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D72FD88-256F-4F45-816A-38CEDBD453C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379" i="1" l="1"/>
  <c r="N2379" i="1" s="1"/>
  <c r="R2325" i="1"/>
  <c r="N2325" i="1" s="1"/>
  <c r="R2194" i="1"/>
  <c r="N2194" i="1" s="1"/>
  <c r="R2141" i="1"/>
  <c r="N2141" i="1" s="1"/>
  <c r="R2072" i="1"/>
  <c r="N2072" i="1" s="1"/>
  <c r="R1840" i="1"/>
  <c r="N1840" i="1" s="1"/>
  <c r="R2018" i="1"/>
  <c r="N2018" i="1" s="1"/>
  <c r="R1659" i="1"/>
  <c r="N1659" i="1" s="1"/>
  <c r="N1598" i="1"/>
  <c r="R1598" i="1"/>
  <c r="R1526" i="1"/>
  <c r="N1526" i="1" s="1"/>
  <c r="R1415" i="1"/>
  <c r="N1415" i="1" s="1"/>
  <c r="R1234" i="1"/>
  <c r="N1234" i="1" s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X37" i="1" l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P11" i="1"/>
  <c r="Y36" i="1"/>
  <c r="Z36" i="1" s="1"/>
  <c r="U13" i="1" s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T13" i="1"/>
  <c r="AB13" i="1" s="1"/>
  <c r="AB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2590" i="1" l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T14" i="1"/>
  <c r="A11" i="1"/>
  <c r="A12" i="1" s="1"/>
  <c r="A13" i="1" s="1"/>
  <c r="D13" i="1" s="1"/>
  <c r="D10" i="1"/>
  <c r="E10" i="1" s="1"/>
  <c r="G10" i="1" s="1"/>
  <c r="AD12" i="1"/>
  <c r="Q10" i="1" s="1"/>
  <c r="Q11" i="1" s="1"/>
  <c r="W13" i="1"/>
  <c r="B10" i="1"/>
  <c r="O10" i="1"/>
  <c r="X38" i="1"/>
  <c r="Y37" i="1"/>
  <c r="Z37" i="1" s="1"/>
  <c r="U14" i="1" s="1"/>
  <c r="F2897" i="1" l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H11" i="1"/>
  <c r="J11" i="1" s="1"/>
  <c r="K11" i="1" s="1"/>
  <c r="D12" i="1"/>
  <c r="E12" i="1" s="1"/>
  <c r="D11" i="1"/>
  <c r="E11" i="1" s="1"/>
  <c r="T15" i="1"/>
  <c r="AB14" i="1"/>
  <c r="A14" i="1"/>
  <c r="AD13" i="1"/>
  <c r="X39" i="1"/>
  <c r="Y38" i="1"/>
  <c r="Z38" i="1" s="1"/>
  <c r="W15" i="1" s="1"/>
  <c r="W14" i="1"/>
  <c r="E13" i="1"/>
  <c r="AB15" i="1" l="1"/>
  <c r="T16" i="1"/>
  <c r="AD14" i="1"/>
  <c r="A15" i="1"/>
  <c r="D14" i="1"/>
  <c r="E14" i="1" s="1"/>
  <c r="G14" i="1" s="1"/>
  <c r="X40" i="1"/>
  <c r="Y39" i="1"/>
  <c r="Z39" i="1" s="1"/>
  <c r="U16" i="1" s="1"/>
  <c r="G13" i="1"/>
  <c r="G12" i="1"/>
  <c r="G11" i="1"/>
  <c r="B11" i="1"/>
  <c r="T17" i="1" l="1"/>
  <c r="AB16" i="1"/>
  <c r="A16" i="1"/>
  <c r="D15" i="1"/>
  <c r="E15" i="1" s="1"/>
  <c r="G15" i="1" s="1"/>
  <c r="AD15" i="1"/>
  <c r="W16" i="1"/>
  <c r="X41" i="1"/>
  <c r="Y41" i="1" s="1"/>
  <c r="Z41" i="1" s="1"/>
  <c r="U18" i="1" s="1"/>
  <c r="Y40" i="1"/>
  <c r="Z40" i="1" s="1"/>
  <c r="U17" i="1" s="1"/>
  <c r="W17" i="1" s="1"/>
  <c r="H13" i="1"/>
  <c r="H12" i="1"/>
  <c r="H14" i="1"/>
  <c r="H15" i="1"/>
  <c r="AB17" i="1" l="1"/>
  <c r="T18" i="1"/>
  <c r="AB18" i="1" s="1"/>
  <c r="L16" i="1"/>
  <c r="A17" i="1"/>
  <c r="D16" i="1"/>
  <c r="E16" i="1" s="1"/>
  <c r="G16" i="1" s="1"/>
  <c r="AD17" i="1"/>
  <c r="L11" i="1"/>
  <c r="L12" i="1"/>
  <c r="L13" i="1"/>
  <c r="L14" i="1"/>
  <c r="H16" i="1"/>
  <c r="L15" i="1"/>
  <c r="W18" i="1"/>
  <c r="AD16" i="1"/>
  <c r="M15" i="1" l="1"/>
  <c r="N15" i="1" s="1"/>
  <c r="M14" i="1"/>
  <c r="N14" i="1" s="1"/>
  <c r="L17" i="1"/>
  <c r="A18" i="1"/>
  <c r="D17" i="1"/>
  <c r="E17" i="1" s="1"/>
  <c r="G17" i="1" s="1"/>
  <c r="H17" i="1"/>
  <c r="M13" i="1"/>
  <c r="N13" i="1" s="1"/>
  <c r="M16" i="1"/>
  <c r="N16" i="1" s="1"/>
  <c r="M12" i="1"/>
  <c r="N12" i="1" s="1"/>
  <c r="Q12" i="1"/>
  <c r="Q13" i="1" s="1"/>
  <c r="Q14" i="1" s="1"/>
  <c r="Q15" i="1" s="1"/>
  <c r="Q16" i="1" s="1"/>
  <c r="Q17" i="1" s="1"/>
  <c r="M11" i="1"/>
  <c r="N11" i="1" s="1"/>
  <c r="I12" i="1"/>
  <c r="J12" i="1" s="1"/>
  <c r="P12" i="1"/>
  <c r="P13" i="1" s="1"/>
  <c r="P14" i="1" s="1"/>
  <c r="P15" i="1" s="1"/>
  <c r="P16" i="1" s="1"/>
  <c r="P17" i="1" s="1"/>
  <c r="L18" i="1" l="1"/>
  <c r="A19" i="1"/>
  <c r="D18" i="1"/>
  <c r="E18" i="1" s="1"/>
  <c r="G18" i="1" s="1"/>
  <c r="I13" i="1"/>
  <c r="Q18" i="1"/>
  <c r="M17" i="1"/>
  <c r="N17" i="1" s="1"/>
  <c r="P18" i="1"/>
  <c r="H18" i="1"/>
  <c r="C12" i="1"/>
  <c r="O11" i="1"/>
  <c r="C13" i="1" l="1"/>
  <c r="K12" i="1"/>
  <c r="O12" i="1" s="1"/>
  <c r="P19" i="1"/>
  <c r="M18" i="1"/>
  <c r="N18" i="1" s="1"/>
  <c r="Q19" i="1"/>
  <c r="H19" i="1"/>
  <c r="J13" i="1"/>
  <c r="I14" i="1"/>
  <c r="L19" i="1"/>
  <c r="A20" i="1"/>
  <c r="D19" i="1"/>
  <c r="E19" i="1" s="1"/>
  <c r="G19" i="1" s="1"/>
  <c r="B12" i="1" l="1"/>
  <c r="L20" i="1"/>
  <c r="A21" i="1"/>
  <c r="D20" i="1"/>
  <c r="E20" i="1" s="1"/>
  <c r="G20" i="1" s="1"/>
  <c r="Q20" i="1"/>
  <c r="P20" i="1"/>
  <c r="M19" i="1"/>
  <c r="N19" i="1" s="1"/>
  <c r="J14" i="1"/>
  <c r="I15" i="1"/>
  <c r="H20" i="1"/>
  <c r="C14" i="1"/>
  <c r="K13" i="1"/>
  <c r="O13" i="1" s="1"/>
  <c r="B13" i="1" l="1"/>
  <c r="J15" i="1"/>
  <c r="I16" i="1"/>
  <c r="A22" i="1"/>
  <c r="L21" i="1"/>
  <c r="D21" i="1"/>
  <c r="E21" i="1" s="1"/>
  <c r="G21" i="1" s="1"/>
  <c r="C15" i="1"/>
  <c r="K14" i="1"/>
  <c r="O14" i="1" s="1"/>
  <c r="H21" i="1"/>
  <c r="Q21" i="1"/>
  <c r="M20" i="1"/>
  <c r="N20" i="1" s="1"/>
  <c r="P21" i="1"/>
  <c r="B14" i="1" l="1"/>
  <c r="L22" i="1"/>
  <c r="A23" i="1"/>
  <c r="D22" i="1"/>
  <c r="E22" i="1" s="1"/>
  <c r="G22" i="1" s="1"/>
  <c r="H23" i="1" s="1"/>
  <c r="C16" i="1"/>
  <c r="K15" i="1"/>
  <c r="O15" i="1" s="1"/>
  <c r="H22" i="1"/>
  <c r="Q22" i="1"/>
  <c r="P22" i="1"/>
  <c r="M21" i="1"/>
  <c r="N21" i="1" s="1"/>
  <c r="J16" i="1"/>
  <c r="I17" i="1"/>
  <c r="B15" i="1" l="1"/>
  <c r="I18" i="1"/>
  <c r="J17" i="1"/>
  <c r="M22" i="1"/>
  <c r="N22" i="1" s="1"/>
  <c r="Q23" i="1"/>
  <c r="P23" i="1"/>
  <c r="C17" i="1"/>
  <c r="K16" i="1"/>
  <c r="O16" i="1" s="1"/>
  <c r="A24" i="1"/>
  <c r="L23" i="1"/>
  <c r="D23" i="1"/>
  <c r="E23" i="1" s="1"/>
  <c r="G23" i="1" s="1"/>
  <c r="H24" i="1" s="1"/>
  <c r="P24" i="1" l="1"/>
  <c r="Q24" i="1"/>
  <c r="M23" i="1"/>
  <c r="N23" i="1" s="1"/>
  <c r="B16" i="1"/>
  <c r="L24" i="1"/>
  <c r="A25" i="1"/>
  <c r="D24" i="1"/>
  <c r="E24" i="1" s="1"/>
  <c r="G24" i="1" s="1"/>
  <c r="H25" i="1" s="1"/>
  <c r="C18" i="1"/>
  <c r="K17" i="1"/>
  <c r="O17" i="1" s="1"/>
  <c r="I19" i="1"/>
  <c r="J18" i="1"/>
  <c r="B17" i="1" l="1"/>
  <c r="A26" i="1"/>
  <c r="L25" i="1"/>
  <c r="D25" i="1"/>
  <c r="E25" i="1" s="1"/>
  <c r="G25" i="1" s="1"/>
  <c r="H26" i="1" s="1"/>
  <c r="C19" i="1"/>
  <c r="K18" i="1"/>
  <c r="O18" i="1" s="1"/>
  <c r="M24" i="1"/>
  <c r="N24" i="1" s="1"/>
  <c r="Q25" i="1"/>
  <c r="P25" i="1"/>
  <c r="I20" i="1"/>
  <c r="J19" i="1"/>
  <c r="B18" i="1" l="1"/>
  <c r="C20" i="1"/>
  <c r="K19" i="1"/>
  <c r="O19" i="1" s="1"/>
  <c r="I21" i="1"/>
  <c r="J20" i="1"/>
  <c r="Q26" i="1"/>
  <c r="P26" i="1"/>
  <c r="M25" i="1"/>
  <c r="N25" i="1" s="1"/>
  <c r="L26" i="1"/>
  <c r="A27" i="1"/>
  <c r="D26" i="1"/>
  <c r="E26" i="1" s="1"/>
  <c r="G26" i="1" s="1"/>
  <c r="H27" i="1" s="1"/>
  <c r="B19" i="1" l="1"/>
  <c r="J21" i="1"/>
  <c r="I22" i="1"/>
  <c r="P27" i="1"/>
  <c r="M26" i="1"/>
  <c r="N26" i="1" s="1"/>
  <c r="Q27" i="1"/>
  <c r="C21" i="1"/>
  <c r="K20" i="1"/>
  <c r="O20" i="1" s="1"/>
  <c r="A28" i="1"/>
  <c r="L27" i="1"/>
  <c r="D27" i="1"/>
  <c r="E27" i="1" s="1"/>
  <c r="G27" i="1" s="1"/>
  <c r="H28" i="1" s="1"/>
  <c r="B20" i="1" l="1"/>
  <c r="Q28" i="1"/>
  <c r="P28" i="1"/>
  <c r="M27" i="1"/>
  <c r="N27" i="1" s="1"/>
  <c r="C22" i="1"/>
  <c r="K21" i="1"/>
  <c r="O21" i="1" s="1"/>
  <c r="L28" i="1"/>
  <c r="A29" i="1"/>
  <c r="D28" i="1"/>
  <c r="E28" i="1" s="1"/>
  <c r="G28" i="1" s="1"/>
  <c r="H29" i="1" s="1"/>
  <c r="I23" i="1"/>
  <c r="J22" i="1"/>
  <c r="B21" i="1" l="1"/>
  <c r="J23" i="1"/>
  <c r="I24" i="1"/>
  <c r="L29" i="1"/>
  <c r="A30" i="1"/>
  <c r="D29" i="1"/>
  <c r="E29" i="1" s="1"/>
  <c r="G29" i="1" s="1"/>
  <c r="H30" i="1" s="1"/>
  <c r="M28" i="1"/>
  <c r="N28" i="1" s="1"/>
  <c r="P29" i="1"/>
  <c r="Q29" i="1"/>
  <c r="C23" i="1"/>
  <c r="K22" i="1"/>
  <c r="O22" i="1" s="1"/>
  <c r="B22" i="1" l="1"/>
  <c r="Q30" i="1"/>
  <c r="P30" i="1"/>
  <c r="M29" i="1"/>
  <c r="N29" i="1" s="1"/>
  <c r="L30" i="1"/>
  <c r="A31" i="1"/>
  <c r="D30" i="1"/>
  <c r="E30" i="1" s="1"/>
  <c r="G30" i="1" s="1"/>
  <c r="H31" i="1" s="1"/>
  <c r="J24" i="1"/>
  <c r="I25" i="1"/>
  <c r="C24" i="1"/>
  <c r="K23" i="1"/>
  <c r="O23" i="1" s="1"/>
  <c r="B23" i="1" l="1"/>
  <c r="M30" i="1"/>
  <c r="N30" i="1" s="1"/>
  <c r="P31" i="1"/>
  <c r="Q31" i="1"/>
  <c r="C25" i="1"/>
  <c r="K24" i="1"/>
  <c r="O24" i="1" s="1"/>
  <c r="J25" i="1"/>
  <c r="I26" i="1"/>
  <c r="A32" i="1"/>
  <c r="L31" i="1"/>
  <c r="D31" i="1"/>
  <c r="E31" i="1" s="1"/>
  <c r="G31" i="1" s="1"/>
  <c r="H32" i="1" s="1"/>
  <c r="B24" i="1" l="1"/>
  <c r="J26" i="1"/>
  <c r="I27" i="1"/>
  <c r="C26" i="1"/>
  <c r="K25" i="1"/>
  <c r="O25" i="1" s="1"/>
  <c r="P32" i="1"/>
  <c r="Q32" i="1"/>
  <c r="M31" i="1"/>
  <c r="N31" i="1" s="1"/>
  <c r="L32" i="1"/>
  <c r="A33" i="1"/>
  <c r="D32" i="1"/>
  <c r="E32" i="1" s="1"/>
  <c r="G32" i="1" s="1"/>
  <c r="H33" i="1" s="1"/>
  <c r="B25" i="1" l="1"/>
  <c r="M32" i="1"/>
  <c r="N32" i="1" s="1"/>
  <c r="Q33" i="1"/>
  <c r="P33" i="1"/>
  <c r="J27" i="1"/>
  <c r="I28" i="1"/>
  <c r="L33" i="1"/>
  <c r="A34" i="1"/>
  <c r="D33" i="1"/>
  <c r="E33" i="1" s="1"/>
  <c r="G33" i="1" s="1"/>
  <c r="H34" i="1" s="1"/>
  <c r="C27" i="1"/>
  <c r="K26" i="1"/>
  <c r="O26" i="1" s="1"/>
  <c r="C28" i="1" l="1"/>
  <c r="K27" i="1"/>
  <c r="O27" i="1" s="1"/>
  <c r="B26" i="1"/>
  <c r="P34" i="1"/>
  <c r="M33" i="1"/>
  <c r="N33" i="1" s="1"/>
  <c r="Q34" i="1"/>
  <c r="J28" i="1"/>
  <c r="I29" i="1"/>
  <c r="L34" i="1"/>
  <c r="A35" i="1"/>
  <c r="D34" i="1"/>
  <c r="E34" i="1" s="1"/>
  <c r="G34" i="1" s="1"/>
  <c r="H35" i="1" s="1"/>
  <c r="B27" i="1" l="1"/>
  <c r="Q35" i="1"/>
  <c r="M34" i="1"/>
  <c r="N34" i="1" s="1"/>
  <c r="P35" i="1"/>
  <c r="J29" i="1"/>
  <c r="I30" i="1"/>
  <c r="A36" i="1"/>
  <c r="L35" i="1"/>
  <c r="D35" i="1"/>
  <c r="E35" i="1" s="1"/>
  <c r="G35" i="1" s="1"/>
  <c r="H36" i="1" s="1"/>
  <c r="C29" i="1"/>
  <c r="K28" i="1"/>
  <c r="O28" i="1" s="1"/>
  <c r="Q36" i="1" l="1"/>
  <c r="P36" i="1"/>
  <c r="M35" i="1"/>
  <c r="N35" i="1" s="1"/>
  <c r="L36" i="1"/>
  <c r="A37" i="1"/>
  <c r="D36" i="1"/>
  <c r="E36" i="1" s="1"/>
  <c r="G36" i="1" s="1"/>
  <c r="H37" i="1" s="1"/>
  <c r="J30" i="1"/>
  <c r="I31" i="1"/>
  <c r="C30" i="1"/>
  <c r="K29" i="1"/>
  <c r="O29" i="1" s="1"/>
  <c r="B28" i="1"/>
  <c r="B29" i="1" l="1"/>
  <c r="M36" i="1"/>
  <c r="N36" i="1" s="1"/>
  <c r="Q37" i="1"/>
  <c r="P37" i="1"/>
  <c r="C31" i="1"/>
  <c r="K30" i="1"/>
  <c r="O30" i="1" s="1"/>
  <c r="J31" i="1"/>
  <c r="I32" i="1"/>
  <c r="A38" i="1"/>
  <c r="L37" i="1"/>
  <c r="D37" i="1"/>
  <c r="E37" i="1" s="1"/>
  <c r="G37" i="1" s="1"/>
  <c r="H38" i="1" s="1"/>
  <c r="B30" i="1" l="1"/>
  <c r="C32" i="1"/>
  <c r="K31" i="1"/>
  <c r="O31" i="1" s="1"/>
  <c r="P38" i="1"/>
  <c r="M37" i="1"/>
  <c r="N37" i="1" s="1"/>
  <c r="Q38" i="1"/>
  <c r="L38" i="1"/>
  <c r="A39" i="1"/>
  <c r="D38" i="1"/>
  <c r="E38" i="1" s="1"/>
  <c r="G38" i="1" s="1"/>
  <c r="H39" i="1" s="1"/>
  <c r="J32" i="1"/>
  <c r="I33" i="1"/>
  <c r="B31" i="1" l="1"/>
  <c r="C33" i="1"/>
  <c r="K32" i="1"/>
  <c r="O32" i="1" s="1"/>
  <c r="P39" i="1"/>
  <c r="M38" i="1"/>
  <c r="N38" i="1" s="1"/>
  <c r="Q39" i="1"/>
  <c r="A40" i="1"/>
  <c r="L39" i="1"/>
  <c r="D39" i="1"/>
  <c r="E39" i="1" s="1"/>
  <c r="G39" i="1" s="1"/>
  <c r="H40" i="1" s="1"/>
  <c r="J33" i="1"/>
  <c r="I34" i="1"/>
  <c r="B32" i="1" l="1"/>
  <c r="J34" i="1"/>
  <c r="I35" i="1"/>
  <c r="L40" i="1"/>
  <c r="A41" i="1"/>
  <c r="D40" i="1"/>
  <c r="E40" i="1" s="1"/>
  <c r="G40" i="1" s="1"/>
  <c r="H41" i="1" s="1"/>
  <c r="C34" i="1"/>
  <c r="K33" i="1"/>
  <c r="O33" i="1" s="1"/>
  <c r="Q40" i="1"/>
  <c r="P40" i="1"/>
  <c r="M39" i="1"/>
  <c r="N39" i="1" s="1"/>
  <c r="B33" i="1" l="1"/>
  <c r="J35" i="1"/>
  <c r="I36" i="1"/>
  <c r="C35" i="1"/>
  <c r="K34" i="1"/>
  <c r="O34" i="1" s="1"/>
  <c r="L41" i="1"/>
  <c r="A42" i="1"/>
  <c r="D41" i="1"/>
  <c r="E41" i="1" s="1"/>
  <c r="G41" i="1" s="1"/>
  <c r="H42" i="1" s="1"/>
  <c r="M40" i="1"/>
  <c r="N40" i="1" s="1"/>
  <c r="Q41" i="1"/>
  <c r="P41" i="1"/>
  <c r="B34" i="1" l="1"/>
  <c r="J36" i="1"/>
  <c r="I37" i="1"/>
  <c r="L42" i="1"/>
  <c r="A43" i="1"/>
  <c r="D42" i="1"/>
  <c r="E42" i="1" s="1"/>
  <c r="G42" i="1" s="1"/>
  <c r="H43" i="1" s="1"/>
  <c r="Q42" i="1"/>
  <c r="P42" i="1"/>
  <c r="M41" i="1"/>
  <c r="N41" i="1" s="1"/>
  <c r="C36" i="1"/>
  <c r="K35" i="1"/>
  <c r="O35" i="1" s="1"/>
  <c r="B35" i="1" l="1"/>
  <c r="J37" i="1"/>
  <c r="I38" i="1"/>
  <c r="C37" i="1"/>
  <c r="K36" i="1"/>
  <c r="O36" i="1" s="1"/>
  <c r="P43" i="1"/>
  <c r="M42" i="1"/>
  <c r="N42" i="1" s="1"/>
  <c r="Q43" i="1"/>
  <c r="L43" i="1"/>
  <c r="A44" i="1"/>
  <c r="D43" i="1"/>
  <c r="E43" i="1" s="1"/>
  <c r="G43" i="1" s="1"/>
  <c r="H44" i="1" s="1"/>
  <c r="B36" i="1" l="1"/>
  <c r="L44" i="1"/>
  <c r="A45" i="1"/>
  <c r="D44" i="1"/>
  <c r="E44" i="1" s="1"/>
  <c r="G44" i="1" s="1"/>
  <c r="H45" i="1" s="1"/>
  <c r="Q44" i="1"/>
  <c r="P44" i="1"/>
  <c r="M43" i="1"/>
  <c r="N43" i="1" s="1"/>
  <c r="C38" i="1"/>
  <c r="K37" i="1"/>
  <c r="O37" i="1" s="1"/>
  <c r="J38" i="1"/>
  <c r="I39" i="1"/>
  <c r="B37" i="1" l="1"/>
  <c r="J39" i="1"/>
  <c r="I40" i="1"/>
  <c r="C39" i="1"/>
  <c r="K38" i="1"/>
  <c r="O38" i="1" s="1"/>
  <c r="L45" i="1"/>
  <c r="A46" i="1"/>
  <c r="D45" i="1"/>
  <c r="E45" i="1" s="1"/>
  <c r="G45" i="1" s="1"/>
  <c r="H46" i="1" s="1"/>
  <c r="Q45" i="1"/>
  <c r="M44" i="1"/>
  <c r="N44" i="1" s="1"/>
  <c r="P45" i="1"/>
  <c r="B38" i="1" l="1"/>
  <c r="P46" i="1"/>
  <c r="M45" i="1"/>
  <c r="N45" i="1" s="1"/>
  <c r="Q46" i="1"/>
  <c r="C40" i="1"/>
  <c r="K39" i="1"/>
  <c r="O39" i="1" s="1"/>
  <c r="J40" i="1"/>
  <c r="I41" i="1"/>
  <c r="L46" i="1"/>
  <c r="A47" i="1"/>
  <c r="D46" i="1"/>
  <c r="E46" i="1" s="1"/>
  <c r="G46" i="1" s="1"/>
  <c r="H47" i="1" s="1"/>
  <c r="J41" i="1" l="1"/>
  <c r="I42" i="1"/>
  <c r="B39" i="1"/>
  <c r="L47" i="1"/>
  <c r="A48" i="1"/>
  <c r="D47" i="1"/>
  <c r="E47" i="1" s="1"/>
  <c r="G47" i="1" s="1"/>
  <c r="H48" i="1" s="1"/>
  <c r="C41" i="1"/>
  <c r="K40" i="1"/>
  <c r="O40" i="1" s="1"/>
  <c r="Q47" i="1"/>
  <c r="M46" i="1"/>
  <c r="N46" i="1" s="1"/>
  <c r="P47" i="1"/>
  <c r="B40" i="1" l="1"/>
  <c r="L48" i="1"/>
  <c r="A49" i="1"/>
  <c r="D48" i="1"/>
  <c r="E48" i="1" s="1"/>
  <c r="G48" i="1" s="1"/>
  <c r="J42" i="1"/>
  <c r="I43" i="1"/>
  <c r="C42" i="1"/>
  <c r="K41" i="1"/>
  <c r="O41" i="1" s="1"/>
  <c r="P48" i="1"/>
  <c r="Q48" i="1"/>
  <c r="M47" i="1"/>
  <c r="N47" i="1" s="1"/>
  <c r="H49" i="1" l="1"/>
  <c r="B41" i="1"/>
  <c r="J43" i="1"/>
  <c r="I44" i="1"/>
  <c r="L49" i="1"/>
  <c r="A50" i="1"/>
  <c r="D49" i="1"/>
  <c r="E49" i="1" s="1"/>
  <c r="G49" i="1" s="1"/>
  <c r="M48" i="1"/>
  <c r="N48" i="1" s="1"/>
  <c r="Q49" i="1"/>
  <c r="P49" i="1"/>
  <c r="C43" i="1"/>
  <c r="K42" i="1"/>
  <c r="O42" i="1" s="1"/>
  <c r="H50" i="1" l="1"/>
  <c r="B42" i="1"/>
  <c r="C44" i="1"/>
  <c r="K43" i="1"/>
  <c r="O43" i="1" s="1"/>
  <c r="J44" i="1"/>
  <c r="I45" i="1"/>
  <c r="L50" i="1"/>
  <c r="A51" i="1"/>
  <c r="D50" i="1"/>
  <c r="E50" i="1" s="1"/>
  <c r="G50" i="1" s="1"/>
  <c r="H51" i="1" s="1"/>
  <c r="P50" i="1"/>
  <c r="Q50" i="1"/>
  <c r="M49" i="1"/>
  <c r="N49" i="1" s="1"/>
  <c r="B43" i="1" l="1"/>
  <c r="L51" i="1"/>
  <c r="A52" i="1"/>
  <c r="D51" i="1"/>
  <c r="E51" i="1" s="1"/>
  <c r="G51" i="1" s="1"/>
  <c r="H52" i="1" s="1"/>
  <c r="J45" i="1"/>
  <c r="I46" i="1"/>
  <c r="M50" i="1"/>
  <c r="N50" i="1" s="1"/>
  <c r="Q51" i="1"/>
  <c r="P51" i="1"/>
  <c r="C45" i="1"/>
  <c r="K44" i="1"/>
  <c r="O44" i="1" s="1"/>
  <c r="B44" i="1" l="1"/>
  <c r="C46" i="1"/>
  <c r="K45" i="1"/>
  <c r="O45" i="1" s="1"/>
  <c r="J46" i="1"/>
  <c r="I47" i="1"/>
  <c r="L52" i="1"/>
  <c r="A53" i="1"/>
  <c r="D52" i="1"/>
  <c r="E52" i="1" s="1"/>
  <c r="G52" i="1" s="1"/>
  <c r="H53" i="1" s="1"/>
  <c r="P52" i="1"/>
  <c r="Q52" i="1"/>
  <c r="M51" i="1"/>
  <c r="N51" i="1" s="1"/>
  <c r="B45" i="1" l="1"/>
  <c r="Q53" i="1"/>
  <c r="M52" i="1"/>
  <c r="N52" i="1" s="1"/>
  <c r="P53" i="1"/>
  <c r="J47" i="1"/>
  <c r="I48" i="1"/>
  <c r="C47" i="1"/>
  <c r="K46" i="1"/>
  <c r="O46" i="1" s="1"/>
  <c r="L53" i="1"/>
  <c r="A54" i="1"/>
  <c r="D53" i="1"/>
  <c r="E53" i="1" s="1"/>
  <c r="G53" i="1" s="1"/>
  <c r="H54" i="1" s="1"/>
  <c r="B46" i="1" l="1"/>
  <c r="P54" i="1"/>
  <c r="M53" i="1"/>
  <c r="N53" i="1" s="1"/>
  <c r="Q54" i="1"/>
  <c r="C48" i="1"/>
  <c r="K47" i="1"/>
  <c r="O47" i="1" s="1"/>
  <c r="J48" i="1"/>
  <c r="I49" i="1"/>
  <c r="L54" i="1"/>
  <c r="A55" i="1"/>
  <c r="D54" i="1"/>
  <c r="E54" i="1" s="1"/>
  <c r="G54" i="1" s="1"/>
  <c r="H55" i="1" l="1"/>
  <c r="B47" i="1"/>
  <c r="A56" i="1"/>
  <c r="L55" i="1"/>
  <c r="D55" i="1"/>
  <c r="E55" i="1" s="1"/>
  <c r="G55" i="1" s="1"/>
  <c r="H56" i="1" s="1"/>
  <c r="J49" i="1"/>
  <c r="I50" i="1"/>
  <c r="M54" i="1"/>
  <c r="N54" i="1" s="1"/>
  <c r="Q55" i="1"/>
  <c r="P55" i="1"/>
  <c r="C49" i="1"/>
  <c r="K48" i="1"/>
  <c r="O48" i="1" s="1"/>
  <c r="Q56" i="1" l="1"/>
  <c r="M55" i="1"/>
  <c r="N55" i="1" s="1"/>
  <c r="P56" i="1"/>
  <c r="B48" i="1"/>
  <c r="L56" i="1"/>
  <c r="A57" i="1"/>
  <c r="D56" i="1"/>
  <c r="E56" i="1" s="1"/>
  <c r="G56" i="1" s="1"/>
  <c r="H57" i="1" s="1"/>
  <c r="C50" i="1"/>
  <c r="K49" i="1"/>
  <c r="O49" i="1" s="1"/>
  <c r="J50" i="1"/>
  <c r="I51" i="1"/>
  <c r="B49" i="1" l="1"/>
  <c r="L57" i="1"/>
  <c r="A58" i="1"/>
  <c r="D57" i="1"/>
  <c r="E57" i="1" s="1"/>
  <c r="G57" i="1" s="1"/>
  <c r="H58" i="1" s="1"/>
  <c r="J51" i="1"/>
  <c r="I52" i="1"/>
  <c r="C51" i="1"/>
  <c r="K50" i="1"/>
  <c r="O50" i="1" s="1"/>
  <c r="Q57" i="1"/>
  <c r="M56" i="1"/>
  <c r="N56" i="1" s="1"/>
  <c r="P57" i="1"/>
  <c r="B50" i="1" l="1"/>
  <c r="C52" i="1"/>
  <c r="K51" i="1"/>
  <c r="O51" i="1" s="1"/>
  <c r="J52" i="1"/>
  <c r="I53" i="1"/>
  <c r="L58" i="1"/>
  <c r="A59" i="1"/>
  <c r="D58" i="1"/>
  <c r="E58" i="1" s="1"/>
  <c r="G58" i="1" s="1"/>
  <c r="H59" i="1" s="1"/>
  <c r="P58" i="1"/>
  <c r="Q58" i="1"/>
  <c r="M57" i="1"/>
  <c r="N57" i="1" s="1"/>
  <c r="B51" i="1" l="1"/>
  <c r="M58" i="1"/>
  <c r="N58" i="1" s="1"/>
  <c r="Q59" i="1"/>
  <c r="P59" i="1"/>
  <c r="J53" i="1"/>
  <c r="I54" i="1"/>
  <c r="A60" i="1"/>
  <c r="L59" i="1"/>
  <c r="D59" i="1"/>
  <c r="E59" i="1" s="1"/>
  <c r="G59" i="1" s="1"/>
  <c r="H60" i="1" s="1"/>
  <c r="C53" i="1"/>
  <c r="K52" i="1"/>
  <c r="O52" i="1" s="1"/>
  <c r="B52" i="1" l="1"/>
  <c r="C54" i="1"/>
  <c r="K53" i="1"/>
  <c r="O53" i="1" s="1"/>
  <c r="P60" i="1"/>
  <c r="Q60" i="1"/>
  <c r="M59" i="1"/>
  <c r="N59" i="1" s="1"/>
  <c r="L60" i="1"/>
  <c r="A61" i="1"/>
  <c r="D60" i="1"/>
  <c r="E60" i="1" s="1"/>
  <c r="G60" i="1" s="1"/>
  <c r="H61" i="1" s="1"/>
  <c r="J54" i="1"/>
  <c r="I55" i="1"/>
  <c r="B53" i="1" l="1"/>
  <c r="J55" i="1"/>
  <c r="I56" i="1"/>
  <c r="L61" i="1"/>
  <c r="A62" i="1"/>
  <c r="D61" i="1"/>
  <c r="E61" i="1" s="1"/>
  <c r="G61" i="1" s="1"/>
  <c r="H62" i="1" s="1"/>
  <c r="Q61" i="1"/>
  <c r="M60" i="1"/>
  <c r="N60" i="1" s="1"/>
  <c r="P61" i="1"/>
  <c r="C55" i="1"/>
  <c r="K54" i="1"/>
  <c r="O54" i="1" s="1"/>
  <c r="C56" i="1" l="1"/>
  <c r="K55" i="1"/>
  <c r="O55" i="1" s="1"/>
  <c r="B54" i="1"/>
  <c r="J56" i="1"/>
  <c r="I57" i="1"/>
  <c r="L62" i="1"/>
  <c r="A63" i="1"/>
  <c r="D62" i="1"/>
  <c r="E62" i="1" s="1"/>
  <c r="G62" i="1" s="1"/>
  <c r="H63" i="1" s="1"/>
  <c r="P62" i="1"/>
  <c r="Q62" i="1"/>
  <c r="M61" i="1"/>
  <c r="N61" i="1" s="1"/>
  <c r="B55" i="1" l="1"/>
  <c r="A64" i="1"/>
  <c r="L63" i="1"/>
  <c r="D63" i="1"/>
  <c r="E63" i="1" s="1"/>
  <c r="G63" i="1" s="1"/>
  <c r="H64" i="1" s="1"/>
  <c r="M62" i="1"/>
  <c r="N62" i="1" s="1"/>
  <c r="Q63" i="1"/>
  <c r="P63" i="1"/>
  <c r="C57" i="1"/>
  <c r="K56" i="1"/>
  <c r="O56" i="1" s="1"/>
  <c r="J57" i="1"/>
  <c r="I58" i="1"/>
  <c r="B56" i="1" l="1"/>
  <c r="P64" i="1"/>
  <c r="Q64" i="1"/>
  <c r="M63" i="1"/>
  <c r="N63" i="1" s="1"/>
  <c r="J58" i="1"/>
  <c r="I59" i="1"/>
  <c r="C58" i="1"/>
  <c r="K57" i="1"/>
  <c r="O57" i="1" s="1"/>
  <c r="L64" i="1"/>
  <c r="A65" i="1"/>
  <c r="D64" i="1"/>
  <c r="E64" i="1" s="1"/>
  <c r="G64" i="1" s="1"/>
  <c r="H65" i="1" l="1"/>
  <c r="B57" i="1"/>
  <c r="M64" i="1"/>
  <c r="N64" i="1" s="1"/>
  <c r="Q65" i="1"/>
  <c r="P65" i="1"/>
  <c r="J59" i="1"/>
  <c r="I60" i="1"/>
  <c r="L65" i="1"/>
  <c r="A66" i="1"/>
  <c r="D65" i="1"/>
  <c r="E65" i="1" s="1"/>
  <c r="G65" i="1" s="1"/>
  <c r="H66" i="1" s="1"/>
  <c r="C59" i="1"/>
  <c r="K58" i="1"/>
  <c r="O58" i="1" s="1"/>
  <c r="B58" i="1" l="1"/>
  <c r="Q66" i="1"/>
  <c r="M65" i="1"/>
  <c r="N65" i="1" s="1"/>
  <c r="P66" i="1"/>
  <c r="L66" i="1"/>
  <c r="A67" i="1"/>
  <c r="D66" i="1"/>
  <c r="E66" i="1" s="1"/>
  <c r="G66" i="1" s="1"/>
  <c r="H67" i="1" s="1"/>
  <c r="J60" i="1"/>
  <c r="I61" i="1"/>
  <c r="C60" i="1"/>
  <c r="K59" i="1"/>
  <c r="O59" i="1" s="1"/>
  <c r="M66" i="1" l="1"/>
  <c r="N66" i="1" s="1"/>
  <c r="Q67" i="1"/>
  <c r="P67" i="1"/>
  <c r="C61" i="1"/>
  <c r="K60" i="1"/>
  <c r="O60" i="1" s="1"/>
  <c r="B59" i="1"/>
  <c r="J61" i="1"/>
  <c r="I62" i="1"/>
  <c r="A68" i="1"/>
  <c r="L67" i="1"/>
  <c r="D67" i="1"/>
  <c r="E67" i="1" s="1"/>
  <c r="G67" i="1" s="1"/>
  <c r="H68" i="1" l="1"/>
  <c r="B60" i="1"/>
  <c r="J62" i="1"/>
  <c r="I63" i="1"/>
  <c r="C62" i="1"/>
  <c r="K61" i="1"/>
  <c r="O61" i="1" s="1"/>
  <c r="L68" i="1"/>
  <c r="A69" i="1"/>
  <c r="D68" i="1"/>
  <c r="E68" i="1" s="1"/>
  <c r="G68" i="1" s="1"/>
  <c r="H69" i="1" s="1"/>
  <c r="P68" i="1"/>
  <c r="Q68" i="1"/>
  <c r="M67" i="1"/>
  <c r="N67" i="1" s="1"/>
  <c r="B61" i="1" l="1"/>
  <c r="L69" i="1"/>
  <c r="A70" i="1"/>
  <c r="D69" i="1"/>
  <c r="E69" i="1" s="1"/>
  <c r="G69" i="1" s="1"/>
  <c r="H70" i="1" s="1"/>
  <c r="C63" i="1"/>
  <c r="K62" i="1"/>
  <c r="O62" i="1" s="1"/>
  <c r="P69" i="1"/>
  <c r="M68" i="1"/>
  <c r="N68" i="1" s="1"/>
  <c r="Q69" i="1"/>
  <c r="J63" i="1"/>
  <c r="I64" i="1"/>
  <c r="B62" i="1" l="1"/>
  <c r="L70" i="1"/>
  <c r="A71" i="1"/>
  <c r="D70" i="1"/>
  <c r="E70" i="1" s="1"/>
  <c r="G70" i="1" s="1"/>
  <c r="J64" i="1"/>
  <c r="I65" i="1"/>
  <c r="C64" i="1"/>
  <c r="K63" i="1"/>
  <c r="O63" i="1" s="1"/>
  <c r="Q70" i="1"/>
  <c r="M69" i="1"/>
  <c r="N69" i="1" s="1"/>
  <c r="P70" i="1"/>
  <c r="H71" i="1" l="1"/>
  <c r="B63" i="1"/>
  <c r="C65" i="1"/>
  <c r="K64" i="1"/>
  <c r="O64" i="1" s="1"/>
  <c r="J65" i="1"/>
  <c r="I66" i="1"/>
  <c r="L71" i="1"/>
  <c r="A72" i="1"/>
  <c r="D71" i="1"/>
  <c r="E71" i="1" s="1"/>
  <c r="G71" i="1" s="1"/>
  <c r="H72" i="1" s="1"/>
  <c r="Q71" i="1"/>
  <c r="M70" i="1"/>
  <c r="N70" i="1" s="1"/>
  <c r="P71" i="1"/>
  <c r="B64" i="1" l="1"/>
  <c r="C66" i="1"/>
  <c r="K65" i="1"/>
  <c r="O65" i="1" s="1"/>
  <c r="L72" i="1"/>
  <c r="A73" i="1"/>
  <c r="D72" i="1"/>
  <c r="E72" i="1" s="1"/>
  <c r="G72" i="1" s="1"/>
  <c r="H73" i="1" s="1"/>
  <c r="P72" i="1"/>
  <c r="Q72" i="1"/>
  <c r="M71" i="1"/>
  <c r="N71" i="1" s="1"/>
  <c r="J66" i="1"/>
  <c r="I67" i="1"/>
  <c r="L73" i="1" l="1"/>
  <c r="A74" i="1"/>
  <c r="D73" i="1"/>
  <c r="E73" i="1" s="1"/>
  <c r="G73" i="1" s="1"/>
  <c r="M72" i="1"/>
  <c r="N72" i="1" s="1"/>
  <c r="P73" i="1"/>
  <c r="Q73" i="1"/>
  <c r="J67" i="1"/>
  <c r="I68" i="1"/>
  <c r="B65" i="1"/>
  <c r="C67" i="1"/>
  <c r="K66" i="1"/>
  <c r="O66" i="1" s="1"/>
  <c r="H74" i="1" l="1"/>
  <c r="B66" i="1"/>
  <c r="J68" i="1"/>
  <c r="I69" i="1"/>
  <c r="C68" i="1"/>
  <c r="K67" i="1"/>
  <c r="O67" i="1" s="1"/>
  <c r="L74" i="1"/>
  <c r="A75" i="1"/>
  <c r="D74" i="1"/>
  <c r="E74" i="1" s="1"/>
  <c r="G74" i="1" s="1"/>
  <c r="H75" i="1" s="1"/>
  <c r="Q74" i="1"/>
  <c r="M73" i="1"/>
  <c r="N73" i="1" s="1"/>
  <c r="P74" i="1"/>
  <c r="A76" i="1" l="1"/>
  <c r="L75" i="1"/>
  <c r="D75" i="1"/>
  <c r="E75" i="1" s="1"/>
  <c r="G75" i="1" s="1"/>
  <c r="H76" i="1" s="1"/>
  <c r="B67" i="1"/>
  <c r="C69" i="1"/>
  <c r="K68" i="1"/>
  <c r="O68" i="1" s="1"/>
  <c r="M74" i="1"/>
  <c r="N74" i="1" s="1"/>
  <c r="Q75" i="1"/>
  <c r="P75" i="1"/>
  <c r="J69" i="1"/>
  <c r="I70" i="1"/>
  <c r="P76" i="1" l="1"/>
  <c r="Q76" i="1"/>
  <c r="M75" i="1"/>
  <c r="N75" i="1" s="1"/>
  <c r="C70" i="1"/>
  <c r="K69" i="1"/>
  <c r="O69" i="1" s="1"/>
  <c r="J70" i="1"/>
  <c r="I71" i="1"/>
  <c r="B68" i="1"/>
  <c r="L76" i="1"/>
  <c r="A77" i="1"/>
  <c r="D76" i="1"/>
  <c r="E76" i="1" s="1"/>
  <c r="G76" i="1" s="1"/>
  <c r="H77" i="1" s="1"/>
  <c r="B69" i="1" l="1"/>
  <c r="J71" i="1"/>
  <c r="I72" i="1"/>
  <c r="A78" i="1"/>
  <c r="L77" i="1"/>
  <c r="D77" i="1"/>
  <c r="E77" i="1" s="1"/>
  <c r="G77" i="1" s="1"/>
  <c r="H78" i="1" s="1"/>
  <c r="C71" i="1"/>
  <c r="K70" i="1"/>
  <c r="O70" i="1" s="1"/>
  <c r="M76" i="1"/>
  <c r="N76" i="1" s="1"/>
  <c r="P77" i="1"/>
  <c r="Q77" i="1"/>
  <c r="B70" i="1" l="1"/>
  <c r="C72" i="1"/>
  <c r="K71" i="1"/>
  <c r="O71" i="1" s="1"/>
  <c r="L78" i="1"/>
  <c r="A79" i="1"/>
  <c r="D78" i="1"/>
  <c r="E78" i="1" s="1"/>
  <c r="G78" i="1" s="1"/>
  <c r="H79" i="1" s="1"/>
  <c r="J72" i="1"/>
  <c r="I73" i="1"/>
  <c r="Q78" i="1"/>
  <c r="P78" i="1"/>
  <c r="M77" i="1"/>
  <c r="N77" i="1" s="1"/>
  <c r="B71" i="1" l="1"/>
  <c r="J73" i="1"/>
  <c r="I74" i="1"/>
  <c r="L79" i="1"/>
  <c r="A80" i="1"/>
  <c r="D79" i="1"/>
  <c r="E79" i="1" s="1"/>
  <c r="G79" i="1" s="1"/>
  <c r="H80" i="1" s="1"/>
  <c r="C73" i="1"/>
  <c r="K72" i="1"/>
  <c r="O72" i="1" s="1"/>
  <c r="M78" i="1"/>
  <c r="N78" i="1" s="1"/>
  <c r="P79" i="1"/>
  <c r="Q79" i="1"/>
  <c r="B72" i="1" l="1"/>
  <c r="J74" i="1"/>
  <c r="I75" i="1"/>
  <c r="C74" i="1"/>
  <c r="K73" i="1"/>
  <c r="O73" i="1" s="1"/>
  <c r="Q80" i="1"/>
  <c r="P80" i="1"/>
  <c r="M79" i="1"/>
  <c r="N79" i="1" s="1"/>
  <c r="L80" i="1"/>
  <c r="A81" i="1"/>
  <c r="D80" i="1"/>
  <c r="E80" i="1" s="1"/>
  <c r="G80" i="1" s="1"/>
  <c r="H81" i="1" s="1"/>
  <c r="Q81" i="1" l="1"/>
  <c r="M80" i="1"/>
  <c r="N80" i="1" s="1"/>
  <c r="P81" i="1"/>
  <c r="C75" i="1"/>
  <c r="K74" i="1"/>
  <c r="O74" i="1" s="1"/>
  <c r="J75" i="1"/>
  <c r="I76" i="1"/>
  <c r="L81" i="1"/>
  <c r="A82" i="1"/>
  <c r="D81" i="1"/>
  <c r="E81" i="1" s="1"/>
  <c r="G81" i="1" s="1"/>
  <c r="H82" i="1" s="1"/>
  <c r="B73" i="1"/>
  <c r="B74" i="1" l="1"/>
  <c r="Q82" i="1"/>
  <c r="P82" i="1"/>
  <c r="M81" i="1"/>
  <c r="N81" i="1" s="1"/>
  <c r="L82" i="1"/>
  <c r="A83" i="1"/>
  <c r="D82" i="1"/>
  <c r="E82" i="1" s="1"/>
  <c r="G82" i="1" s="1"/>
  <c r="H83" i="1" s="1"/>
  <c r="J76" i="1"/>
  <c r="I77" i="1"/>
  <c r="C76" i="1"/>
  <c r="K75" i="1"/>
  <c r="O75" i="1" s="1"/>
  <c r="B75" i="1" l="1"/>
  <c r="Q83" i="1"/>
  <c r="M82" i="1"/>
  <c r="N82" i="1" s="1"/>
  <c r="P83" i="1"/>
  <c r="J77" i="1"/>
  <c r="I78" i="1"/>
  <c r="A84" i="1"/>
  <c r="L83" i="1"/>
  <c r="D83" i="1"/>
  <c r="E83" i="1" s="1"/>
  <c r="G83" i="1" s="1"/>
  <c r="H84" i="1" s="1"/>
  <c r="C77" i="1"/>
  <c r="K76" i="1"/>
  <c r="O76" i="1" s="1"/>
  <c r="B76" i="1" l="1"/>
  <c r="C78" i="1"/>
  <c r="K77" i="1"/>
  <c r="O77" i="1" s="1"/>
  <c r="L84" i="1"/>
  <c r="A85" i="1"/>
  <c r="D84" i="1"/>
  <c r="E84" i="1" s="1"/>
  <c r="G84" i="1" s="1"/>
  <c r="H85" i="1" s="1"/>
  <c r="J78" i="1"/>
  <c r="I79" i="1"/>
  <c r="Q84" i="1"/>
  <c r="P84" i="1"/>
  <c r="M83" i="1"/>
  <c r="N83" i="1" s="1"/>
  <c r="P85" i="1" l="1"/>
  <c r="M84" i="1"/>
  <c r="N84" i="1" s="1"/>
  <c r="Q85" i="1"/>
  <c r="B77" i="1"/>
  <c r="J79" i="1"/>
  <c r="I80" i="1"/>
  <c r="L85" i="1"/>
  <c r="A86" i="1"/>
  <c r="D85" i="1"/>
  <c r="E85" i="1" s="1"/>
  <c r="G85" i="1" s="1"/>
  <c r="H86" i="1" s="1"/>
  <c r="C79" i="1"/>
  <c r="K78" i="1"/>
  <c r="O78" i="1" s="1"/>
  <c r="B78" i="1" l="1"/>
  <c r="L86" i="1"/>
  <c r="A87" i="1"/>
  <c r="D86" i="1"/>
  <c r="E86" i="1" s="1"/>
  <c r="G86" i="1" s="1"/>
  <c r="H87" i="1" s="1"/>
  <c r="Q86" i="1"/>
  <c r="P86" i="1"/>
  <c r="M85" i="1"/>
  <c r="N85" i="1" s="1"/>
  <c r="C80" i="1"/>
  <c r="K79" i="1"/>
  <c r="O79" i="1" s="1"/>
  <c r="J80" i="1"/>
  <c r="I81" i="1"/>
  <c r="B79" i="1" l="1"/>
  <c r="C81" i="1"/>
  <c r="K80" i="1"/>
  <c r="O80" i="1" s="1"/>
  <c r="A88" i="1"/>
  <c r="L87" i="1"/>
  <c r="D87" i="1"/>
  <c r="E87" i="1" s="1"/>
  <c r="G87" i="1" s="1"/>
  <c r="H88" i="1" s="1"/>
  <c r="J81" i="1"/>
  <c r="I82" i="1"/>
  <c r="M86" i="1"/>
  <c r="N86" i="1" s="1"/>
  <c r="Q87" i="1"/>
  <c r="P87" i="1"/>
  <c r="B80" i="1" l="1"/>
  <c r="J82" i="1"/>
  <c r="I83" i="1"/>
  <c r="L88" i="1"/>
  <c r="A89" i="1"/>
  <c r="D88" i="1"/>
  <c r="E88" i="1" s="1"/>
  <c r="G88" i="1" s="1"/>
  <c r="H89" i="1" s="1"/>
  <c r="C82" i="1"/>
  <c r="K81" i="1"/>
  <c r="O81" i="1" s="1"/>
  <c r="Q88" i="1"/>
  <c r="P88" i="1"/>
  <c r="M87" i="1"/>
  <c r="N87" i="1" s="1"/>
  <c r="B81" i="1" l="1"/>
  <c r="J83" i="1"/>
  <c r="I84" i="1"/>
  <c r="L89" i="1"/>
  <c r="A90" i="1"/>
  <c r="D89" i="1"/>
  <c r="E89" i="1" s="1"/>
  <c r="G89" i="1" s="1"/>
  <c r="H90" i="1" s="1"/>
  <c r="C83" i="1"/>
  <c r="K82" i="1"/>
  <c r="O82" i="1" s="1"/>
  <c r="M88" i="1"/>
  <c r="N88" i="1" s="1"/>
  <c r="Q89" i="1"/>
  <c r="P89" i="1"/>
  <c r="B82" i="1" l="1"/>
  <c r="L90" i="1"/>
  <c r="A91" i="1"/>
  <c r="D90" i="1"/>
  <c r="E90" i="1" s="1"/>
  <c r="G90" i="1" s="1"/>
  <c r="H91" i="1" s="1"/>
  <c r="J84" i="1"/>
  <c r="I85" i="1"/>
  <c r="Q90" i="1"/>
  <c r="P90" i="1"/>
  <c r="M89" i="1"/>
  <c r="N89" i="1" s="1"/>
  <c r="C84" i="1"/>
  <c r="K83" i="1"/>
  <c r="O83" i="1" s="1"/>
  <c r="B83" i="1" l="1"/>
  <c r="J85" i="1"/>
  <c r="I86" i="1"/>
  <c r="L91" i="1"/>
  <c r="A92" i="1"/>
  <c r="D91" i="1"/>
  <c r="E91" i="1" s="1"/>
  <c r="G91" i="1" s="1"/>
  <c r="H92" i="1" s="1"/>
  <c r="M90" i="1"/>
  <c r="N90" i="1" s="1"/>
  <c r="Q91" i="1"/>
  <c r="P91" i="1"/>
  <c r="C85" i="1"/>
  <c r="K84" i="1"/>
  <c r="O84" i="1" s="1"/>
  <c r="C86" i="1" l="1"/>
  <c r="K85" i="1"/>
  <c r="O85" i="1" s="1"/>
  <c r="Q92" i="1"/>
  <c r="P92" i="1"/>
  <c r="M91" i="1"/>
  <c r="N91" i="1" s="1"/>
  <c r="L92" i="1"/>
  <c r="A93" i="1"/>
  <c r="D92" i="1"/>
  <c r="E92" i="1" s="1"/>
  <c r="G92" i="1" s="1"/>
  <c r="H93" i="1" s="1"/>
  <c r="B84" i="1"/>
  <c r="J86" i="1"/>
  <c r="I87" i="1"/>
  <c r="B85" i="1" l="1"/>
  <c r="J87" i="1"/>
  <c r="I88" i="1"/>
  <c r="L93" i="1"/>
  <c r="A94" i="1"/>
  <c r="D93" i="1"/>
  <c r="E93" i="1" s="1"/>
  <c r="G93" i="1" s="1"/>
  <c r="H94" i="1" s="1"/>
  <c r="M92" i="1"/>
  <c r="N92" i="1" s="1"/>
  <c r="Q93" i="1"/>
  <c r="P93" i="1"/>
  <c r="C87" i="1"/>
  <c r="K86" i="1"/>
  <c r="O86" i="1" s="1"/>
  <c r="B86" i="1" l="1"/>
  <c r="L94" i="1"/>
  <c r="A95" i="1"/>
  <c r="D94" i="1"/>
  <c r="E94" i="1" s="1"/>
  <c r="G94" i="1" s="1"/>
  <c r="H95" i="1" s="1"/>
  <c r="J88" i="1"/>
  <c r="I89" i="1"/>
  <c r="Q94" i="1"/>
  <c r="P94" i="1"/>
  <c r="M93" i="1"/>
  <c r="N93" i="1" s="1"/>
  <c r="C88" i="1"/>
  <c r="K87" i="1"/>
  <c r="O87" i="1" s="1"/>
  <c r="C89" i="1" l="1"/>
  <c r="K88" i="1"/>
  <c r="O88" i="1" s="1"/>
  <c r="B87" i="1"/>
  <c r="J89" i="1"/>
  <c r="I90" i="1"/>
  <c r="L95" i="1"/>
  <c r="A96" i="1"/>
  <c r="D95" i="1"/>
  <c r="E95" i="1" s="1"/>
  <c r="G95" i="1" s="1"/>
  <c r="H96" i="1" s="1"/>
  <c r="M94" i="1"/>
  <c r="N94" i="1" s="1"/>
  <c r="Q95" i="1"/>
  <c r="P95" i="1"/>
  <c r="B88" i="1" l="1"/>
  <c r="J90" i="1"/>
  <c r="I91" i="1"/>
  <c r="L96" i="1"/>
  <c r="A97" i="1"/>
  <c r="D96" i="1"/>
  <c r="E96" i="1" s="1"/>
  <c r="G96" i="1" s="1"/>
  <c r="H97" i="1" s="1"/>
  <c r="C90" i="1"/>
  <c r="K89" i="1"/>
  <c r="O89" i="1" s="1"/>
  <c r="Q96" i="1"/>
  <c r="P96" i="1"/>
  <c r="M95" i="1"/>
  <c r="N95" i="1" s="1"/>
  <c r="B89" i="1" l="1"/>
  <c r="C91" i="1"/>
  <c r="K90" i="1"/>
  <c r="O90" i="1" s="1"/>
  <c r="L97" i="1"/>
  <c r="A98" i="1"/>
  <c r="D97" i="1"/>
  <c r="E97" i="1" s="1"/>
  <c r="G97" i="1" s="1"/>
  <c r="H98" i="1" s="1"/>
  <c r="J91" i="1"/>
  <c r="I92" i="1"/>
  <c r="M96" i="1"/>
  <c r="N96" i="1" s="1"/>
  <c r="P97" i="1"/>
  <c r="Q97" i="1"/>
  <c r="J92" i="1" l="1"/>
  <c r="I93" i="1"/>
  <c r="A99" i="1"/>
  <c r="L98" i="1"/>
  <c r="D98" i="1"/>
  <c r="E98" i="1" s="1"/>
  <c r="G98" i="1" s="1"/>
  <c r="H99" i="1" s="1"/>
  <c r="C92" i="1"/>
  <c r="K91" i="1"/>
  <c r="O91" i="1" s="1"/>
  <c r="M97" i="1"/>
  <c r="N97" i="1" s="1"/>
  <c r="Q98" i="1"/>
  <c r="P98" i="1"/>
  <c r="B90" i="1"/>
  <c r="B91" i="1" l="1"/>
  <c r="J93" i="1"/>
  <c r="I94" i="1"/>
  <c r="Q99" i="1"/>
  <c r="M98" i="1"/>
  <c r="N98" i="1" s="1"/>
  <c r="P99" i="1"/>
  <c r="C93" i="1"/>
  <c r="K92" i="1"/>
  <c r="O92" i="1" s="1"/>
  <c r="A100" i="1"/>
  <c r="L99" i="1"/>
  <c r="D99" i="1"/>
  <c r="E99" i="1" s="1"/>
  <c r="G99" i="1" s="1"/>
  <c r="H100" i="1" s="1"/>
  <c r="B92" i="1" l="1"/>
  <c r="J94" i="1"/>
  <c r="I95" i="1"/>
  <c r="M99" i="1"/>
  <c r="N99" i="1" s="1"/>
  <c r="Q100" i="1"/>
  <c r="P100" i="1"/>
  <c r="C94" i="1"/>
  <c r="K93" i="1"/>
  <c r="O93" i="1" s="1"/>
  <c r="A101" i="1"/>
  <c r="L100" i="1"/>
  <c r="D100" i="1"/>
  <c r="E100" i="1" s="1"/>
  <c r="G100" i="1" s="1"/>
  <c r="H101" i="1" s="1"/>
  <c r="B93" i="1" l="1"/>
  <c r="M100" i="1"/>
  <c r="N100" i="1" s="1"/>
  <c r="Q101" i="1"/>
  <c r="P101" i="1"/>
  <c r="C95" i="1"/>
  <c r="K94" i="1"/>
  <c r="O94" i="1" s="1"/>
  <c r="A102" i="1"/>
  <c r="L101" i="1"/>
  <c r="D101" i="1"/>
  <c r="E101" i="1" s="1"/>
  <c r="G101" i="1" s="1"/>
  <c r="H102" i="1" s="1"/>
  <c r="J95" i="1"/>
  <c r="I96" i="1"/>
  <c r="M101" i="1" l="1"/>
  <c r="N101" i="1" s="1"/>
  <c r="P102" i="1"/>
  <c r="Q102" i="1"/>
  <c r="C96" i="1"/>
  <c r="K95" i="1"/>
  <c r="O95" i="1" s="1"/>
  <c r="L102" i="1"/>
  <c r="A103" i="1"/>
  <c r="D102" i="1"/>
  <c r="E102" i="1" s="1"/>
  <c r="G102" i="1" s="1"/>
  <c r="H103" i="1" s="1"/>
  <c r="J96" i="1"/>
  <c r="I97" i="1"/>
  <c r="B94" i="1"/>
  <c r="J97" i="1" l="1"/>
  <c r="I98" i="1"/>
  <c r="Q103" i="1"/>
  <c r="P103" i="1"/>
  <c r="M102" i="1"/>
  <c r="N102" i="1" s="1"/>
  <c r="B95" i="1"/>
  <c r="A104" i="1"/>
  <c r="L103" i="1"/>
  <c r="D103" i="1"/>
  <c r="E103" i="1" s="1"/>
  <c r="G103" i="1" s="1"/>
  <c r="H104" i="1" s="1"/>
  <c r="C97" i="1"/>
  <c r="K96" i="1"/>
  <c r="O96" i="1" s="1"/>
  <c r="M103" i="1" l="1"/>
  <c r="N103" i="1" s="1"/>
  <c r="P104" i="1"/>
  <c r="Q104" i="1"/>
  <c r="J98" i="1"/>
  <c r="I99" i="1"/>
  <c r="B96" i="1"/>
  <c r="C98" i="1"/>
  <c r="K97" i="1"/>
  <c r="O97" i="1" s="1"/>
  <c r="L104" i="1"/>
  <c r="A105" i="1"/>
  <c r="D104" i="1"/>
  <c r="E104" i="1" s="1"/>
  <c r="G104" i="1" s="1"/>
  <c r="H105" i="1" s="1"/>
  <c r="A106" i="1" l="1"/>
  <c r="L105" i="1"/>
  <c r="D105" i="1"/>
  <c r="E105" i="1" s="1"/>
  <c r="G105" i="1" s="1"/>
  <c r="H106" i="1" s="1"/>
  <c r="B97" i="1"/>
  <c r="J99" i="1"/>
  <c r="I100" i="1"/>
  <c r="C99" i="1"/>
  <c r="K98" i="1"/>
  <c r="O98" i="1" s="1"/>
  <c r="P105" i="1"/>
  <c r="M104" i="1"/>
  <c r="N104" i="1" s="1"/>
  <c r="Q105" i="1"/>
  <c r="B98" i="1" l="1"/>
  <c r="M105" i="1"/>
  <c r="N105" i="1" s="1"/>
  <c r="Q106" i="1"/>
  <c r="P106" i="1"/>
  <c r="J100" i="1"/>
  <c r="I101" i="1"/>
  <c r="L106" i="1"/>
  <c r="A107" i="1"/>
  <c r="D106" i="1"/>
  <c r="E106" i="1" s="1"/>
  <c r="G106" i="1" s="1"/>
  <c r="H107" i="1" s="1"/>
  <c r="C100" i="1"/>
  <c r="K99" i="1"/>
  <c r="O99" i="1" s="1"/>
  <c r="P107" i="1" l="1"/>
  <c r="M106" i="1"/>
  <c r="N106" i="1" s="1"/>
  <c r="Q107" i="1"/>
  <c r="A108" i="1"/>
  <c r="L107" i="1"/>
  <c r="D107" i="1"/>
  <c r="E107" i="1" s="1"/>
  <c r="G107" i="1" s="1"/>
  <c r="H108" i="1" s="1"/>
  <c r="C101" i="1"/>
  <c r="K100" i="1"/>
  <c r="O100" i="1" s="1"/>
  <c r="B99" i="1"/>
  <c r="J101" i="1"/>
  <c r="I102" i="1"/>
  <c r="B100" i="1" l="1"/>
  <c r="M107" i="1"/>
  <c r="N107" i="1" s="1"/>
  <c r="Q108" i="1"/>
  <c r="P108" i="1"/>
  <c r="J102" i="1"/>
  <c r="I103" i="1"/>
  <c r="C102" i="1"/>
  <c r="K101" i="1"/>
  <c r="O101" i="1" s="1"/>
  <c r="L108" i="1"/>
  <c r="A109" i="1"/>
  <c r="D108" i="1"/>
  <c r="E108" i="1" s="1"/>
  <c r="G108" i="1" s="1"/>
  <c r="H109" i="1" s="1"/>
  <c r="C103" i="1" l="1"/>
  <c r="K102" i="1"/>
  <c r="O102" i="1" s="1"/>
  <c r="A110" i="1"/>
  <c r="L109" i="1"/>
  <c r="D109" i="1"/>
  <c r="E109" i="1" s="1"/>
  <c r="G109" i="1" s="1"/>
  <c r="H110" i="1" s="1"/>
  <c r="Q109" i="1"/>
  <c r="P109" i="1"/>
  <c r="M108" i="1"/>
  <c r="N108" i="1" s="1"/>
  <c r="B101" i="1"/>
  <c r="J103" i="1"/>
  <c r="I104" i="1"/>
  <c r="B102" i="1" l="1"/>
  <c r="M109" i="1"/>
  <c r="N109" i="1" s="1"/>
  <c r="P110" i="1"/>
  <c r="Q110" i="1"/>
  <c r="L110" i="1"/>
  <c r="A111" i="1"/>
  <c r="D110" i="1"/>
  <c r="E110" i="1" s="1"/>
  <c r="G110" i="1" s="1"/>
  <c r="H111" i="1" s="1"/>
  <c r="C104" i="1"/>
  <c r="K103" i="1"/>
  <c r="O103" i="1" s="1"/>
  <c r="J104" i="1"/>
  <c r="I105" i="1"/>
  <c r="B103" i="1" l="1"/>
  <c r="Q111" i="1"/>
  <c r="M110" i="1"/>
  <c r="N110" i="1" s="1"/>
  <c r="P111" i="1"/>
  <c r="J105" i="1"/>
  <c r="I106" i="1"/>
  <c r="C105" i="1"/>
  <c r="K104" i="1"/>
  <c r="O104" i="1" s="1"/>
  <c r="A112" i="1"/>
  <c r="L111" i="1"/>
  <c r="D111" i="1"/>
  <c r="E111" i="1" s="1"/>
  <c r="G111" i="1" s="1"/>
  <c r="H112" i="1" s="1"/>
  <c r="B104" i="1" l="1"/>
  <c r="M111" i="1"/>
  <c r="N111" i="1" s="1"/>
  <c r="Q112" i="1"/>
  <c r="P112" i="1"/>
  <c r="J106" i="1"/>
  <c r="I107" i="1"/>
  <c r="L112" i="1"/>
  <c r="A113" i="1"/>
  <c r="D112" i="1"/>
  <c r="E112" i="1" s="1"/>
  <c r="G112" i="1" s="1"/>
  <c r="H113" i="1" s="1"/>
  <c r="C106" i="1"/>
  <c r="K105" i="1"/>
  <c r="O105" i="1" s="1"/>
  <c r="B105" i="1" l="1"/>
  <c r="C107" i="1"/>
  <c r="K106" i="1"/>
  <c r="O106" i="1" s="1"/>
  <c r="A114" i="1"/>
  <c r="L113" i="1"/>
  <c r="D113" i="1"/>
  <c r="E113" i="1" s="1"/>
  <c r="G113" i="1" s="1"/>
  <c r="H114" i="1" s="1"/>
  <c r="J107" i="1"/>
  <c r="I108" i="1"/>
  <c r="P113" i="1"/>
  <c r="M112" i="1"/>
  <c r="N112" i="1" s="1"/>
  <c r="Q113" i="1"/>
  <c r="B106" i="1" l="1"/>
  <c r="M113" i="1"/>
  <c r="N113" i="1" s="1"/>
  <c r="Q114" i="1"/>
  <c r="P114" i="1"/>
  <c r="C108" i="1"/>
  <c r="K107" i="1"/>
  <c r="O107" i="1" s="1"/>
  <c r="J108" i="1"/>
  <c r="I109" i="1"/>
  <c r="L114" i="1"/>
  <c r="A115" i="1"/>
  <c r="D114" i="1"/>
  <c r="E114" i="1" s="1"/>
  <c r="G114" i="1" s="1"/>
  <c r="H115" i="1" s="1"/>
  <c r="B107" i="1" l="1"/>
  <c r="Q115" i="1"/>
  <c r="M114" i="1"/>
  <c r="N114" i="1" s="1"/>
  <c r="P115" i="1"/>
  <c r="A116" i="1"/>
  <c r="L115" i="1"/>
  <c r="D115" i="1"/>
  <c r="E115" i="1" s="1"/>
  <c r="G115" i="1" s="1"/>
  <c r="H116" i="1" s="1"/>
  <c r="J109" i="1"/>
  <c r="I110" i="1"/>
  <c r="C109" i="1"/>
  <c r="K108" i="1"/>
  <c r="O108" i="1" s="1"/>
  <c r="B108" i="1" l="1"/>
  <c r="L116" i="1"/>
  <c r="A117" i="1"/>
  <c r="D116" i="1"/>
  <c r="E116" i="1" s="1"/>
  <c r="G116" i="1" s="1"/>
  <c r="H117" i="1" s="1"/>
  <c r="C110" i="1"/>
  <c r="K109" i="1"/>
  <c r="O109" i="1" s="1"/>
  <c r="J110" i="1"/>
  <c r="I111" i="1"/>
  <c r="M115" i="1"/>
  <c r="N115" i="1" s="1"/>
  <c r="Q116" i="1"/>
  <c r="P116" i="1"/>
  <c r="B109" i="1" l="1"/>
  <c r="A118" i="1"/>
  <c r="L117" i="1"/>
  <c r="D117" i="1"/>
  <c r="E117" i="1" s="1"/>
  <c r="G117" i="1" s="1"/>
  <c r="H118" i="1" s="1"/>
  <c r="C111" i="1"/>
  <c r="K110" i="1"/>
  <c r="O110" i="1" s="1"/>
  <c r="P117" i="1"/>
  <c r="M116" i="1"/>
  <c r="N116" i="1" s="1"/>
  <c r="Q117" i="1"/>
  <c r="J111" i="1"/>
  <c r="I112" i="1"/>
  <c r="B110" i="1" l="1"/>
  <c r="M117" i="1"/>
  <c r="N117" i="1" s="1"/>
  <c r="P118" i="1"/>
  <c r="Q118" i="1"/>
  <c r="J112" i="1"/>
  <c r="I113" i="1"/>
  <c r="C112" i="1"/>
  <c r="K111" i="1"/>
  <c r="O111" i="1" s="1"/>
  <c r="A119" i="1"/>
  <c r="L118" i="1"/>
  <c r="D118" i="1"/>
  <c r="E118" i="1" s="1"/>
  <c r="G118" i="1" s="1"/>
  <c r="H119" i="1" s="1"/>
  <c r="B111" i="1" l="1"/>
  <c r="Q119" i="1"/>
  <c r="M118" i="1"/>
  <c r="N118" i="1" s="1"/>
  <c r="P119" i="1"/>
  <c r="C113" i="1"/>
  <c r="K112" i="1"/>
  <c r="O112" i="1" s="1"/>
  <c r="A120" i="1"/>
  <c r="L119" i="1"/>
  <c r="D119" i="1"/>
  <c r="E119" i="1" s="1"/>
  <c r="G119" i="1" s="1"/>
  <c r="H120" i="1" s="1"/>
  <c r="J113" i="1"/>
  <c r="I114" i="1"/>
  <c r="B112" i="1" l="1"/>
  <c r="M119" i="1"/>
  <c r="N119" i="1" s="1"/>
  <c r="Q120" i="1"/>
  <c r="P120" i="1"/>
  <c r="J114" i="1"/>
  <c r="I115" i="1"/>
  <c r="L120" i="1"/>
  <c r="A121" i="1"/>
  <c r="D120" i="1"/>
  <c r="E120" i="1" s="1"/>
  <c r="G120" i="1" s="1"/>
  <c r="H121" i="1" s="1"/>
  <c r="C114" i="1"/>
  <c r="K113" i="1"/>
  <c r="O113" i="1" s="1"/>
  <c r="B113" i="1" l="1"/>
  <c r="A122" i="1"/>
  <c r="L121" i="1"/>
  <c r="D121" i="1"/>
  <c r="E121" i="1" s="1"/>
  <c r="G121" i="1" s="1"/>
  <c r="H122" i="1" s="1"/>
  <c r="Q121" i="1"/>
  <c r="M120" i="1"/>
  <c r="N120" i="1" s="1"/>
  <c r="P121" i="1"/>
  <c r="C115" i="1"/>
  <c r="K114" i="1"/>
  <c r="O114" i="1" s="1"/>
  <c r="J115" i="1"/>
  <c r="I116" i="1"/>
  <c r="C116" i="1" l="1"/>
  <c r="K115" i="1"/>
  <c r="O115" i="1" s="1"/>
  <c r="M121" i="1"/>
  <c r="N121" i="1" s="1"/>
  <c r="Q122" i="1"/>
  <c r="P122" i="1"/>
  <c r="J116" i="1"/>
  <c r="I117" i="1"/>
  <c r="L122" i="1"/>
  <c r="A123" i="1"/>
  <c r="D122" i="1"/>
  <c r="E122" i="1" s="1"/>
  <c r="G122" i="1" s="1"/>
  <c r="H123" i="1" s="1"/>
  <c r="B114" i="1"/>
  <c r="B115" i="1" l="1"/>
  <c r="L123" i="1"/>
  <c r="A124" i="1"/>
  <c r="D123" i="1"/>
  <c r="E123" i="1" s="1"/>
  <c r="G123" i="1" s="1"/>
  <c r="H124" i="1" s="1"/>
  <c r="P123" i="1"/>
  <c r="M122" i="1"/>
  <c r="N122" i="1" s="1"/>
  <c r="Q123" i="1"/>
  <c r="J117" i="1"/>
  <c r="I118" i="1"/>
  <c r="C117" i="1"/>
  <c r="K116" i="1"/>
  <c r="O116" i="1" s="1"/>
  <c r="B116" i="1" l="1"/>
  <c r="C118" i="1"/>
  <c r="K117" i="1"/>
  <c r="O117" i="1" s="1"/>
  <c r="J118" i="1"/>
  <c r="I119" i="1"/>
  <c r="L124" i="1"/>
  <c r="A125" i="1"/>
  <c r="D124" i="1"/>
  <c r="E124" i="1" s="1"/>
  <c r="G124" i="1" s="1"/>
  <c r="H125" i="1" s="1"/>
  <c r="M123" i="1"/>
  <c r="N123" i="1" s="1"/>
  <c r="Q124" i="1"/>
  <c r="P124" i="1"/>
  <c r="B117" i="1" l="1"/>
  <c r="J119" i="1"/>
  <c r="I120" i="1"/>
  <c r="C119" i="1"/>
  <c r="K118" i="1"/>
  <c r="O118" i="1" s="1"/>
  <c r="L125" i="1"/>
  <c r="A126" i="1"/>
  <c r="D125" i="1"/>
  <c r="E125" i="1" s="1"/>
  <c r="G125" i="1" s="1"/>
  <c r="H126" i="1" s="1"/>
  <c r="M124" i="1"/>
  <c r="N124" i="1" s="1"/>
  <c r="P125" i="1"/>
  <c r="Q125" i="1"/>
  <c r="L126" i="1" l="1"/>
  <c r="A127" i="1"/>
  <c r="D126" i="1"/>
  <c r="E126" i="1" s="1"/>
  <c r="G126" i="1" s="1"/>
  <c r="H127" i="1" s="1"/>
  <c r="M125" i="1"/>
  <c r="N125" i="1" s="1"/>
  <c r="Q126" i="1"/>
  <c r="P126" i="1"/>
  <c r="C120" i="1"/>
  <c r="K119" i="1"/>
  <c r="O119" i="1" s="1"/>
  <c r="J120" i="1"/>
  <c r="I121" i="1"/>
  <c r="B118" i="1"/>
  <c r="B119" i="1" l="1"/>
  <c r="A128" i="1"/>
  <c r="L127" i="1"/>
  <c r="D127" i="1"/>
  <c r="E127" i="1" s="1"/>
  <c r="G127" i="1" s="1"/>
  <c r="H128" i="1" s="1"/>
  <c r="C121" i="1"/>
  <c r="K120" i="1"/>
  <c r="O120" i="1" s="1"/>
  <c r="M126" i="1"/>
  <c r="N126" i="1" s="1"/>
  <c r="P127" i="1"/>
  <c r="Q127" i="1"/>
  <c r="J121" i="1"/>
  <c r="I122" i="1"/>
  <c r="B120" i="1" l="1"/>
  <c r="J122" i="1"/>
  <c r="I123" i="1"/>
  <c r="M127" i="1"/>
  <c r="N127" i="1" s="1"/>
  <c r="Q128" i="1"/>
  <c r="P128" i="1"/>
  <c r="C122" i="1"/>
  <c r="K121" i="1"/>
  <c r="O121" i="1" s="1"/>
  <c r="L128" i="1"/>
  <c r="A129" i="1"/>
  <c r="D128" i="1"/>
  <c r="E128" i="1" s="1"/>
  <c r="G128" i="1" s="1"/>
  <c r="H129" i="1" s="1"/>
  <c r="B121" i="1" l="1"/>
  <c r="A130" i="1"/>
  <c r="L129" i="1"/>
  <c r="D129" i="1"/>
  <c r="E129" i="1" s="1"/>
  <c r="G129" i="1" s="1"/>
  <c r="H130" i="1" s="1"/>
  <c r="C123" i="1"/>
  <c r="K122" i="1"/>
  <c r="O122" i="1" s="1"/>
  <c r="Q129" i="1"/>
  <c r="M128" i="1"/>
  <c r="N128" i="1" s="1"/>
  <c r="P129" i="1"/>
  <c r="J123" i="1"/>
  <c r="I124" i="1"/>
  <c r="B122" i="1" l="1"/>
  <c r="J124" i="1"/>
  <c r="I125" i="1"/>
  <c r="M129" i="1"/>
  <c r="N129" i="1" s="1"/>
  <c r="Q130" i="1"/>
  <c r="P130" i="1"/>
  <c r="C124" i="1"/>
  <c r="K123" i="1"/>
  <c r="O123" i="1" s="1"/>
  <c r="A131" i="1"/>
  <c r="L130" i="1"/>
  <c r="D130" i="1"/>
  <c r="E130" i="1" s="1"/>
  <c r="G130" i="1" s="1"/>
  <c r="H131" i="1" s="1"/>
  <c r="B123" i="1" l="1"/>
  <c r="Q131" i="1"/>
  <c r="M130" i="1"/>
  <c r="N130" i="1" s="1"/>
  <c r="P131" i="1"/>
  <c r="J125" i="1"/>
  <c r="I126" i="1"/>
  <c r="C125" i="1"/>
  <c r="K124" i="1"/>
  <c r="O124" i="1" s="1"/>
  <c r="L131" i="1"/>
  <c r="A132" i="1"/>
  <c r="D131" i="1"/>
  <c r="E131" i="1" s="1"/>
  <c r="G131" i="1" s="1"/>
  <c r="H132" i="1" s="1"/>
  <c r="B124" i="1" l="1"/>
  <c r="A133" i="1"/>
  <c r="L132" i="1"/>
  <c r="D132" i="1"/>
  <c r="E132" i="1" s="1"/>
  <c r="G132" i="1" s="1"/>
  <c r="H133" i="1" s="1"/>
  <c r="C126" i="1"/>
  <c r="K125" i="1"/>
  <c r="O125" i="1" s="1"/>
  <c r="J126" i="1"/>
  <c r="I127" i="1"/>
  <c r="M131" i="1"/>
  <c r="N131" i="1" s="1"/>
  <c r="Q132" i="1"/>
  <c r="P132" i="1"/>
  <c r="B125" i="1" l="1"/>
  <c r="Q133" i="1"/>
  <c r="M132" i="1"/>
  <c r="N132" i="1" s="1"/>
  <c r="P133" i="1"/>
  <c r="J127" i="1"/>
  <c r="I128" i="1"/>
  <c r="C127" i="1"/>
  <c r="K126" i="1"/>
  <c r="O126" i="1" s="1"/>
  <c r="L133" i="1"/>
  <c r="A134" i="1"/>
  <c r="D133" i="1"/>
  <c r="E133" i="1" s="1"/>
  <c r="G133" i="1" s="1"/>
  <c r="H134" i="1" s="1"/>
  <c r="B126" i="1" l="1"/>
  <c r="L134" i="1"/>
  <c r="A135" i="1"/>
  <c r="D134" i="1"/>
  <c r="E134" i="1" s="1"/>
  <c r="G134" i="1" s="1"/>
  <c r="H135" i="1" s="1"/>
  <c r="C128" i="1"/>
  <c r="K127" i="1"/>
  <c r="O127" i="1" s="1"/>
  <c r="M133" i="1"/>
  <c r="N133" i="1" s="1"/>
  <c r="P134" i="1"/>
  <c r="Q134" i="1"/>
  <c r="J128" i="1"/>
  <c r="I129" i="1"/>
  <c r="B127" i="1" l="1"/>
  <c r="A136" i="1"/>
  <c r="L135" i="1"/>
  <c r="D135" i="1"/>
  <c r="E135" i="1" s="1"/>
  <c r="G135" i="1" s="1"/>
  <c r="H136" i="1" s="1"/>
  <c r="J129" i="1"/>
  <c r="I130" i="1"/>
  <c r="C129" i="1"/>
  <c r="K128" i="1"/>
  <c r="O128" i="1" s="1"/>
  <c r="P135" i="1"/>
  <c r="M134" i="1"/>
  <c r="N134" i="1" s="1"/>
  <c r="Q135" i="1"/>
  <c r="B128" i="1" l="1"/>
  <c r="M135" i="1"/>
  <c r="N135" i="1" s="1"/>
  <c r="Q136" i="1"/>
  <c r="P136" i="1"/>
  <c r="J130" i="1"/>
  <c r="I131" i="1"/>
  <c r="A137" i="1"/>
  <c r="L136" i="1"/>
  <c r="D136" i="1"/>
  <c r="E136" i="1" s="1"/>
  <c r="G136" i="1" s="1"/>
  <c r="H137" i="1" s="1"/>
  <c r="C130" i="1"/>
  <c r="K129" i="1"/>
  <c r="O129" i="1" s="1"/>
  <c r="C131" i="1" l="1"/>
  <c r="K130" i="1"/>
  <c r="O130" i="1" s="1"/>
  <c r="A138" i="1"/>
  <c r="L137" i="1"/>
  <c r="D137" i="1"/>
  <c r="E137" i="1" s="1"/>
  <c r="G137" i="1" s="1"/>
  <c r="H138" i="1" s="1"/>
  <c r="B129" i="1"/>
  <c r="J131" i="1"/>
  <c r="I132" i="1"/>
  <c r="P137" i="1"/>
  <c r="M136" i="1"/>
  <c r="N136" i="1" s="1"/>
  <c r="Q137" i="1"/>
  <c r="B130" i="1" l="1"/>
  <c r="J132" i="1"/>
  <c r="I133" i="1"/>
  <c r="A139" i="1"/>
  <c r="L138" i="1"/>
  <c r="D138" i="1"/>
  <c r="E138" i="1" s="1"/>
  <c r="G138" i="1" s="1"/>
  <c r="H139" i="1" s="1"/>
  <c r="M137" i="1"/>
  <c r="N137" i="1" s="1"/>
  <c r="P138" i="1"/>
  <c r="Q138" i="1"/>
  <c r="C132" i="1"/>
  <c r="K131" i="1"/>
  <c r="O131" i="1" s="1"/>
  <c r="B131" i="1" l="1"/>
  <c r="L139" i="1"/>
  <c r="A140" i="1"/>
  <c r="D139" i="1"/>
  <c r="E139" i="1" s="1"/>
  <c r="G139" i="1" s="1"/>
  <c r="H140" i="1" s="1"/>
  <c r="C133" i="1"/>
  <c r="K132" i="1"/>
  <c r="O132" i="1" s="1"/>
  <c r="J133" i="1"/>
  <c r="I134" i="1"/>
  <c r="Q139" i="1"/>
  <c r="P139" i="1"/>
  <c r="M138" i="1"/>
  <c r="N138" i="1" s="1"/>
  <c r="B132" i="1" l="1"/>
  <c r="J134" i="1"/>
  <c r="I135" i="1"/>
  <c r="L140" i="1"/>
  <c r="A141" i="1"/>
  <c r="D140" i="1"/>
  <c r="E140" i="1" s="1"/>
  <c r="G140" i="1" s="1"/>
  <c r="H141" i="1" s="1"/>
  <c r="C134" i="1"/>
  <c r="K133" i="1"/>
  <c r="O133" i="1" s="1"/>
  <c r="M139" i="1"/>
  <c r="N139" i="1" s="1"/>
  <c r="Q140" i="1"/>
  <c r="P140" i="1"/>
  <c r="B133" i="1" l="1"/>
  <c r="A142" i="1"/>
  <c r="L141" i="1"/>
  <c r="D141" i="1"/>
  <c r="E141" i="1" s="1"/>
  <c r="G141" i="1" s="1"/>
  <c r="H142" i="1" s="1"/>
  <c r="Q141" i="1"/>
  <c r="M140" i="1"/>
  <c r="N140" i="1" s="1"/>
  <c r="P141" i="1"/>
  <c r="J135" i="1"/>
  <c r="I136" i="1"/>
  <c r="C135" i="1"/>
  <c r="K134" i="1"/>
  <c r="O134" i="1" s="1"/>
  <c r="B134" i="1" l="1"/>
  <c r="M141" i="1"/>
  <c r="N141" i="1" s="1"/>
  <c r="Q142" i="1"/>
  <c r="P142" i="1"/>
  <c r="L142" i="1"/>
  <c r="A143" i="1"/>
  <c r="D142" i="1"/>
  <c r="E142" i="1" s="1"/>
  <c r="G142" i="1" s="1"/>
  <c r="H143" i="1" s="1"/>
  <c r="J136" i="1"/>
  <c r="I137" i="1"/>
  <c r="C136" i="1"/>
  <c r="K135" i="1"/>
  <c r="O135" i="1" s="1"/>
  <c r="B135" i="1" l="1"/>
  <c r="C137" i="1"/>
  <c r="K136" i="1"/>
  <c r="O136" i="1" s="1"/>
  <c r="J137" i="1"/>
  <c r="I138" i="1"/>
  <c r="A144" i="1"/>
  <c r="L143" i="1"/>
  <c r="D143" i="1"/>
  <c r="E143" i="1" s="1"/>
  <c r="G143" i="1" s="1"/>
  <c r="H144" i="1" s="1"/>
  <c r="Q143" i="1"/>
  <c r="M142" i="1"/>
  <c r="N142" i="1" s="1"/>
  <c r="P143" i="1"/>
  <c r="B136" i="1" l="1"/>
  <c r="M143" i="1"/>
  <c r="N143" i="1" s="1"/>
  <c r="Q144" i="1"/>
  <c r="P144" i="1"/>
  <c r="L144" i="1"/>
  <c r="A145" i="1"/>
  <c r="D144" i="1"/>
  <c r="E144" i="1" s="1"/>
  <c r="G144" i="1" s="1"/>
  <c r="H145" i="1" s="1"/>
  <c r="J138" i="1"/>
  <c r="I139" i="1"/>
  <c r="C138" i="1"/>
  <c r="K137" i="1"/>
  <c r="O137" i="1" s="1"/>
  <c r="B137" i="1" l="1"/>
  <c r="Q145" i="1"/>
  <c r="M144" i="1"/>
  <c r="N144" i="1" s="1"/>
  <c r="P145" i="1"/>
  <c r="C139" i="1"/>
  <c r="K138" i="1"/>
  <c r="O138" i="1" s="1"/>
  <c r="J139" i="1"/>
  <c r="I140" i="1"/>
  <c r="A146" i="1"/>
  <c r="L145" i="1"/>
  <c r="D145" i="1"/>
  <c r="E145" i="1" s="1"/>
  <c r="G145" i="1" s="1"/>
  <c r="H146" i="1" s="1"/>
  <c r="B138" i="1" l="1"/>
  <c r="C140" i="1"/>
  <c r="K139" i="1"/>
  <c r="O139" i="1" s="1"/>
  <c r="J140" i="1"/>
  <c r="I141" i="1"/>
  <c r="M145" i="1"/>
  <c r="N145" i="1" s="1"/>
  <c r="Q146" i="1"/>
  <c r="P146" i="1"/>
  <c r="L146" i="1"/>
  <c r="A147" i="1"/>
  <c r="D146" i="1"/>
  <c r="E146" i="1" s="1"/>
  <c r="G146" i="1" s="1"/>
  <c r="H147" i="1" s="1"/>
  <c r="B139" i="1" l="1"/>
  <c r="M146" i="1"/>
  <c r="N146" i="1" s="1"/>
  <c r="P147" i="1"/>
  <c r="Q147" i="1"/>
  <c r="A148" i="1"/>
  <c r="L147" i="1"/>
  <c r="D147" i="1"/>
  <c r="E147" i="1" s="1"/>
  <c r="G147" i="1" s="1"/>
  <c r="H148" i="1" s="1"/>
  <c r="J141" i="1"/>
  <c r="I142" i="1"/>
  <c r="C141" i="1"/>
  <c r="K140" i="1"/>
  <c r="O140" i="1" s="1"/>
  <c r="B140" i="1" l="1"/>
  <c r="A149" i="1"/>
  <c r="L148" i="1"/>
  <c r="D148" i="1"/>
  <c r="E148" i="1" s="1"/>
  <c r="G148" i="1" s="1"/>
  <c r="H149" i="1" s="1"/>
  <c r="C142" i="1"/>
  <c r="K141" i="1"/>
  <c r="O141" i="1" s="1"/>
  <c r="J142" i="1"/>
  <c r="I143" i="1"/>
  <c r="M147" i="1"/>
  <c r="N147" i="1" s="1"/>
  <c r="Q148" i="1"/>
  <c r="P148" i="1"/>
  <c r="J143" i="1" l="1"/>
  <c r="I144" i="1"/>
  <c r="Q149" i="1"/>
  <c r="M148" i="1"/>
  <c r="N148" i="1" s="1"/>
  <c r="P149" i="1"/>
  <c r="C143" i="1"/>
  <c r="K142" i="1"/>
  <c r="O142" i="1" s="1"/>
  <c r="B141" i="1"/>
  <c r="A150" i="1"/>
  <c r="L149" i="1"/>
  <c r="D149" i="1"/>
  <c r="E149" i="1" s="1"/>
  <c r="G149" i="1" s="1"/>
  <c r="H150" i="1" s="1"/>
  <c r="B142" i="1" l="1"/>
  <c r="C144" i="1"/>
  <c r="K143" i="1"/>
  <c r="O143" i="1" s="1"/>
  <c r="J144" i="1"/>
  <c r="I145" i="1"/>
  <c r="M149" i="1"/>
  <c r="N149" i="1" s="1"/>
  <c r="Q150" i="1"/>
  <c r="P150" i="1"/>
  <c r="L150" i="1"/>
  <c r="A151" i="1"/>
  <c r="D150" i="1"/>
  <c r="E150" i="1" s="1"/>
  <c r="G150" i="1" s="1"/>
  <c r="H151" i="1" s="1"/>
  <c r="B143" i="1" l="1"/>
  <c r="A152" i="1"/>
  <c r="L151" i="1"/>
  <c r="D151" i="1"/>
  <c r="E151" i="1" s="1"/>
  <c r="G151" i="1" s="1"/>
  <c r="H152" i="1" s="1"/>
  <c r="J145" i="1"/>
  <c r="I146" i="1"/>
  <c r="M150" i="1"/>
  <c r="N150" i="1" s="1"/>
  <c r="P151" i="1"/>
  <c r="Q151" i="1"/>
  <c r="C145" i="1"/>
  <c r="K144" i="1"/>
  <c r="O144" i="1" s="1"/>
  <c r="B144" i="1" l="1"/>
  <c r="J146" i="1"/>
  <c r="I147" i="1"/>
  <c r="M151" i="1"/>
  <c r="N151" i="1" s="1"/>
  <c r="P152" i="1"/>
  <c r="Q152" i="1"/>
  <c r="L152" i="1"/>
  <c r="A153" i="1"/>
  <c r="D152" i="1"/>
  <c r="E152" i="1" s="1"/>
  <c r="G152" i="1" s="1"/>
  <c r="H153" i="1" s="1"/>
  <c r="C146" i="1"/>
  <c r="K145" i="1"/>
  <c r="O145" i="1" s="1"/>
  <c r="A154" i="1" l="1"/>
  <c r="L153" i="1"/>
  <c r="D153" i="1"/>
  <c r="E153" i="1" s="1"/>
  <c r="G153" i="1" s="1"/>
  <c r="H154" i="1" s="1"/>
  <c r="J147" i="1"/>
  <c r="I148" i="1"/>
  <c r="M152" i="1"/>
  <c r="N152" i="1" s="1"/>
  <c r="Q153" i="1"/>
  <c r="P153" i="1"/>
  <c r="B145" i="1"/>
  <c r="C147" i="1"/>
  <c r="K146" i="1"/>
  <c r="O146" i="1" s="1"/>
  <c r="B146" i="1" l="1"/>
  <c r="M153" i="1"/>
  <c r="N153" i="1" s="1"/>
  <c r="Q154" i="1"/>
  <c r="P154" i="1"/>
  <c r="J148" i="1"/>
  <c r="I149" i="1"/>
  <c r="L154" i="1"/>
  <c r="A155" i="1"/>
  <c r="D154" i="1"/>
  <c r="E154" i="1" s="1"/>
  <c r="G154" i="1" s="1"/>
  <c r="H155" i="1" s="1"/>
  <c r="C148" i="1"/>
  <c r="K147" i="1"/>
  <c r="O147" i="1" s="1"/>
  <c r="B147" i="1" l="1"/>
  <c r="P155" i="1"/>
  <c r="M154" i="1"/>
  <c r="N154" i="1" s="1"/>
  <c r="Q155" i="1"/>
  <c r="J149" i="1"/>
  <c r="I150" i="1"/>
  <c r="C149" i="1"/>
  <c r="K148" i="1"/>
  <c r="O148" i="1" s="1"/>
  <c r="A156" i="1"/>
  <c r="L155" i="1"/>
  <c r="D155" i="1"/>
  <c r="E155" i="1" s="1"/>
  <c r="G155" i="1" s="1"/>
  <c r="H156" i="1" s="1"/>
  <c r="B148" i="1" l="1"/>
  <c r="J150" i="1"/>
  <c r="I151" i="1"/>
  <c r="M155" i="1"/>
  <c r="N155" i="1" s="1"/>
  <c r="Q156" i="1"/>
  <c r="P156" i="1"/>
  <c r="L156" i="1"/>
  <c r="A157" i="1"/>
  <c r="D156" i="1"/>
  <c r="E156" i="1" s="1"/>
  <c r="G156" i="1" s="1"/>
  <c r="H157" i="1" s="1"/>
  <c r="C150" i="1"/>
  <c r="K149" i="1"/>
  <c r="O149" i="1" s="1"/>
  <c r="B149" i="1" l="1"/>
  <c r="L157" i="1"/>
  <c r="A158" i="1"/>
  <c r="D157" i="1"/>
  <c r="E157" i="1" s="1"/>
  <c r="G157" i="1" s="1"/>
  <c r="H158" i="1" s="1"/>
  <c r="Q157" i="1"/>
  <c r="M156" i="1"/>
  <c r="N156" i="1" s="1"/>
  <c r="P157" i="1"/>
  <c r="C151" i="1"/>
  <c r="K150" i="1"/>
  <c r="O150" i="1" s="1"/>
  <c r="J151" i="1"/>
  <c r="I152" i="1"/>
  <c r="B150" i="1" l="1"/>
  <c r="A159" i="1"/>
  <c r="L158" i="1"/>
  <c r="D158" i="1"/>
  <c r="E158" i="1" s="1"/>
  <c r="G158" i="1" s="1"/>
  <c r="H159" i="1" s="1"/>
  <c r="C152" i="1"/>
  <c r="K151" i="1"/>
  <c r="O151" i="1" s="1"/>
  <c r="M157" i="1"/>
  <c r="N157" i="1" s="1"/>
  <c r="Q158" i="1"/>
  <c r="P158" i="1"/>
  <c r="J152" i="1"/>
  <c r="I153" i="1"/>
  <c r="B151" i="1" l="1"/>
  <c r="Q159" i="1"/>
  <c r="P159" i="1"/>
  <c r="M158" i="1"/>
  <c r="N158" i="1" s="1"/>
  <c r="J153" i="1"/>
  <c r="I154" i="1"/>
  <c r="C153" i="1"/>
  <c r="K152" i="1"/>
  <c r="O152" i="1" s="1"/>
  <c r="A160" i="1"/>
  <c r="L159" i="1"/>
  <c r="D159" i="1"/>
  <c r="E159" i="1" s="1"/>
  <c r="G159" i="1" s="1"/>
  <c r="H160" i="1" s="1"/>
  <c r="B152" i="1" l="1"/>
  <c r="M159" i="1"/>
  <c r="N159" i="1" s="1"/>
  <c r="Q160" i="1"/>
  <c r="P160" i="1"/>
  <c r="C154" i="1"/>
  <c r="K153" i="1"/>
  <c r="O153" i="1" s="1"/>
  <c r="L160" i="1"/>
  <c r="A161" i="1"/>
  <c r="D160" i="1"/>
  <c r="E160" i="1" s="1"/>
  <c r="G160" i="1" s="1"/>
  <c r="H161" i="1" s="1"/>
  <c r="J154" i="1"/>
  <c r="I155" i="1"/>
  <c r="B153" i="1" l="1"/>
  <c r="J155" i="1"/>
  <c r="I156" i="1"/>
  <c r="A162" i="1"/>
  <c r="L161" i="1"/>
  <c r="D161" i="1"/>
  <c r="E161" i="1" s="1"/>
  <c r="G161" i="1" s="1"/>
  <c r="H162" i="1" s="1"/>
  <c r="M160" i="1"/>
  <c r="N160" i="1" s="1"/>
  <c r="Q161" i="1"/>
  <c r="P161" i="1"/>
  <c r="C155" i="1"/>
  <c r="K154" i="1"/>
  <c r="O154" i="1" s="1"/>
  <c r="B154" i="1" l="1"/>
  <c r="M161" i="1"/>
  <c r="N161" i="1" s="1"/>
  <c r="Q162" i="1"/>
  <c r="P162" i="1"/>
  <c r="C156" i="1"/>
  <c r="K155" i="1"/>
  <c r="O155" i="1" s="1"/>
  <c r="L162" i="1"/>
  <c r="A163" i="1"/>
  <c r="D162" i="1"/>
  <c r="E162" i="1" s="1"/>
  <c r="G162" i="1" s="1"/>
  <c r="H163" i="1" s="1"/>
  <c r="J156" i="1"/>
  <c r="I157" i="1"/>
  <c r="B155" i="1" l="1"/>
  <c r="J157" i="1"/>
  <c r="I158" i="1"/>
  <c r="A164" i="1"/>
  <c r="L163" i="1"/>
  <c r="D163" i="1"/>
  <c r="E163" i="1" s="1"/>
  <c r="G163" i="1" s="1"/>
  <c r="H164" i="1" s="1"/>
  <c r="C157" i="1"/>
  <c r="K156" i="1"/>
  <c r="O156" i="1" s="1"/>
  <c r="P163" i="1"/>
  <c r="M162" i="1"/>
  <c r="N162" i="1" s="1"/>
  <c r="Q163" i="1"/>
  <c r="B156" i="1" l="1"/>
  <c r="M163" i="1"/>
  <c r="N163" i="1" s="1"/>
  <c r="Q164" i="1"/>
  <c r="P164" i="1"/>
  <c r="C158" i="1"/>
  <c r="K157" i="1"/>
  <c r="O157" i="1" s="1"/>
  <c r="A165" i="1"/>
  <c r="L164" i="1"/>
  <c r="D164" i="1"/>
  <c r="E164" i="1" s="1"/>
  <c r="G164" i="1" s="1"/>
  <c r="H165" i="1" s="1"/>
  <c r="J158" i="1"/>
  <c r="I159" i="1"/>
  <c r="J159" i="1" l="1"/>
  <c r="I160" i="1"/>
  <c r="B157" i="1"/>
  <c r="M164" i="1"/>
  <c r="N164" i="1" s="1"/>
  <c r="Q165" i="1"/>
  <c r="P165" i="1"/>
  <c r="C159" i="1"/>
  <c r="K158" i="1"/>
  <c r="O158" i="1" s="1"/>
  <c r="A166" i="1"/>
  <c r="L165" i="1"/>
  <c r="D165" i="1"/>
  <c r="E165" i="1" s="1"/>
  <c r="G165" i="1" s="1"/>
  <c r="H166" i="1" s="1"/>
  <c r="B158" i="1" l="1"/>
  <c r="J160" i="1"/>
  <c r="I161" i="1"/>
  <c r="M165" i="1"/>
  <c r="N165" i="1" s="1"/>
  <c r="Q166" i="1"/>
  <c r="P166" i="1"/>
  <c r="A167" i="1"/>
  <c r="L166" i="1"/>
  <c r="D166" i="1"/>
  <c r="E166" i="1" s="1"/>
  <c r="G166" i="1" s="1"/>
  <c r="H167" i="1" s="1"/>
  <c r="C160" i="1"/>
  <c r="K159" i="1"/>
  <c r="O159" i="1" s="1"/>
  <c r="P167" i="1" l="1"/>
  <c r="M166" i="1"/>
  <c r="N166" i="1" s="1"/>
  <c r="Q167" i="1"/>
  <c r="C161" i="1"/>
  <c r="K160" i="1"/>
  <c r="O160" i="1" s="1"/>
  <c r="A168" i="1"/>
  <c r="L167" i="1"/>
  <c r="D167" i="1"/>
  <c r="E167" i="1" s="1"/>
  <c r="G167" i="1" s="1"/>
  <c r="H168" i="1" s="1"/>
  <c r="B159" i="1"/>
  <c r="J161" i="1"/>
  <c r="I162" i="1"/>
  <c r="B160" i="1" l="1"/>
  <c r="J162" i="1"/>
  <c r="I163" i="1"/>
  <c r="L168" i="1"/>
  <c r="A169" i="1"/>
  <c r="D168" i="1"/>
  <c r="E168" i="1" s="1"/>
  <c r="G168" i="1" s="1"/>
  <c r="H169" i="1" s="1"/>
  <c r="M167" i="1"/>
  <c r="N167" i="1" s="1"/>
  <c r="Q168" i="1"/>
  <c r="P168" i="1"/>
  <c r="C162" i="1"/>
  <c r="K161" i="1"/>
  <c r="O161" i="1" s="1"/>
  <c r="P169" i="1" l="1"/>
  <c r="M168" i="1"/>
  <c r="N168" i="1" s="1"/>
  <c r="Q169" i="1"/>
  <c r="C163" i="1"/>
  <c r="K162" i="1"/>
  <c r="O162" i="1" s="1"/>
  <c r="J163" i="1"/>
  <c r="I164" i="1"/>
  <c r="B161" i="1"/>
  <c r="A170" i="1"/>
  <c r="L169" i="1"/>
  <c r="D169" i="1"/>
  <c r="E169" i="1" s="1"/>
  <c r="G169" i="1" s="1"/>
  <c r="H170" i="1" s="1"/>
  <c r="B162" i="1" l="1"/>
  <c r="J164" i="1"/>
  <c r="I165" i="1"/>
  <c r="M169" i="1"/>
  <c r="N169" i="1" s="1"/>
  <c r="Q170" i="1"/>
  <c r="P170" i="1"/>
  <c r="C164" i="1"/>
  <c r="K163" i="1"/>
  <c r="O163" i="1" s="1"/>
  <c r="L170" i="1"/>
  <c r="A171" i="1"/>
  <c r="D170" i="1"/>
  <c r="E170" i="1" s="1"/>
  <c r="G170" i="1" s="1"/>
  <c r="H171" i="1" s="1"/>
  <c r="J165" i="1" l="1"/>
  <c r="I166" i="1"/>
  <c r="A172" i="1"/>
  <c r="L171" i="1"/>
  <c r="D171" i="1"/>
  <c r="E171" i="1" s="1"/>
  <c r="G171" i="1" s="1"/>
  <c r="H172" i="1" s="1"/>
  <c r="C165" i="1"/>
  <c r="K164" i="1"/>
  <c r="O164" i="1" s="1"/>
  <c r="Q171" i="1"/>
  <c r="M170" i="1"/>
  <c r="N170" i="1" s="1"/>
  <c r="P171" i="1"/>
  <c r="B163" i="1"/>
  <c r="B164" i="1" l="1"/>
  <c r="M171" i="1"/>
  <c r="N171" i="1" s="1"/>
  <c r="Q172" i="1"/>
  <c r="P172" i="1"/>
  <c r="C166" i="1"/>
  <c r="K165" i="1"/>
  <c r="O165" i="1" s="1"/>
  <c r="L172" i="1"/>
  <c r="A173" i="1"/>
  <c r="D172" i="1"/>
  <c r="E172" i="1" s="1"/>
  <c r="G172" i="1" s="1"/>
  <c r="H173" i="1" s="1"/>
  <c r="J166" i="1"/>
  <c r="I167" i="1"/>
  <c r="B165" i="1" l="1"/>
  <c r="J167" i="1"/>
  <c r="I168" i="1"/>
  <c r="A174" i="1"/>
  <c r="L173" i="1"/>
  <c r="D173" i="1"/>
  <c r="E173" i="1" s="1"/>
  <c r="G173" i="1" s="1"/>
  <c r="H174" i="1" s="1"/>
  <c r="C167" i="1"/>
  <c r="K166" i="1"/>
  <c r="O166" i="1" s="1"/>
  <c r="Q173" i="1"/>
  <c r="M172" i="1"/>
  <c r="N172" i="1" s="1"/>
  <c r="P173" i="1"/>
  <c r="B166" i="1" l="1"/>
  <c r="M173" i="1"/>
  <c r="N173" i="1" s="1"/>
  <c r="P174" i="1"/>
  <c r="Q174" i="1"/>
  <c r="C168" i="1"/>
  <c r="K167" i="1"/>
  <c r="O167" i="1" s="1"/>
  <c r="L174" i="1"/>
  <c r="A175" i="1"/>
  <c r="D174" i="1"/>
  <c r="E174" i="1" s="1"/>
  <c r="G174" i="1" s="1"/>
  <c r="H175" i="1" s="1"/>
  <c r="J168" i="1"/>
  <c r="I169" i="1"/>
  <c r="A176" i="1" l="1"/>
  <c r="L175" i="1"/>
  <c r="D175" i="1"/>
  <c r="E175" i="1" s="1"/>
  <c r="G175" i="1" s="1"/>
  <c r="H176" i="1" s="1"/>
  <c r="C169" i="1"/>
  <c r="K168" i="1"/>
  <c r="O168" i="1" s="1"/>
  <c r="P175" i="1"/>
  <c r="M174" i="1"/>
  <c r="N174" i="1" s="1"/>
  <c r="Q175" i="1"/>
  <c r="J169" i="1"/>
  <c r="I170" i="1"/>
  <c r="B167" i="1"/>
  <c r="B168" i="1" l="1"/>
  <c r="M175" i="1"/>
  <c r="N175" i="1" s="1"/>
  <c r="Q176" i="1"/>
  <c r="P176" i="1"/>
  <c r="J170" i="1"/>
  <c r="I171" i="1"/>
  <c r="C170" i="1"/>
  <c r="K169" i="1"/>
  <c r="O169" i="1" s="1"/>
  <c r="L176" i="1"/>
  <c r="A177" i="1"/>
  <c r="D176" i="1"/>
  <c r="E176" i="1" s="1"/>
  <c r="G176" i="1" s="1"/>
  <c r="H177" i="1" s="1"/>
  <c r="B169" i="1" l="1"/>
  <c r="A178" i="1"/>
  <c r="L177" i="1"/>
  <c r="D177" i="1"/>
  <c r="E177" i="1" s="1"/>
  <c r="G177" i="1" s="1"/>
  <c r="H178" i="1" s="1"/>
  <c r="C171" i="1"/>
  <c r="K170" i="1"/>
  <c r="O170" i="1" s="1"/>
  <c r="P177" i="1"/>
  <c r="M176" i="1"/>
  <c r="N176" i="1" s="1"/>
  <c r="Q177" i="1"/>
  <c r="J171" i="1"/>
  <c r="I172" i="1"/>
  <c r="B170" i="1" l="1"/>
  <c r="J172" i="1"/>
  <c r="I173" i="1"/>
  <c r="C172" i="1"/>
  <c r="K171" i="1"/>
  <c r="O171" i="1" s="1"/>
  <c r="L178" i="1"/>
  <c r="A179" i="1"/>
  <c r="D178" i="1"/>
  <c r="E178" i="1" s="1"/>
  <c r="G178" i="1" s="1"/>
  <c r="H179" i="1" s="1"/>
  <c r="M177" i="1"/>
  <c r="N177" i="1" s="1"/>
  <c r="Q178" i="1"/>
  <c r="P178" i="1"/>
  <c r="B171" i="1" l="1"/>
  <c r="A180" i="1"/>
  <c r="L179" i="1"/>
  <c r="D179" i="1"/>
  <c r="E179" i="1" s="1"/>
  <c r="G179" i="1" s="1"/>
  <c r="H180" i="1" s="1"/>
  <c r="C173" i="1"/>
  <c r="K172" i="1"/>
  <c r="O172" i="1" s="1"/>
  <c r="P179" i="1"/>
  <c r="M178" i="1"/>
  <c r="N178" i="1" s="1"/>
  <c r="Q179" i="1"/>
  <c r="J173" i="1"/>
  <c r="I174" i="1"/>
  <c r="B172" i="1" l="1"/>
  <c r="M179" i="1"/>
  <c r="N179" i="1" s="1"/>
  <c r="Q180" i="1"/>
  <c r="P180" i="1"/>
  <c r="J174" i="1"/>
  <c r="I175" i="1"/>
  <c r="C174" i="1"/>
  <c r="K173" i="1"/>
  <c r="O173" i="1" s="1"/>
  <c r="L180" i="1"/>
  <c r="A181" i="1"/>
  <c r="D180" i="1"/>
  <c r="E180" i="1" s="1"/>
  <c r="G180" i="1" s="1"/>
  <c r="H181" i="1" s="1"/>
  <c r="B173" i="1" l="1"/>
  <c r="A182" i="1"/>
  <c r="L181" i="1"/>
  <c r="D181" i="1"/>
  <c r="E181" i="1" s="1"/>
  <c r="G181" i="1" s="1"/>
  <c r="H182" i="1" s="1"/>
  <c r="C175" i="1"/>
  <c r="K174" i="1"/>
  <c r="O174" i="1" s="1"/>
  <c r="P181" i="1"/>
  <c r="M180" i="1"/>
  <c r="N180" i="1" s="1"/>
  <c r="Q181" i="1"/>
  <c r="J175" i="1"/>
  <c r="I176" i="1"/>
  <c r="B174" i="1" l="1"/>
  <c r="M181" i="1"/>
  <c r="N181" i="1" s="1"/>
  <c r="Q182" i="1"/>
  <c r="P182" i="1"/>
  <c r="J176" i="1"/>
  <c r="I177" i="1"/>
  <c r="C176" i="1"/>
  <c r="K175" i="1"/>
  <c r="O175" i="1" s="1"/>
  <c r="L182" i="1"/>
  <c r="A183" i="1"/>
  <c r="D182" i="1"/>
  <c r="E182" i="1" s="1"/>
  <c r="G182" i="1" s="1"/>
  <c r="H183" i="1" s="1"/>
  <c r="B175" i="1" l="1"/>
  <c r="A184" i="1"/>
  <c r="L183" i="1"/>
  <c r="D183" i="1"/>
  <c r="E183" i="1" s="1"/>
  <c r="G183" i="1" s="1"/>
  <c r="H184" i="1" s="1"/>
  <c r="C177" i="1"/>
  <c r="K176" i="1"/>
  <c r="O176" i="1" s="1"/>
  <c r="P183" i="1"/>
  <c r="M182" i="1"/>
  <c r="N182" i="1" s="1"/>
  <c r="Q183" i="1"/>
  <c r="J177" i="1"/>
  <c r="I178" i="1"/>
  <c r="B176" i="1" l="1"/>
  <c r="J178" i="1"/>
  <c r="I179" i="1"/>
  <c r="M183" i="1"/>
  <c r="N183" i="1" s="1"/>
  <c r="Q184" i="1"/>
  <c r="P184" i="1"/>
  <c r="C178" i="1"/>
  <c r="K177" i="1"/>
  <c r="O177" i="1" s="1"/>
  <c r="L184" i="1"/>
  <c r="A185" i="1"/>
  <c r="D184" i="1"/>
  <c r="E184" i="1" s="1"/>
  <c r="G184" i="1" s="1"/>
  <c r="H185" i="1" s="1"/>
  <c r="B177" i="1" l="1"/>
  <c r="L185" i="1"/>
  <c r="A186" i="1"/>
  <c r="D185" i="1"/>
  <c r="E185" i="1" s="1"/>
  <c r="G185" i="1" s="1"/>
  <c r="H186" i="1" s="1"/>
  <c r="C179" i="1"/>
  <c r="K178" i="1"/>
  <c r="O178" i="1" s="1"/>
  <c r="M184" i="1"/>
  <c r="N184" i="1" s="1"/>
  <c r="P185" i="1"/>
  <c r="Q185" i="1"/>
  <c r="J179" i="1"/>
  <c r="I180" i="1"/>
  <c r="B178" i="1" l="1"/>
  <c r="A187" i="1"/>
  <c r="L186" i="1"/>
  <c r="D186" i="1"/>
  <c r="E186" i="1" s="1"/>
  <c r="G186" i="1" s="1"/>
  <c r="H187" i="1" s="1"/>
  <c r="J180" i="1"/>
  <c r="I181" i="1"/>
  <c r="M185" i="1"/>
  <c r="N185" i="1" s="1"/>
  <c r="Q186" i="1"/>
  <c r="P186" i="1"/>
  <c r="C180" i="1"/>
  <c r="K179" i="1"/>
  <c r="O179" i="1" s="1"/>
  <c r="J181" i="1" l="1"/>
  <c r="I182" i="1"/>
  <c r="P187" i="1"/>
  <c r="M186" i="1"/>
  <c r="N186" i="1" s="1"/>
  <c r="Q187" i="1"/>
  <c r="B179" i="1"/>
  <c r="L187" i="1"/>
  <c r="A188" i="1"/>
  <c r="D187" i="1"/>
  <c r="E187" i="1" s="1"/>
  <c r="G187" i="1" s="1"/>
  <c r="H188" i="1" s="1"/>
  <c r="C181" i="1"/>
  <c r="K180" i="1"/>
  <c r="O180" i="1" s="1"/>
  <c r="B180" i="1" l="1"/>
  <c r="L188" i="1"/>
  <c r="A189" i="1"/>
  <c r="D188" i="1"/>
  <c r="E188" i="1" s="1"/>
  <c r="G188" i="1" s="1"/>
  <c r="H189" i="1" s="1"/>
  <c r="J182" i="1"/>
  <c r="I183" i="1"/>
  <c r="M187" i="1"/>
  <c r="N187" i="1" s="1"/>
  <c r="Q188" i="1"/>
  <c r="P188" i="1"/>
  <c r="C182" i="1"/>
  <c r="K181" i="1"/>
  <c r="O181" i="1" s="1"/>
  <c r="B181" i="1" l="1"/>
  <c r="J183" i="1"/>
  <c r="I184" i="1"/>
  <c r="L189" i="1"/>
  <c r="A190" i="1"/>
  <c r="D189" i="1"/>
  <c r="E189" i="1" s="1"/>
  <c r="G189" i="1" s="1"/>
  <c r="H190" i="1" s="1"/>
  <c r="Q189" i="1"/>
  <c r="P189" i="1"/>
  <c r="M188" i="1"/>
  <c r="N188" i="1" s="1"/>
  <c r="C183" i="1"/>
  <c r="K182" i="1"/>
  <c r="O182" i="1" s="1"/>
  <c r="B182" i="1" l="1"/>
  <c r="J184" i="1"/>
  <c r="I185" i="1"/>
  <c r="C184" i="1"/>
  <c r="K183" i="1"/>
  <c r="O183" i="1" s="1"/>
  <c r="L190" i="1"/>
  <c r="A191" i="1"/>
  <c r="D190" i="1"/>
  <c r="E190" i="1" s="1"/>
  <c r="G190" i="1" s="1"/>
  <c r="H191" i="1" s="1"/>
  <c r="M189" i="1"/>
  <c r="N189" i="1" s="1"/>
  <c r="Q190" i="1"/>
  <c r="P190" i="1"/>
  <c r="B183" i="1" l="1"/>
  <c r="C185" i="1"/>
  <c r="K184" i="1"/>
  <c r="O184" i="1" s="1"/>
  <c r="J185" i="1"/>
  <c r="I186" i="1"/>
  <c r="Q191" i="1"/>
  <c r="P191" i="1"/>
  <c r="M190" i="1"/>
  <c r="N190" i="1" s="1"/>
  <c r="L191" i="1"/>
  <c r="A192" i="1"/>
  <c r="D191" i="1"/>
  <c r="E191" i="1" s="1"/>
  <c r="G191" i="1" s="1"/>
  <c r="H192" i="1" s="1"/>
  <c r="B184" i="1" l="1"/>
  <c r="L192" i="1"/>
  <c r="A193" i="1"/>
  <c r="D192" i="1"/>
  <c r="E192" i="1" s="1"/>
  <c r="G192" i="1" s="1"/>
  <c r="H193" i="1" s="1"/>
  <c r="J186" i="1"/>
  <c r="I187" i="1"/>
  <c r="M191" i="1"/>
  <c r="N191" i="1" s="1"/>
  <c r="Q192" i="1"/>
  <c r="P192" i="1"/>
  <c r="C186" i="1"/>
  <c r="K185" i="1"/>
  <c r="O185" i="1" s="1"/>
  <c r="B185" i="1" l="1"/>
  <c r="J187" i="1"/>
  <c r="I188" i="1"/>
  <c r="L193" i="1"/>
  <c r="A194" i="1"/>
  <c r="D193" i="1"/>
  <c r="E193" i="1" s="1"/>
  <c r="G193" i="1" s="1"/>
  <c r="H194" i="1" s="1"/>
  <c r="P193" i="1"/>
  <c r="M192" i="1"/>
  <c r="N192" i="1" s="1"/>
  <c r="Q193" i="1"/>
  <c r="C187" i="1"/>
  <c r="K186" i="1"/>
  <c r="O186" i="1" s="1"/>
  <c r="B186" i="1" l="1"/>
  <c r="J188" i="1"/>
  <c r="I189" i="1"/>
  <c r="Q194" i="1"/>
  <c r="M193" i="1"/>
  <c r="N193" i="1" s="1"/>
  <c r="P194" i="1"/>
  <c r="C188" i="1"/>
  <c r="K187" i="1"/>
  <c r="O187" i="1" s="1"/>
  <c r="L194" i="1"/>
  <c r="A195" i="1"/>
  <c r="D194" i="1"/>
  <c r="E194" i="1" s="1"/>
  <c r="G194" i="1" s="1"/>
  <c r="H195" i="1" s="1"/>
  <c r="B187" i="1" l="1"/>
  <c r="J189" i="1"/>
  <c r="I190" i="1"/>
  <c r="L195" i="1"/>
  <c r="A196" i="1"/>
  <c r="D195" i="1"/>
  <c r="E195" i="1" s="1"/>
  <c r="G195" i="1" s="1"/>
  <c r="H196" i="1" s="1"/>
  <c r="Q195" i="1"/>
  <c r="M194" i="1"/>
  <c r="N194" i="1" s="1"/>
  <c r="P195" i="1"/>
  <c r="C189" i="1"/>
  <c r="K188" i="1"/>
  <c r="O188" i="1" s="1"/>
  <c r="B188" i="1" l="1"/>
  <c r="J190" i="1"/>
  <c r="I191" i="1"/>
  <c r="C190" i="1"/>
  <c r="K189" i="1"/>
  <c r="O189" i="1" s="1"/>
  <c r="L196" i="1"/>
  <c r="A197" i="1"/>
  <c r="D196" i="1"/>
  <c r="E196" i="1" s="1"/>
  <c r="G196" i="1" s="1"/>
  <c r="H197" i="1" s="1"/>
  <c r="M195" i="1"/>
  <c r="N195" i="1" s="1"/>
  <c r="P196" i="1"/>
  <c r="Q196" i="1"/>
  <c r="B189" i="1" l="1"/>
  <c r="Q197" i="1"/>
  <c r="P197" i="1"/>
  <c r="M196" i="1"/>
  <c r="N196" i="1" s="1"/>
  <c r="J191" i="1"/>
  <c r="I192" i="1"/>
  <c r="L197" i="1"/>
  <c r="A198" i="1"/>
  <c r="D197" i="1"/>
  <c r="E197" i="1" s="1"/>
  <c r="G197" i="1" s="1"/>
  <c r="H198" i="1" s="1"/>
  <c r="C191" i="1"/>
  <c r="K190" i="1"/>
  <c r="O190" i="1" s="1"/>
  <c r="B190" i="1" l="1"/>
  <c r="J192" i="1"/>
  <c r="I193" i="1"/>
  <c r="M197" i="1"/>
  <c r="N197" i="1" s="1"/>
  <c r="P198" i="1"/>
  <c r="Q198" i="1"/>
  <c r="A199" i="1"/>
  <c r="L198" i="1"/>
  <c r="D198" i="1"/>
  <c r="E198" i="1" s="1"/>
  <c r="G198" i="1" s="1"/>
  <c r="H199" i="1" s="1"/>
  <c r="C192" i="1"/>
  <c r="K191" i="1"/>
  <c r="O191" i="1" s="1"/>
  <c r="B191" i="1" l="1"/>
  <c r="J193" i="1"/>
  <c r="I194" i="1"/>
  <c r="M198" i="1"/>
  <c r="N198" i="1" s="1"/>
  <c r="P199" i="1"/>
  <c r="Q199" i="1"/>
  <c r="C193" i="1"/>
  <c r="K192" i="1"/>
  <c r="O192" i="1" s="1"/>
  <c r="L199" i="1"/>
  <c r="A200" i="1"/>
  <c r="D199" i="1"/>
  <c r="E199" i="1" s="1"/>
  <c r="G199" i="1" s="1"/>
  <c r="H200" i="1" s="1"/>
  <c r="B192" i="1" l="1"/>
  <c r="J194" i="1"/>
  <c r="I195" i="1"/>
  <c r="L200" i="1"/>
  <c r="A201" i="1"/>
  <c r="D200" i="1"/>
  <c r="E200" i="1" s="1"/>
  <c r="G200" i="1" s="1"/>
  <c r="H201" i="1" s="1"/>
  <c r="C194" i="1"/>
  <c r="K193" i="1"/>
  <c r="O193" i="1" s="1"/>
  <c r="M199" i="1"/>
  <c r="N199" i="1" s="1"/>
  <c r="P200" i="1"/>
  <c r="Q200" i="1"/>
  <c r="B193" i="1" l="1"/>
  <c r="J195" i="1"/>
  <c r="I196" i="1"/>
  <c r="L201" i="1"/>
  <c r="A202" i="1"/>
  <c r="D201" i="1"/>
  <c r="E201" i="1" s="1"/>
  <c r="G201" i="1" s="1"/>
  <c r="H202" i="1" s="1"/>
  <c r="C195" i="1"/>
  <c r="K194" i="1"/>
  <c r="O194" i="1" s="1"/>
  <c r="Q201" i="1"/>
  <c r="M200" i="1"/>
  <c r="N200" i="1" s="1"/>
  <c r="P201" i="1"/>
  <c r="B194" i="1" l="1"/>
  <c r="L202" i="1"/>
  <c r="A203" i="1"/>
  <c r="D202" i="1"/>
  <c r="E202" i="1" s="1"/>
  <c r="G202" i="1" s="1"/>
  <c r="H203" i="1" s="1"/>
  <c r="J196" i="1"/>
  <c r="I197" i="1"/>
  <c r="M201" i="1"/>
  <c r="N201" i="1" s="1"/>
  <c r="P202" i="1"/>
  <c r="Q202" i="1"/>
  <c r="C196" i="1"/>
  <c r="K195" i="1"/>
  <c r="O195" i="1" s="1"/>
  <c r="B195" i="1" l="1"/>
  <c r="J197" i="1"/>
  <c r="I198" i="1"/>
  <c r="L203" i="1"/>
  <c r="A204" i="1"/>
  <c r="D203" i="1"/>
  <c r="E203" i="1" s="1"/>
  <c r="G203" i="1" s="1"/>
  <c r="H204" i="1" s="1"/>
  <c r="P203" i="1"/>
  <c r="M202" i="1"/>
  <c r="N202" i="1" s="1"/>
  <c r="Q203" i="1"/>
  <c r="C197" i="1"/>
  <c r="K196" i="1"/>
  <c r="O196" i="1" s="1"/>
  <c r="B196" i="1" l="1"/>
  <c r="J198" i="1"/>
  <c r="I199" i="1"/>
  <c r="L204" i="1"/>
  <c r="A205" i="1"/>
  <c r="D204" i="1"/>
  <c r="E204" i="1" s="1"/>
  <c r="G204" i="1" s="1"/>
  <c r="H205" i="1" s="1"/>
  <c r="C198" i="1"/>
  <c r="K197" i="1"/>
  <c r="O197" i="1" s="1"/>
  <c r="M203" i="1"/>
  <c r="N203" i="1" s="1"/>
  <c r="P204" i="1"/>
  <c r="Q204" i="1"/>
  <c r="B197" i="1" l="1"/>
  <c r="C199" i="1"/>
  <c r="K198" i="1"/>
  <c r="O198" i="1" s="1"/>
  <c r="L205" i="1"/>
  <c r="A206" i="1"/>
  <c r="D205" i="1"/>
  <c r="E205" i="1" s="1"/>
  <c r="G205" i="1" s="1"/>
  <c r="H206" i="1" s="1"/>
  <c r="J199" i="1"/>
  <c r="I200" i="1"/>
  <c r="Q205" i="1"/>
  <c r="P205" i="1"/>
  <c r="M204" i="1"/>
  <c r="N204" i="1" s="1"/>
  <c r="J200" i="1" l="1"/>
  <c r="I201" i="1"/>
  <c r="L206" i="1"/>
  <c r="A207" i="1"/>
  <c r="D206" i="1"/>
  <c r="E206" i="1" s="1"/>
  <c r="G206" i="1" s="1"/>
  <c r="H207" i="1" s="1"/>
  <c r="M205" i="1"/>
  <c r="N205" i="1" s="1"/>
  <c r="P206" i="1"/>
  <c r="Q206" i="1"/>
  <c r="C200" i="1"/>
  <c r="K199" i="1"/>
  <c r="O199" i="1" s="1"/>
  <c r="B198" i="1"/>
  <c r="C201" i="1" l="1"/>
  <c r="K200" i="1"/>
  <c r="O200" i="1" s="1"/>
  <c r="L207" i="1"/>
  <c r="A208" i="1"/>
  <c r="D207" i="1"/>
  <c r="E207" i="1" s="1"/>
  <c r="G207" i="1" s="1"/>
  <c r="H208" i="1" s="1"/>
  <c r="Q207" i="1"/>
  <c r="P207" i="1"/>
  <c r="M206" i="1"/>
  <c r="N206" i="1" s="1"/>
  <c r="B199" i="1"/>
  <c r="J201" i="1"/>
  <c r="I202" i="1"/>
  <c r="B200" i="1" l="1"/>
  <c r="J202" i="1"/>
  <c r="I203" i="1"/>
  <c r="L208" i="1"/>
  <c r="A209" i="1"/>
  <c r="D208" i="1"/>
  <c r="E208" i="1" s="1"/>
  <c r="G208" i="1" s="1"/>
  <c r="H209" i="1" s="1"/>
  <c r="C202" i="1"/>
  <c r="K201" i="1"/>
  <c r="O201" i="1" s="1"/>
  <c r="M207" i="1"/>
  <c r="N207" i="1" s="1"/>
  <c r="P208" i="1"/>
  <c r="Q208" i="1"/>
  <c r="B201" i="1" l="1"/>
  <c r="L209" i="1"/>
  <c r="A210" i="1"/>
  <c r="D209" i="1"/>
  <c r="E209" i="1" s="1"/>
  <c r="G209" i="1" s="1"/>
  <c r="H210" i="1" s="1"/>
  <c r="C203" i="1"/>
  <c r="K202" i="1"/>
  <c r="O202" i="1" s="1"/>
  <c r="Q209" i="1"/>
  <c r="M208" i="1"/>
  <c r="N208" i="1" s="1"/>
  <c r="P209" i="1"/>
  <c r="J203" i="1"/>
  <c r="I204" i="1"/>
  <c r="J204" i="1" l="1"/>
  <c r="I205" i="1"/>
  <c r="C204" i="1"/>
  <c r="K203" i="1"/>
  <c r="O203" i="1" s="1"/>
  <c r="L210" i="1"/>
  <c r="A211" i="1"/>
  <c r="D210" i="1"/>
  <c r="E210" i="1" s="1"/>
  <c r="G210" i="1" s="1"/>
  <c r="H211" i="1" s="1"/>
  <c r="M209" i="1"/>
  <c r="N209" i="1" s="1"/>
  <c r="P210" i="1"/>
  <c r="Q210" i="1"/>
  <c r="B202" i="1"/>
  <c r="Q211" i="1" l="1"/>
  <c r="P211" i="1"/>
  <c r="M210" i="1"/>
  <c r="N210" i="1" s="1"/>
  <c r="C205" i="1"/>
  <c r="K204" i="1"/>
  <c r="O204" i="1" s="1"/>
  <c r="J205" i="1"/>
  <c r="I206" i="1"/>
  <c r="L211" i="1"/>
  <c r="A212" i="1"/>
  <c r="D211" i="1"/>
  <c r="E211" i="1" s="1"/>
  <c r="G211" i="1" s="1"/>
  <c r="H212" i="1" s="1"/>
  <c r="B203" i="1"/>
  <c r="B204" i="1" l="1"/>
  <c r="L212" i="1"/>
  <c r="A213" i="1"/>
  <c r="D212" i="1"/>
  <c r="E212" i="1" s="1"/>
  <c r="G212" i="1" s="1"/>
  <c r="H213" i="1" s="1"/>
  <c r="M211" i="1"/>
  <c r="N211" i="1" s="1"/>
  <c r="P212" i="1"/>
  <c r="Q212" i="1"/>
  <c r="C206" i="1"/>
  <c r="K205" i="1"/>
  <c r="O205" i="1" s="1"/>
  <c r="J206" i="1"/>
  <c r="I207" i="1"/>
  <c r="B205" i="1" l="1"/>
  <c r="L213" i="1"/>
  <c r="A214" i="1"/>
  <c r="D213" i="1"/>
  <c r="E213" i="1" s="1"/>
  <c r="G213" i="1" s="1"/>
  <c r="H214" i="1" s="1"/>
  <c r="C207" i="1"/>
  <c r="K206" i="1"/>
  <c r="O206" i="1" s="1"/>
  <c r="Q213" i="1"/>
  <c r="P213" i="1"/>
  <c r="M212" i="1"/>
  <c r="N212" i="1" s="1"/>
  <c r="J207" i="1"/>
  <c r="I208" i="1"/>
  <c r="B206" i="1" l="1"/>
  <c r="J208" i="1"/>
  <c r="I209" i="1"/>
  <c r="L214" i="1"/>
  <c r="A215" i="1"/>
  <c r="D214" i="1"/>
  <c r="E214" i="1" s="1"/>
  <c r="G214" i="1" s="1"/>
  <c r="H215" i="1" s="1"/>
  <c r="C208" i="1"/>
  <c r="K207" i="1"/>
  <c r="O207" i="1" s="1"/>
  <c r="M213" i="1"/>
  <c r="N213" i="1" s="1"/>
  <c r="P214" i="1"/>
  <c r="Q214" i="1"/>
  <c r="B207" i="1" l="1"/>
  <c r="C209" i="1"/>
  <c r="K208" i="1"/>
  <c r="O208" i="1" s="1"/>
  <c r="L215" i="1"/>
  <c r="A216" i="1"/>
  <c r="D215" i="1"/>
  <c r="E215" i="1" s="1"/>
  <c r="G215" i="1" s="1"/>
  <c r="H216" i="1" s="1"/>
  <c r="J209" i="1"/>
  <c r="I210" i="1"/>
  <c r="Q215" i="1"/>
  <c r="P215" i="1"/>
  <c r="M214" i="1"/>
  <c r="N214" i="1" s="1"/>
  <c r="J210" i="1" l="1"/>
  <c r="I211" i="1"/>
  <c r="L216" i="1"/>
  <c r="A217" i="1"/>
  <c r="D216" i="1"/>
  <c r="E216" i="1" s="1"/>
  <c r="C210" i="1"/>
  <c r="K209" i="1"/>
  <c r="O209" i="1" s="1"/>
  <c r="P216" i="1"/>
  <c r="M215" i="1"/>
  <c r="N215" i="1" s="1"/>
  <c r="Q216" i="1"/>
  <c r="B208" i="1"/>
  <c r="B209" i="1" l="1"/>
  <c r="J211" i="1"/>
  <c r="I212" i="1"/>
  <c r="G216" i="1"/>
  <c r="H217" i="1" s="1"/>
  <c r="L217" i="1"/>
  <c r="A218" i="1"/>
  <c r="D217" i="1"/>
  <c r="E217" i="1" s="1"/>
  <c r="G217" i="1" s="1"/>
  <c r="C211" i="1"/>
  <c r="K210" i="1"/>
  <c r="O210" i="1" s="1"/>
  <c r="Q217" i="1"/>
  <c r="P217" i="1"/>
  <c r="M216" i="1"/>
  <c r="N216" i="1" s="1"/>
  <c r="H218" i="1" l="1"/>
  <c r="L218" i="1"/>
  <c r="A219" i="1"/>
  <c r="D218" i="1"/>
  <c r="E218" i="1" s="1"/>
  <c r="G218" i="1" s="1"/>
  <c r="H219" i="1" s="1"/>
  <c r="M217" i="1"/>
  <c r="N217" i="1" s="1"/>
  <c r="P218" i="1"/>
  <c r="Q218" i="1"/>
  <c r="C212" i="1"/>
  <c r="K211" i="1"/>
  <c r="O211" i="1" s="1"/>
  <c r="B210" i="1"/>
  <c r="J212" i="1"/>
  <c r="I213" i="1"/>
  <c r="J213" i="1" l="1"/>
  <c r="I214" i="1"/>
  <c r="B211" i="1"/>
  <c r="C213" i="1"/>
  <c r="K212" i="1"/>
  <c r="O212" i="1" s="1"/>
  <c r="L219" i="1"/>
  <c r="A220" i="1"/>
  <c r="D219" i="1"/>
  <c r="E219" i="1" s="1"/>
  <c r="G219" i="1" s="1"/>
  <c r="H220" i="1" s="1"/>
  <c r="Q219" i="1"/>
  <c r="P219" i="1"/>
  <c r="M218" i="1"/>
  <c r="N218" i="1" s="1"/>
  <c r="B212" i="1" l="1"/>
  <c r="L220" i="1"/>
  <c r="A221" i="1"/>
  <c r="D220" i="1"/>
  <c r="E220" i="1" s="1"/>
  <c r="G220" i="1" s="1"/>
  <c r="H221" i="1" s="1"/>
  <c r="C214" i="1"/>
  <c r="K213" i="1"/>
  <c r="O213" i="1" s="1"/>
  <c r="J214" i="1"/>
  <c r="I215" i="1"/>
  <c r="M219" i="1"/>
  <c r="N219" i="1" s="1"/>
  <c r="P220" i="1"/>
  <c r="Q220" i="1"/>
  <c r="B213" i="1" l="1"/>
  <c r="C215" i="1"/>
  <c r="K214" i="1"/>
  <c r="O214" i="1" s="1"/>
  <c r="Q221" i="1"/>
  <c r="P221" i="1"/>
  <c r="M220" i="1"/>
  <c r="N220" i="1" s="1"/>
  <c r="J215" i="1"/>
  <c r="I216" i="1"/>
  <c r="L221" i="1"/>
  <c r="A222" i="1"/>
  <c r="D221" i="1"/>
  <c r="E221" i="1" s="1"/>
  <c r="G221" i="1" s="1"/>
  <c r="H222" i="1" s="1"/>
  <c r="B214" i="1" l="1"/>
  <c r="M221" i="1"/>
  <c r="N221" i="1" s="1"/>
  <c r="P222" i="1"/>
  <c r="Q222" i="1"/>
  <c r="J216" i="1"/>
  <c r="I217" i="1"/>
  <c r="L222" i="1"/>
  <c r="A223" i="1"/>
  <c r="D222" i="1"/>
  <c r="E222" i="1" s="1"/>
  <c r="G222" i="1" s="1"/>
  <c r="H223" i="1" s="1"/>
  <c r="C216" i="1"/>
  <c r="K215" i="1"/>
  <c r="O215" i="1" s="1"/>
  <c r="B215" i="1" l="1"/>
  <c r="C217" i="1"/>
  <c r="K216" i="1"/>
  <c r="O216" i="1" s="1"/>
  <c r="J217" i="1"/>
  <c r="I218" i="1"/>
  <c r="L223" i="1"/>
  <c r="A224" i="1"/>
  <c r="D223" i="1"/>
  <c r="E223" i="1" s="1"/>
  <c r="G223" i="1" s="1"/>
  <c r="H224" i="1" s="1"/>
  <c r="M222" i="1"/>
  <c r="N222" i="1" s="1"/>
  <c r="Q223" i="1"/>
  <c r="P223" i="1"/>
  <c r="B216" i="1" l="1"/>
  <c r="L224" i="1"/>
  <c r="A225" i="1"/>
  <c r="D224" i="1"/>
  <c r="E224" i="1" s="1"/>
  <c r="G224" i="1" s="1"/>
  <c r="H225" i="1" s="1"/>
  <c r="M223" i="1"/>
  <c r="N223" i="1" s="1"/>
  <c r="P224" i="1"/>
  <c r="Q224" i="1"/>
  <c r="J218" i="1"/>
  <c r="I219" i="1"/>
  <c r="C218" i="1"/>
  <c r="K217" i="1"/>
  <c r="O217" i="1" s="1"/>
  <c r="B217" i="1" l="1"/>
  <c r="L225" i="1"/>
  <c r="A226" i="1"/>
  <c r="D225" i="1"/>
  <c r="E225" i="1" s="1"/>
  <c r="G225" i="1" s="1"/>
  <c r="H226" i="1" s="1"/>
  <c r="J219" i="1"/>
  <c r="I220" i="1"/>
  <c r="C219" i="1"/>
  <c r="K218" i="1"/>
  <c r="O218" i="1" s="1"/>
  <c r="Q225" i="1"/>
  <c r="M224" i="1"/>
  <c r="N224" i="1" s="1"/>
  <c r="P225" i="1"/>
  <c r="B218" i="1" l="1"/>
  <c r="C220" i="1"/>
  <c r="K219" i="1"/>
  <c r="O219" i="1" s="1"/>
  <c r="J220" i="1"/>
  <c r="I221" i="1"/>
  <c r="A227" i="1"/>
  <c r="L226" i="1"/>
  <c r="D226" i="1"/>
  <c r="E226" i="1" s="1"/>
  <c r="G226" i="1" s="1"/>
  <c r="H227" i="1" s="1"/>
  <c r="M225" i="1"/>
  <c r="N225" i="1" s="1"/>
  <c r="Q226" i="1"/>
  <c r="P226" i="1"/>
  <c r="B219" i="1" l="1"/>
  <c r="P227" i="1"/>
  <c r="Q227" i="1"/>
  <c r="M226" i="1"/>
  <c r="N226" i="1" s="1"/>
  <c r="L227" i="1"/>
  <c r="A228" i="1"/>
  <c r="D227" i="1"/>
  <c r="E227" i="1" s="1"/>
  <c r="G227" i="1" s="1"/>
  <c r="H228" i="1" s="1"/>
  <c r="J221" i="1"/>
  <c r="I222" i="1"/>
  <c r="C221" i="1"/>
  <c r="K220" i="1"/>
  <c r="O220" i="1" s="1"/>
  <c r="B220" i="1" l="1"/>
  <c r="J222" i="1"/>
  <c r="I223" i="1"/>
  <c r="L228" i="1"/>
  <c r="A229" i="1"/>
  <c r="D228" i="1"/>
  <c r="E228" i="1" s="1"/>
  <c r="G228" i="1" s="1"/>
  <c r="H229" i="1" s="1"/>
  <c r="M227" i="1"/>
  <c r="N227" i="1" s="1"/>
  <c r="P228" i="1"/>
  <c r="Q228" i="1"/>
  <c r="C222" i="1"/>
  <c r="K221" i="1"/>
  <c r="O221" i="1" s="1"/>
  <c r="Q229" i="1" l="1"/>
  <c r="M228" i="1"/>
  <c r="N228" i="1" s="1"/>
  <c r="P229" i="1"/>
  <c r="B221" i="1"/>
  <c r="J223" i="1"/>
  <c r="I224" i="1"/>
  <c r="C223" i="1"/>
  <c r="K222" i="1"/>
  <c r="O222" i="1" s="1"/>
  <c r="L229" i="1"/>
  <c r="A230" i="1"/>
  <c r="D229" i="1"/>
  <c r="E229" i="1" s="1"/>
  <c r="G229" i="1" s="1"/>
  <c r="H230" i="1" s="1"/>
  <c r="B222" i="1" l="1"/>
  <c r="J224" i="1"/>
  <c r="I225" i="1"/>
  <c r="L230" i="1"/>
  <c r="A231" i="1"/>
  <c r="D230" i="1"/>
  <c r="E230" i="1" s="1"/>
  <c r="G230" i="1" s="1"/>
  <c r="H231" i="1" s="1"/>
  <c r="C224" i="1"/>
  <c r="K223" i="1"/>
  <c r="O223" i="1" s="1"/>
  <c r="M229" i="1"/>
  <c r="N229" i="1" s="1"/>
  <c r="Q230" i="1"/>
  <c r="P230" i="1"/>
  <c r="B223" i="1" l="1"/>
  <c r="J225" i="1"/>
  <c r="I226" i="1"/>
  <c r="L231" i="1"/>
  <c r="A232" i="1"/>
  <c r="D231" i="1"/>
  <c r="E231" i="1" s="1"/>
  <c r="G231" i="1" s="1"/>
  <c r="H232" i="1" s="1"/>
  <c r="C225" i="1"/>
  <c r="K224" i="1"/>
  <c r="O224" i="1" s="1"/>
  <c r="Q231" i="1"/>
  <c r="P231" i="1"/>
  <c r="M230" i="1"/>
  <c r="N230" i="1" s="1"/>
  <c r="B224" i="1" l="1"/>
  <c r="J226" i="1"/>
  <c r="I227" i="1"/>
  <c r="C226" i="1"/>
  <c r="K225" i="1"/>
  <c r="O225" i="1" s="1"/>
  <c r="A233" i="1"/>
  <c r="L232" i="1"/>
  <c r="D232" i="1"/>
  <c r="E232" i="1" s="1"/>
  <c r="G232" i="1" s="1"/>
  <c r="H233" i="1" s="1"/>
  <c r="M231" i="1"/>
  <c r="N231" i="1" s="1"/>
  <c r="Q232" i="1"/>
  <c r="P232" i="1"/>
  <c r="B225" i="1" l="1"/>
  <c r="J227" i="1"/>
  <c r="I228" i="1"/>
  <c r="Q233" i="1"/>
  <c r="P233" i="1"/>
  <c r="M232" i="1"/>
  <c r="N232" i="1" s="1"/>
  <c r="L233" i="1"/>
  <c r="A234" i="1"/>
  <c r="D233" i="1"/>
  <c r="E233" i="1" s="1"/>
  <c r="G233" i="1" s="1"/>
  <c r="H234" i="1" s="1"/>
  <c r="C227" i="1"/>
  <c r="K226" i="1"/>
  <c r="O226" i="1" s="1"/>
  <c r="L234" i="1" l="1"/>
  <c r="A235" i="1"/>
  <c r="D234" i="1"/>
  <c r="E234" i="1" s="1"/>
  <c r="G234" i="1" s="1"/>
  <c r="H235" i="1" s="1"/>
  <c r="J228" i="1"/>
  <c r="I229" i="1"/>
  <c r="M233" i="1"/>
  <c r="N233" i="1" s="1"/>
  <c r="Q234" i="1"/>
  <c r="P234" i="1"/>
  <c r="B226" i="1"/>
  <c r="C228" i="1"/>
  <c r="K227" i="1"/>
  <c r="O227" i="1" s="1"/>
  <c r="B227" i="1" l="1"/>
  <c r="J229" i="1"/>
  <c r="I230" i="1"/>
  <c r="L235" i="1"/>
  <c r="A236" i="1"/>
  <c r="D235" i="1"/>
  <c r="E235" i="1" s="1"/>
  <c r="G235" i="1" s="1"/>
  <c r="H236" i="1" s="1"/>
  <c r="C229" i="1"/>
  <c r="K228" i="1"/>
  <c r="O228" i="1" s="1"/>
  <c r="P235" i="1"/>
  <c r="M234" i="1"/>
  <c r="N234" i="1" s="1"/>
  <c r="Q235" i="1"/>
  <c r="B228" i="1" l="1"/>
  <c r="C230" i="1"/>
  <c r="K229" i="1"/>
  <c r="O229" i="1" s="1"/>
  <c r="M235" i="1"/>
  <c r="N235" i="1" s="1"/>
  <c r="Q236" i="1"/>
  <c r="P236" i="1"/>
  <c r="J230" i="1"/>
  <c r="I231" i="1"/>
  <c r="L236" i="1"/>
  <c r="A237" i="1"/>
  <c r="D236" i="1"/>
  <c r="E236" i="1" s="1"/>
  <c r="G236" i="1" s="1"/>
  <c r="H237" i="1" s="1"/>
  <c r="B229" i="1" l="1"/>
  <c r="L237" i="1"/>
  <c r="A238" i="1"/>
  <c r="D237" i="1"/>
  <c r="E237" i="1" s="1"/>
  <c r="G237" i="1" s="1"/>
  <c r="H238" i="1" s="1"/>
  <c r="J231" i="1"/>
  <c r="I232" i="1"/>
  <c r="C231" i="1"/>
  <c r="K230" i="1"/>
  <c r="O230" i="1" s="1"/>
  <c r="P237" i="1"/>
  <c r="M236" i="1"/>
  <c r="N236" i="1" s="1"/>
  <c r="Q237" i="1"/>
  <c r="B230" i="1" l="1"/>
  <c r="C232" i="1"/>
  <c r="K231" i="1"/>
  <c r="O231" i="1" s="1"/>
  <c r="J232" i="1"/>
  <c r="I233" i="1"/>
  <c r="L238" i="1"/>
  <c r="A239" i="1"/>
  <c r="D238" i="1"/>
  <c r="E238" i="1" s="1"/>
  <c r="G238" i="1" s="1"/>
  <c r="H239" i="1" s="1"/>
  <c r="M237" i="1"/>
  <c r="N237" i="1" s="1"/>
  <c r="Q238" i="1"/>
  <c r="P238" i="1"/>
  <c r="B231" i="1" l="1"/>
  <c r="L239" i="1"/>
  <c r="A240" i="1"/>
  <c r="D239" i="1"/>
  <c r="E239" i="1" s="1"/>
  <c r="G239" i="1" s="1"/>
  <c r="H240" i="1" s="1"/>
  <c r="Q239" i="1"/>
  <c r="P239" i="1"/>
  <c r="M238" i="1"/>
  <c r="N238" i="1" s="1"/>
  <c r="J233" i="1"/>
  <c r="I234" i="1"/>
  <c r="C233" i="1"/>
  <c r="K232" i="1"/>
  <c r="O232" i="1" s="1"/>
  <c r="C234" i="1" l="1"/>
  <c r="K233" i="1"/>
  <c r="O233" i="1" s="1"/>
  <c r="J234" i="1"/>
  <c r="I235" i="1"/>
  <c r="B232" i="1"/>
  <c r="L240" i="1"/>
  <c r="A241" i="1"/>
  <c r="D240" i="1"/>
  <c r="E240" i="1" s="1"/>
  <c r="G240" i="1" s="1"/>
  <c r="H241" i="1" s="1"/>
  <c r="M239" i="1"/>
  <c r="N239" i="1" s="1"/>
  <c r="Q240" i="1"/>
  <c r="P240" i="1"/>
  <c r="B233" i="1" l="1"/>
  <c r="J235" i="1"/>
  <c r="I236" i="1"/>
  <c r="L241" i="1"/>
  <c r="A242" i="1"/>
  <c r="D241" i="1"/>
  <c r="C235" i="1"/>
  <c r="K234" i="1"/>
  <c r="O234" i="1" s="1"/>
  <c r="Q241" i="1"/>
  <c r="M240" i="1"/>
  <c r="N240" i="1" s="1"/>
  <c r="P241" i="1"/>
  <c r="B234" i="1" l="1"/>
  <c r="E241" i="1"/>
  <c r="G241" i="1" s="1"/>
  <c r="H242" i="1" s="1"/>
  <c r="A243" i="1"/>
  <c r="L242" i="1"/>
  <c r="D242" i="1"/>
  <c r="E242" i="1" s="1"/>
  <c r="G242" i="1" s="1"/>
  <c r="C236" i="1"/>
  <c r="K235" i="1"/>
  <c r="O235" i="1" s="1"/>
  <c r="M241" i="1"/>
  <c r="N241" i="1" s="1"/>
  <c r="Q242" i="1"/>
  <c r="P242" i="1"/>
  <c r="J236" i="1"/>
  <c r="I237" i="1"/>
  <c r="H243" i="1" l="1"/>
  <c r="B235" i="1"/>
  <c r="J237" i="1"/>
  <c r="I238" i="1"/>
  <c r="C237" i="1"/>
  <c r="K236" i="1"/>
  <c r="O236" i="1" s="1"/>
  <c r="L243" i="1"/>
  <c r="A244" i="1"/>
  <c r="D243" i="1"/>
  <c r="E243" i="1" s="1"/>
  <c r="G243" i="1" s="1"/>
  <c r="H244" i="1" s="1"/>
  <c r="Q243" i="1"/>
  <c r="P243" i="1"/>
  <c r="M242" i="1"/>
  <c r="N242" i="1" s="1"/>
  <c r="A245" i="1" l="1"/>
  <c r="L244" i="1"/>
  <c r="D244" i="1"/>
  <c r="E244" i="1" s="1"/>
  <c r="G244" i="1" s="1"/>
  <c r="H245" i="1" s="1"/>
  <c r="C238" i="1"/>
  <c r="K237" i="1"/>
  <c r="O237" i="1" s="1"/>
  <c r="M243" i="1"/>
  <c r="N243" i="1" s="1"/>
  <c r="Q244" i="1"/>
  <c r="P244" i="1"/>
  <c r="J238" i="1"/>
  <c r="I239" i="1"/>
  <c r="B236" i="1"/>
  <c r="B237" i="1" l="1"/>
  <c r="Q245" i="1"/>
  <c r="P245" i="1"/>
  <c r="M244" i="1"/>
  <c r="N244" i="1" s="1"/>
  <c r="J239" i="1"/>
  <c r="I240" i="1"/>
  <c r="C239" i="1"/>
  <c r="K238" i="1"/>
  <c r="O238" i="1" s="1"/>
  <c r="L245" i="1"/>
  <c r="A246" i="1"/>
  <c r="D245" i="1"/>
  <c r="E245" i="1" s="1"/>
  <c r="G245" i="1" s="1"/>
  <c r="H246" i="1" s="1"/>
  <c r="B238" i="1" l="1"/>
  <c r="L246" i="1"/>
  <c r="A247" i="1"/>
  <c r="D246" i="1"/>
  <c r="E246" i="1" s="1"/>
  <c r="G246" i="1" s="1"/>
  <c r="H247" i="1" s="1"/>
  <c r="C240" i="1"/>
  <c r="K239" i="1"/>
  <c r="O239" i="1" s="1"/>
  <c r="M245" i="1"/>
  <c r="N245" i="1" s="1"/>
  <c r="Q246" i="1"/>
  <c r="P246" i="1"/>
  <c r="J240" i="1"/>
  <c r="I241" i="1"/>
  <c r="B239" i="1" l="1"/>
  <c r="L247" i="1"/>
  <c r="A248" i="1"/>
  <c r="D247" i="1"/>
  <c r="E247" i="1" s="1"/>
  <c r="G247" i="1" s="1"/>
  <c r="H248" i="1" s="1"/>
  <c r="J241" i="1"/>
  <c r="I242" i="1"/>
  <c r="C241" i="1"/>
  <c r="K240" i="1"/>
  <c r="O240" i="1" s="1"/>
  <c r="Q247" i="1"/>
  <c r="P247" i="1"/>
  <c r="M246" i="1"/>
  <c r="N246" i="1" s="1"/>
  <c r="B240" i="1" l="1"/>
  <c r="M247" i="1"/>
  <c r="N247" i="1" s="1"/>
  <c r="Q248" i="1"/>
  <c r="P248" i="1"/>
  <c r="C242" i="1"/>
  <c r="K241" i="1"/>
  <c r="O241" i="1" s="1"/>
  <c r="I243" i="1"/>
  <c r="J242" i="1"/>
  <c r="L248" i="1"/>
  <c r="A249" i="1"/>
  <c r="D248" i="1"/>
  <c r="E248" i="1" s="1"/>
  <c r="G248" i="1" s="1"/>
  <c r="H249" i="1" s="1"/>
  <c r="B241" i="1" l="1"/>
  <c r="J243" i="1"/>
  <c r="I244" i="1"/>
  <c r="L249" i="1"/>
  <c r="A250" i="1"/>
  <c r="D249" i="1"/>
  <c r="E249" i="1" s="1"/>
  <c r="G249" i="1" s="1"/>
  <c r="H250" i="1" s="1"/>
  <c r="Q249" i="1"/>
  <c r="P249" i="1"/>
  <c r="M248" i="1"/>
  <c r="N248" i="1" s="1"/>
  <c r="C243" i="1"/>
  <c r="K242" i="1"/>
  <c r="O242" i="1" s="1"/>
  <c r="M249" i="1" l="1"/>
  <c r="N249" i="1" s="1"/>
  <c r="Q250" i="1"/>
  <c r="P250" i="1"/>
  <c r="J244" i="1"/>
  <c r="I245" i="1"/>
  <c r="C244" i="1"/>
  <c r="K243" i="1"/>
  <c r="O243" i="1" s="1"/>
  <c r="B242" i="1"/>
  <c r="L250" i="1"/>
  <c r="A251" i="1"/>
  <c r="D250" i="1"/>
  <c r="E250" i="1" s="1"/>
  <c r="G250" i="1" s="1"/>
  <c r="H251" i="1" s="1"/>
  <c r="B243" i="1" l="1"/>
  <c r="L251" i="1"/>
  <c r="A252" i="1"/>
  <c r="D251" i="1"/>
  <c r="E251" i="1" s="1"/>
  <c r="G251" i="1" s="1"/>
  <c r="H252" i="1" s="1"/>
  <c r="J245" i="1"/>
  <c r="I246" i="1"/>
  <c r="P251" i="1"/>
  <c r="M250" i="1"/>
  <c r="N250" i="1" s="1"/>
  <c r="Q251" i="1"/>
  <c r="C245" i="1"/>
  <c r="K244" i="1"/>
  <c r="O244" i="1" s="1"/>
  <c r="J246" i="1" l="1"/>
  <c r="I247" i="1"/>
  <c r="C246" i="1"/>
  <c r="K245" i="1"/>
  <c r="L252" i="1"/>
  <c r="A253" i="1"/>
  <c r="D252" i="1"/>
  <c r="E252" i="1" s="1"/>
  <c r="G252" i="1" s="1"/>
  <c r="H253" i="1" s="1"/>
  <c r="M251" i="1"/>
  <c r="N251" i="1" s="1"/>
  <c r="Q252" i="1"/>
  <c r="P252" i="1"/>
  <c r="B244" i="1"/>
  <c r="B245" i="1" l="1"/>
  <c r="O245" i="1"/>
  <c r="L253" i="1"/>
  <c r="A254" i="1"/>
  <c r="D253" i="1"/>
  <c r="E253" i="1" s="1"/>
  <c r="G253" i="1" s="1"/>
  <c r="H254" i="1" s="1"/>
  <c r="C247" i="1"/>
  <c r="K246" i="1"/>
  <c r="O246" i="1" s="1"/>
  <c r="P253" i="1"/>
  <c r="Q253" i="1"/>
  <c r="M252" i="1"/>
  <c r="N252" i="1" s="1"/>
  <c r="J247" i="1"/>
  <c r="I248" i="1"/>
  <c r="B246" i="1" l="1"/>
  <c r="J248" i="1"/>
  <c r="I249" i="1"/>
  <c r="L254" i="1"/>
  <c r="A255" i="1"/>
  <c r="D254" i="1"/>
  <c r="E254" i="1" s="1"/>
  <c r="G254" i="1" s="1"/>
  <c r="H255" i="1" s="1"/>
  <c r="C248" i="1"/>
  <c r="K247" i="1"/>
  <c r="M253" i="1"/>
  <c r="N253" i="1" s="1"/>
  <c r="Q254" i="1"/>
  <c r="P254" i="1"/>
  <c r="O247" i="1" l="1"/>
  <c r="B247" i="1"/>
  <c r="C249" i="1"/>
  <c r="K248" i="1"/>
  <c r="L255" i="1"/>
  <c r="A256" i="1"/>
  <c r="D255" i="1"/>
  <c r="E255" i="1" s="1"/>
  <c r="G255" i="1" s="1"/>
  <c r="H256" i="1" s="1"/>
  <c r="P255" i="1"/>
  <c r="M254" i="1"/>
  <c r="N254" i="1" s="1"/>
  <c r="Q255" i="1"/>
  <c r="J249" i="1"/>
  <c r="I250" i="1"/>
  <c r="O248" i="1" l="1"/>
  <c r="B248" i="1"/>
  <c r="L256" i="1"/>
  <c r="A257" i="1"/>
  <c r="D256" i="1"/>
  <c r="E256" i="1" s="1"/>
  <c r="G256" i="1" s="1"/>
  <c r="H257" i="1" s="1"/>
  <c r="P256" i="1"/>
  <c r="M255" i="1"/>
  <c r="N255" i="1" s="1"/>
  <c r="Q256" i="1"/>
  <c r="J250" i="1"/>
  <c r="I251" i="1"/>
  <c r="C250" i="1"/>
  <c r="K249" i="1"/>
  <c r="O249" i="1" l="1"/>
  <c r="B249" i="1"/>
  <c r="L257" i="1"/>
  <c r="A258" i="1"/>
  <c r="D257" i="1"/>
  <c r="E257" i="1" s="1"/>
  <c r="G257" i="1" s="1"/>
  <c r="H258" i="1" s="1"/>
  <c r="C251" i="1"/>
  <c r="K250" i="1"/>
  <c r="Q257" i="1"/>
  <c r="M256" i="1"/>
  <c r="N256" i="1" s="1"/>
  <c r="P257" i="1"/>
  <c r="J251" i="1"/>
  <c r="I252" i="1"/>
  <c r="O250" i="1" l="1"/>
  <c r="B250" i="1"/>
  <c r="L258" i="1"/>
  <c r="A259" i="1"/>
  <c r="D258" i="1"/>
  <c r="E258" i="1" s="1"/>
  <c r="G258" i="1" s="1"/>
  <c r="H259" i="1" s="1"/>
  <c r="J252" i="1"/>
  <c r="I253" i="1"/>
  <c r="C252" i="1"/>
  <c r="K251" i="1"/>
  <c r="M257" i="1"/>
  <c r="N257" i="1" s="1"/>
  <c r="Q258" i="1"/>
  <c r="P258" i="1"/>
  <c r="O251" i="1" l="1"/>
  <c r="B251" i="1"/>
  <c r="C253" i="1"/>
  <c r="K252" i="1"/>
  <c r="O252" i="1" s="1"/>
  <c r="J253" i="1"/>
  <c r="I254" i="1"/>
  <c r="L259" i="1"/>
  <c r="A260" i="1"/>
  <c r="D259" i="1"/>
  <c r="E259" i="1" s="1"/>
  <c r="G259" i="1" s="1"/>
  <c r="H260" i="1" s="1"/>
  <c r="Q259" i="1"/>
  <c r="P259" i="1"/>
  <c r="M258" i="1"/>
  <c r="N258" i="1" s="1"/>
  <c r="B252" i="1" l="1"/>
  <c r="J254" i="1"/>
  <c r="I255" i="1"/>
  <c r="L260" i="1"/>
  <c r="A261" i="1"/>
  <c r="D260" i="1"/>
  <c r="E260" i="1" s="1"/>
  <c r="G260" i="1" s="1"/>
  <c r="H261" i="1" s="1"/>
  <c r="P260" i="1"/>
  <c r="M259" i="1"/>
  <c r="N259" i="1" s="1"/>
  <c r="Q260" i="1"/>
  <c r="C254" i="1"/>
  <c r="K253" i="1"/>
  <c r="O253" i="1" l="1"/>
  <c r="B253" i="1"/>
  <c r="L261" i="1"/>
  <c r="A262" i="1"/>
  <c r="D261" i="1"/>
  <c r="E261" i="1" s="1"/>
  <c r="G261" i="1" s="1"/>
  <c r="H262" i="1" s="1"/>
  <c r="J255" i="1"/>
  <c r="I256" i="1"/>
  <c r="P261" i="1"/>
  <c r="M260" i="1"/>
  <c r="N260" i="1" s="1"/>
  <c r="Q261" i="1"/>
  <c r="C255" i="1"/>
  <c r="K254" i="1"/>
  <c r="O254" i="1" l="1"/>
  <c r="B254" i="1"/>
  <c r="J256" i="1"/>
  <c r="I257" i="1"/>
  <c r="L262" i="1"/>
  <c r="A263" i="1"/>
  <c r="D262" i="1"/>
  <c r="E262" i="1" s="1"/>
  <c r="G262" i="1" s="1"/>
  <c r="H263" i="1" s="1"/>
  <c r="M261" i="1"/>
  <c r="N261" i="1" s="1"/>
  <c r="Q262" i="1"/>
  <c r="P262" i="1"/>
  <c r="C256" i="1"/>
  <c r="K255" i="1"/>
  <c r="O255" i="1" s="1"/>
  <c r="B255" i="1" l="1"/>
  <c r="J257" i="1"/>
  <c r="I258" i="1"/>
  <c r="L263" i="1"/>
  <c r="A264" i="1"/>
  <c r="D263" i="1"/>
  <c r="E263" i="1" s="1"/>
  <c r="G263" i="1" s="1"/>
  <c r="H264" i="1" s="1"/>
  <c r="C257" i="1"/>
  <c r="K256" i="1"/>
  <c r="Q263" i="1"/>
  <c r="M262" i="1"/>
  <c r="N262" i="1" s="1"/>
  <c r="P263" i="1"/>
  <c r="O256" i="1" l="1"/>
  <c r="B256" i="1"/>
  <c r="L264" i="1"/>
  <c r="A265" i="1"/>
  <c r="D264" i="1"/>
  <c r="E264" i="1" s="1"/>
  <c r="G264" i="1" s="1"/>
  <c r="H265" i="1" s="1"/>
  <c r="J258" i="1"/>
  <c r="I259" i="1"/>
  <c r="M263" i="1"/>
  <c r="N263" i="1" s="1"/>
  <c r="Q264" i="1"/>
  <c r="P264" i="1"/>
  <c r="C258" i="1"/>
  <c r="K257" i="1"/>
  <c r="O257" i="1" l="1"/>
  <c r="B257" i="1"/>
  <c r="J259" i="1"/>
  <c r="I260" i="1"/>
  <c r="L265" i="1"/>
  <c r="A266" i="1"/>
  <c r="D265" i="1"/>
  <c r="E265" i="1" s="1"/>
  <c r="G265" i="1" s="1"/>
  <c r="H266" i="1" s="1"/>
  <c r="Q265" i="1"/>
  <c r="P265" i="1"/>
  <c r="M264" i="1"/>
  <c r="N264" i="1" s="1"/>
  <c r="C259" i="1"/>
  <c r="K258" i="1"/>
  <c r="O258" i="1" l="1"/>
  <c r="B258" i="1"/>
  <c r="C260" i="1"/>
  <c r="K259" i="1"/>
  <c r="M265" i="1"/>
  <c r="N265" i="1" s="1"/>
  <c r="P266" i="1"/>
  <c r="Q266" i="1"/>
  <c r="J260" i="1"/>
  <c r="I261" i="1"/>
  <c r="A267" i="1"/>
  <c r="L266" i="1"/>
  <c r="D266" i="1"/>
  <c r="E266" i="1" s="1"/>
  <c r="G266" i="1" s="1"/>
  <c r="H267" i="1" s="1"/>
  <c r="O259" i="1" l="1"/>
  <c r="B259" i="1"/>
  <c r="L267" i="1"/>
  <c r="A268" i="1"/>
  <c r="D267" i="1"/>
  <c r="E267" i="1" s="1"/>
  <c r="G267" i="1" s="1"/>
  <c r="H268" i="1" s="1"/>
  <c r="P267" i="1"/>
  <c r="Q267" i="1"/>
  <c r="M266" i="1"/>
  <c r="N266" i="1" s="1"/>
  <c r="J261" i="1"/>
  <c r="I262" i="1"/>
  <c r="C261" i="1"/>
  <c r="K260" i="1"/>
  <c r="O260" i="1" l="1"/>
  <c r="B260" i="1"/>
  <c r="C262" i="1"/>
  <c r="K261" i="1"/>
  <c r="A269" i="1"/>
  <c r="L268" i="1"/>
  <c r="D268" i="1"/>
  <c r="E268" i="1" s="1"/>
  <c r="G268" i="1" s="1"/>
  <c r="H269" i="1" s="1"/>
  <c r="J262" i="1"/>
  <c r="I263" i="1"/>
  <c r="M267" i="1"/>
  <c r="N267" i="1" s="1"/>
  <c r="P268" i="1"/>
  <c r="Q268" i="1"/>
  <c r="O261" i="1" l="1"/>
  <c r="B261" i="1"/>
  <c r="P269" i="1"/>
  <c r="M268" i="1"/>
  <c r="N268" i="1" s="1"/>
  <c r="Q269" i="1"/>
  <c r="C263" i="1"/>
  <c r="K262" i="1"/>
  <c r="J263" i="1"/>
  <c r="I264" i="1"/>
  <c r="L269" i="1"/>
  <c r="A270" i="1"/>
  <c r="D269" i="1"/>
  <c r="E269" i="1" s="1"/>
  <c r="G269" i="1" s="1"/>
  <c r="H270" i="1" s="1"/>
  <c r="O262" i="1" l="1"/>
  <c r="B262" i="1"/>
  <c r="L270" i="1"/>
  <c r="A271" i="1"/>
  <c r="D270" i="1"/>
  <c r="E270" i="1" s="1"/>
  <c r="G270" i="1" s="1"/>
  <c r="H271" i="1" s="1"/>
  <c r="M269" i="1"/>
  <c r="N269" i="1" s="1"/>
  <c r="Q270" i="1"/>
  <c r="P270" i="1"/>
  <c r="C264" i="1"/>
  <c r="K263" i="1"/>
  <c r="J264" i="1"/>
  <c r="I265" i="1"/>
  <c r="O263" i="1" l="1"/>
  <c r="B263" i="1"/>
  <c r="J265" i="1"/>
  <c r="I266" i="1"/>
  <c r="C265" i="1"/>
  <c r="K264" i="1"/>
  <c r="L271" i="1"/>
  <c r="A272" i="1"/>
  <c r="D271" i="1"/>
  <c r="E271" i="1" s="1"/>
  <c r="G271" i="1" s="1"/>
  <c r="H272" i="1" s="1"/>
  <c r="Q271" i="1"/>
  <c r="M270" i="1"/>
  <c r="N270" i="1" s="1"/>
  <c r="P271" i="1"/>
  <c r="O264" i="1" l="1"/>
  <c r="B264" i="1"/>
  <c r="L272" i="1"/>
  <c r="A273" i="1"/>
  <c r="D272" i="1"/>
  <c r="E272" i="1" s="1"/>
  <c r="G272" i="1" s="1"/>
  <c r="H273" i="1" s="1"/>
  <c r="C266" i="1"/>
  <c r="K265" i="1"/>
  <c r="M271" i="1"/>
  <c r="N271" i="1" s="1"/>
  <c r="Q272" i="1"/>
  <c r="P272" i="1"/>
  <c r="J266" i="1"/>
  <c r="I267" i="1"/>
  <c r="O265" i="1" l="1"/>
  <c r="B265" i="1"/>
  <c r="J267" i="1"/>
  <c r="I268" i="1"/>
  <c r="L273" i="1"/>
  <c r="A274" i="1"/>
  <c r="D273" i="1"/>
  <c r="E273" i="1" s="1"/>
  <c r="G273" i="1" s="1"/>
  <c r="H274" i="1" s="1"/>
  <c r="C267" i="1"/>
  <c r="K266" i="1"/>
  <c r="O266" i="1" s="1"/>
  <c r="P273" i="1"/>
  <c r="Q273" i="1"/>
  <c r="M272" i="1"/>
  <c r="N272" i="1" s="1"/>
  <c r="B266" i="1" l="1"/>
  <c r="L274" i="1"/>
  <c r="A275" i="1"/>
  <c r="D274" i="1"/>
  <c r="E274" i="1" s="1"/>
  <c r="G274" i="1" s="1"/>
  <c r="H275" i="1" s="1"/>
  <c r="C268" i="1"/>
  <c r="K267" i="1"/>
  <c r="M273" i="1"/>
  <c r="N273" i="1" s="1"/>
  <c r="Q274" i="1"/>
  <c r="P274" i="1"/>
  <c r="J268" i="1"/>
  <c r="I269" i="1"/>
  <c r="O267" i="1" l="1"/>
  <c r="B267" i="1"/>
  <c r="L275" i="1"/>
  <c r="A276" i="1"/>
  <c r="D275" i="1"/>
  <c r="E275" i="1" s="1"/>
  <c r="G275" i="1" s="1"/>
  <c r="H276" i="1" s="1"/>
  <c r="C269" i="1"/>
  <c r="K268" i="1"/>
  <c r="O268" i="1" s="1"/>
  <c r="Q275" i="1"/>
  <c r="M274" i="1"/>
  <c r="N274" i="1" s="1"/>
  <c r="P275" i="1"/>
  <c r="J269" i="1"/>
  <c r="I270" i="1"/>
  <c r="B268" i="1" l="1"/>
  <c r="L276" i="1"/>
  <c r="A277" i="1"/>
  <c r="D276" i="1"/>
  <c r="E276" i="1" s="1"/>
  <c r="G276" i="1" s="1"/>
  <c r="H277" i="1" s="1"/>
  <c r="J270" i="1"/>
  <c r="I271" i="1"/>
  <c r="C270" i="1"/>
  <c r="K269" i="1"/>
  <c r="P276" i="1"/>
  <c r="M275" i="1"/>
  <c r="N275" i="1" s="1"/>
  <c r="Q276" i="1"/>
  <c r="O269" i="1" l="1"/>
  <c r="B269" i="1"/>
  <c r="C271" i="1"/>
  <c r="K270" i="1"/>
  <c r="J271" i="1"/>
  <c r="I272" i="1"/>
  <c r="L277" i="1"/>
  <c r="A278" i="1"/>
  <c r="D277" i="1"/>
  <c r="E277" i="1" s="1"/>
  <c r="G277" i="1" s="1"/>
  <c r="H278" i="1" s="1"/>
  <c r="Q277" i="1"/>
  <c r="P277" i="1"/>
  <c r="M276" i="1"/>
  <c r="N276" i="1" s="1"/>
  <c r="O270" i="1" l="1"/>
  <c r="B270" i="1"/>
  <c r="J272" i="1"/>
  <c r="I273" i="1"/>
  <c r="L278" i="1"/>
  <c r="A279" i="1"/>
  <c r="D278" i="1"/>
  <c r="E278" i="1" s="1"/>
  <c r="G278" i="1" s="1"/>
  <c r="H279" i="1" s="1"/>
  <c r="M277" i="1"/>
  <c r="N277" i="1" s="1"/>
  <c r="Q278" i="1"/>
  <c r="P278" i="1"/>
  <c r="C272" i="1"/>
  <c r="K271" i="1"/>
  <c r="O271" i="1" l="1"/>
  <c r="B271" i="1"/>
  <c r="L279" i="1"/>
  <c r="A280" i="1"/>
  <c r="D279" i="1"/>
  <c r="E279" i="1" s="1"/>
  <c r="G279" i="1" s="1"/>
  <c r="H280" i="1" s="1"/>
  <c r="J273" i="1"/>
  <c r="I274" i="1"/>
  <c r="Q279" i="1"/>
  <c r="P279" i="1"/>
  <c r="M278" i="1"/>
  <c r="N278" i="1" s="1"/>
  <c r="C273" i="1"/>
  <c r="K272" i="1"/>
  <c r="O272" i="1" l="1"/>
  <c r="B272" i="1"/>
  <c r="C274" i="1"/>
  <c r="K273" i="1"/>
  <c r="J274" i="1"/>
  <c r="I275" i="1"/>
  <c r="A281" i="1"/>
  <c r="L280" i="1"/>
  <c r="D280" i="1"/>
  <c r="E280" i="1" s="1"/>
  <c r="G280" i="1" s="1"/>
  <c r="H281" i="1" s="1"/>
  <c r="M279" i="1"/>
  <c r="N279" i="1" s="1"/>
  <c r="Q280" i="1"/>
  <c r="P280" i="1"/>
  <c r="O273" i="1" l="1"/>
  <c r="B273" i="1"/>
  <c r="Q281" i="1"/>
  <c r="M280" i="1"/>
  <c r="N280" i="1" s="1"/>
  <c r="P281" i="1"/>
  <c r="L281" i="1"/>
  <c r="A282" i="1"/>
  <c r="D281" i="1"/>
  <c r="E281" i="1" s="1"/>
  <c r="G281" i="1" s="1"/>
  <c r="H282" i="1" s="1"/>
  <c r="J275" i="1"/>
  <c r="I276" i="1"/>
  <c r="C275" i="1"/>
  <c r="K274" i="1"/>
  <c r="O274" i="1" l="1"/>
  <c r="B274" i="1"/>
  <c r="J276" i="1"/>
  <c r="I277" i="1"/>
  <c r="A283" i="1"/>
  <c r="L282" i="1"/>
  <c r="D282" i="1"/>
  <c r="E282" i="1" s="1"/>
  <c r="G282" i="1" s="1"/>
  <c r="H283" i="1" s="1"/>
  <c r="M281" i="1"/>
  <c r="N281" i="1" s="1"/>
  <c r="Q282" i="1"/>
  <c r="P282" i="1"/>
  <c r="C276" i="1"/>
  <c r="K275" i="1"/>
  <c r="O275" i="1" l="1"/>
  <c r="B275" i="1"/>
  <c r="C277" i="1"/>
  <c r="K276" i="1"/>
  <c r="L283" i="1"/>
  <c r="A284" i="1"/>
  <c r="D283" i="1"/>
  <c r="E283" i="1" s="1"/>
  <c r="G283" i="1" s="1"/>
  <c r="H284" i="1" s="1"/>
  <c r="J277" i="1"/>
  <c r="I278" i="1"/>
  <c r="Q283" i="1"/>
  <c r="P283" i="1"/>
  <c r="M282" i="1"/>
  <c r="N282" i="1" s="1"/>
  <c r="O276" i="1" l="1"/>
  <c r="B276" i="1"/>
  <c r="P284" i="1"/>
  <c r="M283" i="1"/>
  <c r="N283" i="1" s="1"/>
  <c r="Q284" i="1"/>
  <c r="A285" i="1"/>
  <c r="L284" i="1"/>
  <c r="D284" i="1"/>
  <c r="E284" i="1" s="1"/>
  <c r="G284" i="1" s="1"/>
  <c r="H285" i="1" s="1"/>
  <c r="J278" i="1"/>
  <c r="I279" i="1"/>
  <c r="C278" i="1"/>
  <c r="K277" i="1"/>
  <c r="O277" i="1" l="1"/>
  <c r="B277" i="1"/>
  <c r="Q285" i="1"/>
  <c r="P285" i="1"/>
  <c r="M284" i="1"/>
  <c r="N284" i="1" s="1"/>
  <c r="C279" i="1"/>
  <c r="K278" i="1"/>
  <c r="L285" i="1"/>
  <c r="A286" i="1"/>
  <c r="D285" i="1"/>
  <c r="E285" i="1" s="1"/>
  <c r="G285" i="1" s="1"/>
  <c r="H286" i="1" s="1"/>
  <c r="J279" i="1"/>
  <c r="I280" i="1"/>
  <c r="O278" i="1" l="1"/>
  <c r="B278" i="1"/>
  <c r="J280" i="1"/>
  <c r="I281" i="1"/>
  <c r="L286" i="1"/>
  <c r="A287" i="1"/>
  <c r="D286" i="1"/>
  <c r="E286" i="1" s="1"/>
  <c r="G286" i="1" s="1"/>
  <c r="H287" i="1" s="1"/>
  <c r="M285" i="1"/>
  <c r="N285" i="1" s="1"/>
  <c r="Q286" i="1"/>
  <c r="P286" i="1"/>
  <c r="C280" i="1"/>
  <c r="K279" i="1"/>
  <c r="O279" i="1" l="1"/>
  <c r="B279" i="1"/>
  <c r="Q287" i="1"/>
  <c r="P287" i="1"/>
  <c r="M286" i="1"/>
  <c r="N286" i="1" s="1"/>
  <c r="J281" i="1"/>
  <c r="I282" i="1"/>
  <c r="C281" i="1"/>
  <c r="K280" i="1"/>
  <c r="L287" i="1"/>
  <c r="A288" i="1"/>
  <c r="D287" i="1"/>
  <c r="E287" i="1" s="1"/>
  <c r="G287" i="1" s="1"/>
  <c r="H288" i="1" s="1"/>
  <c r="O280" i="1" l="1"/>
  <c r="B280" i="1"/>
  <c r="M287" i="1"/>
  <c r="N287" i="1" s="1"/>
  <c r="Q288" i="1"/>
  <c r="P288" i="1"/>
  <c r="C282" i="1"/>
  <c r="K281" i="1"/>
  <c r="L288" i="1"/>
  <c r="A289" i="1"/>
  <c r="D288" i="1"/>
  <c r="E288" i="1" s="1"/>
  <c r="G288" i="1" s="1"/>
  <c r="H289" i="1" s="1"/>
  <c r="J282" i="1"/>
  <c r="I283" i="1"/>
  <c r="O281" i="1" l="1"/>
  <c r="B281" i="1"/>
  <c r="J283" i="1"/>
  <c r="I284" i="1"/>
  <c r="L289" i="1"/>
  <c r="A290" i="1"/>
  <c r="D289" i="1"/>
  <c r="E289" i="1" s="1"/>
  <c r="G289" i="1" s="1"/>
  <c r="H290" i="1" s="1"/>
  <c r="C283" i="1"/>
  <c r="K282" i="1"/>
  <c r="Q289" i="1"/>
  <c r="P289" i="1"/>
  <c r="M288" i="1"/>
  <c r="N288" i="1" s="1"/>
  <c r="O282" i="1" l="1"/>
  <c r="B282" i="1"/>
  <c r="A291" i="1"/>
  <c r="L290" i="1"/>
  <c r="D290" i="1"/>
  <c r="E290" i="1" s="1"/>
  <c r="G290" i="1" s="1"/>
  <c r="H291" i="1" s="1"/>
  <c r="C284" i="1"/>
  <c r="K283" i="1"/>
  <c r="M289" i="1"/>
  <c r="N289" i="1" s="1"/>
  <c r="Q290" i="1"/>
  <c r="P290" i="1"/>
  <c r="J284" i="1"/>
  <c r="I285" i="1"/>
  <c r="O283" i="1" l="1"/>
  <c r="B283" i="1"/>
  <c r="Q291" i="1"/>
  <c r="P291" i="1"/>
  <c r="M290" i="1"/>
  <c r="N290" i="1" s="1"/>
  <c r="J285" i="1"/>
  <c r="I286" i="1"/>
  <c r="C285" i="1"/>
  <c r="K284" i="1"/>
  <c r="L291" i="1"/>
  <c r="A292" i="1"/>
  <c r="D291" i="1"/>
  <c r="E291" i="1" s="1"/>
  <c r="G291" i="1" s="1"/>
  <c r="H292" i="1" s="1"/>
  <c r="O284" i="1" l="1"/>
  <c r="B284" i="1"/>
  <c r="L292" i="1"/>
  <c r="A293" i="1"/>
  <c r="D292" i="1"/>
  <c r="E292" i="1" s="1"/>
  <c r="G292" i="1" s="1"/>
  <c r="H293" i="1" s="1"/>
  <c r="C286" i="1"/>
  <c r="K285" i="1"/>
  <c r="Q292" i="1"/>
  <c r="M291" i="1"/>
  <c r="N291" i="1" s="1"/>
  <c r="P292" i="1"/>
  <c r="J286" i="1"/>
  <c r="I287" i="1"/>
  <c r="O285" i="1" l="1"/>
  <c r="B285" i="1"/>
  <c r="J287" i="1"/>
  <c r="I288" i="1"/>
  <c r="L293" i="1"/>
  <c r="A294" i="1"/>
  <c r="D293" i="1"/>
  <c r="E293" i="1" s="1"/>
  <c r="G293" i="1" s="1"/>
  <c r="H294" i="1" s="1"/>
  <c r="C287" i="1"/>
  <c r="K286" i="1"/>
  <c r="Q293" i="1"/>
  <c r="P293" i="1"/>
  <c r="M292" i="1"/>
  <c r="N292" i="1" s="1"/>
  <c r="O286" i="1" l="1"/>
  <c r="B286" i="1"/>
  <c r="A295" i="1"/>
  <c r="L294" i="1"/>
  <c r="D294" i="1"/>
  <c r="E294" i="1" s="1"/>
  <c r="G294" i="1" s="1"/>
  <c r="H295" i="1" s="1"/>
  <c r="C288" i="1"/>
  <c r="K287" i="1"/>
  <c r="P294" i="1"/>
  <c r="M293" i="1"/>
  <c r="N293" i="1" s="1"/>
  <c r="Q294" i="1"/>
  <c r="J288" i="1"/>
  <c r="I289" i="1"/>
  <c r="O287" i="1" l="1"/>
  <c r="B287" i="1"/>
  <c r="Q295" i="1"/>
  <c r="P295" i="1"/>
  <c r="M294" i="1"/>
  <c r="N294" i="1" s="1"/>
  <c r="J289" i="1"/>
  <c r="I290" i="1"/>
  <c r="C289" i="1"/>
  <c r="K288" i="1"/>
  <c r="O288" i="1" s="1"/>
  <c r="L295" i="1"/>
  <c r="A296" i="1"/>
  <c r="D295" i="1"/>
  <c r="E295" i="1" s="1"/>
  <c r="G295" i="1" s="1"/>
  <c r="H296" i="1" s="1"/>
  <c r="B288" i="1" l="1"/>
  <c r="L296" i="1"/>
  <c r="A297" i="1"/>
  <c r="D296" i="1"/>
  <c r="E296" i="1" s="1"/>
  <c r="G296" i="1" s="1"/>
  <c r="H297" i="1" s="1"/>
  <c r="J290" i="1"/>
  <c r="I291" i="1"/>
  <c r="Q296" i="1"/>
  <c r="M295" i="1"/>
  <c r="N295" i="1" s="1"/>
  <c r="P296" i="1"/>
  <c r="C290" i="1"/>
  <c r="K289" i="1"/>
  <c r="O289" i="1" l="1"/>
  <c r="B289" i="1"/>
  <c r="C291" i="1"/>
  <c r="K290" i="1"/>
  <c r="J291" i="1"/>
  <c r="I292" i="1"/>
  <c r="L297" i="1"/>
  <c r="A298" i="1"/>
  <c r="D297" i="1"/>
  <c r="E297" i="1" s="1"/>
  <c r="G297" i="1" s="1"/>
  <c r="H298" i="1" s="1"/>
  <c r="Q297" i="1"/>
  <c r="P297" i="1"/>
  <c r="M296" i="1"/>
  <c r="N296" i="1" s="1"/>
  <c r="O290" i="1" l="1"/>
  <c r="B290" i="1"/>
  <c r="M297" i="1"/>
  <c r="N297" i="1" s="1"/>
  <c r="Q298" i="1"/>
  <c r="P298" i="1"/>
  <c r="C292" i="1"/>
  <c r="K291" i="1"/>
  <c r="J292" i="1"/>
  <c r="I293" i="1"/>
  <c r="L298" i="1"/>
  <c r="A299" i="1"/>
  <c r="D298" i="1"/>
  <c r="E298" i="1" s="1"/>
  <c r="G298" i="1" s="1"/>
  <c r="H299" i="1" s="1"/>
  <c r="O291" i="1" l="1"/>
  <c r="B291" i="1"/>
  <c r="Q299" i="1"/>
  <c r="P299" i="1"/>
  <c r="M298" i="1"/>
  <c r="N298" i="1" s="1"/>
  <c r="L299" i="1"/>
  <c r="A300" i="1"/>
  <c r="D299" i="1"/>
  <c r="E299" i="1" s="1"/>
  <c r="G299" i="1" s="1"/>
  <c r="H300" i="1" s="1"/>
  <c r="J293" i="1"/>
  <c r="I294" i="1"/>
  <c r="C293" i="1"/>
  <c r="K292" i="1"/>
  <c r="O292" i="1" l="1"/>
  <c r="B292" i="1"/>
  <c r="P300" i="1"/>
  <c r="M299" i="1"/>
  <c r="N299" i="1" s="1"/>
  <c r="Q300" i="1"/>
  <c r="C294" i="1"/>
  <c r="K293" i="1"/>
  <c r="J294" i="1"/>
  <c r="I295" i="1"/>
  <c r="L300" i="1"/>
  <c r="A301" i="1"/>
  <c r="D300" i="1"/>
  <c r="E300" i="1" s="1"/>
  <c r="G300" i="1" s="1"/>
  <c r="H301" i="1" s="1"/>
  <c r="O293" i="1" l="1"/>
  <c r="B293" i="1"/>
  <c r="L301" i="1"/>
  <c r="A302" i="1"/>
  <c r="D301" i="1"/>
  <c r="E301" i="1" s="1"/>
  <c r="G301" i="1" s="1"/>
  <c r="H302" i="1" s="1"/>
  <c r="Q301" i="1"/>
  <c r="P301" i="1"/>
  <c r="M300" i="1"/>
  <c r="N300" i="1" s="1"/>
  <c r="C295" i="1"/>
  <c r="K294" i="1"/>
  <c r="J295" i="1"/>
  <c r="I296" i="1"/>
  <c r="O294" i="1" l="1"/>
  <c r="B294" i="1"/>
  <c r="L302" i="1"/>
  <c r="A303" i="1"/>
  <c r="D302" i="1"/>
  <c r="E302" i="1" s="1"/>
  <c r="G302" i="1" s="1"/>
  <c r="H303" i="1" s="1"/>
  <c r="J296" i="1"/>
  <c r="I297" i="1"/>
  <c r="C296" i="1"/>
  <c r="K295" i="1"/>
  <c r="Q302" i="1"/>
  <c r="M301" i="1"/>
  <c r="N301" i="1" s="1"/>
  <c r="P302" i="1"/>
  <c r="O295" i="1" l="1"/>
  <c r="B295" i="1"/>
  <c r="C297" i="1"/>
  <c r="K296" i="1"/>
  <c r="J297" i="1"/>
  <c r="I298" i="1"/>
  <c r="L303" i="1"/>
  <c r="A304" i="1"/>
  <c r="D303" i="1"/>
  <c r="E303" i="1" s="1"/>
  <c r="G303" i="1" s="1"/>
  <c r="H304" i="1" s="1"/>
  <c r="Q303" i="1"/>
  <c r="P303" i="1"/>
  <c r="M302" i="1"/>
  <c r="N302" i="1" s="1"/>
  <c r="O296" i="1" l="1"/>
  <c r="B296" i="1"/>
  <c r="L304" i="1"/>
  <c r="A305" i="1"/>
  <c r="D304" i="1"/>
  <c r="E304" i="1" s="1"/>
  <c r="G304" i="1" s="1"/>
  <c r="H305" i="1" s="1"/>
  <c r="M303" i="1"/>
  <c r="N303" i="1" s="1"/>
  <c r="Q304" i="1"/>
  <c r="P304" i="1"/>
  <c r="C298" i="1"/>
  <c r="K297" i="1"/>
  <c r="J298" i="1"/>
  <c r="I299" i="1"/>
  <c r="O297" i="1" l="1"/>
  <c r="B297" i="1"/>
  <c r="J299" i="1"/>
  <c r="I300" i="1"/>
  <c r="C299" i="1"/>
  <c r="K298" i="1"/>
  <c r="L305" i="1"/>
  <c r="A306" i="1"/>
  <c r="D305" i="1"/>
  <c r="E305" i="1" s="1"/>
  <c r="G305" i="1" s="1"/>
  <c r="H306" i="1" s="1"/>
  <c r="Q305" i="1"/>
  <c r="P305" i="1"/>
  <c r="M304" i="1"/>
  <c r="N304" i="1" s="1"/>
  <c r="O298" i="1" l="1"/>
  <c r="B298" i="1"/>
  <c r="C300" i="1"/>
  <c r="K299" i="1"/>
  <c r="L306" i="1"/>
  <c r="A307" i="1"/>
  <c r="D306" i="1"/>
  <c r="E306" i="1" s="1"/>
  <c r="G306" i="1" s="1"/>
  <c r="H307" i="1" s="1"/>
  <c r="J300" i="1"/>
  <c r="I301" i="1"/>
  <c r="Q306" i="1"/>
  <c r="M305" i="1"/>
  <c r="N305" i="1" s="1"/>
  <c r="P306" i="1"/>
  <c r="O299" i="1" l="1"/>
  <c r="B299" i="1"/>
  <c r="J301" i="1"/>
  <c r="I302" i="1"/>
  <c r="L307" i="1"/>
  <c r="A308" i="1"/>
  <c r="D307" i="1"/>
  <c r="E307" i="1" s="1"/>
  <c r="G307" i="1" s="1"/>
  <c r="H308" i="1" s="1"/>
  <c r="C301" i="1"/>
  <c r="K300" i="1"/>
  <c r="P307" i="1"/>
  <c r="Q307" i="1"/>
  <c r="M306" i="1"/>
  <c r="N306" i="1" s="1"/>
  <c r="O300" i="1" l="1"/>
  <c r="B300" i="1"/>
  <c r="L308" i="1"/>
  <c r="A309" i="1"/>
  <c r="D308" i="1"/>
  <c r="E308" i="1" s="1"/>
  <c r="G308" i="1" s="1"/>
  <c r="H309" i="1" s="1"/>
  <c r="M307" i="1"/>
  <c r="N307" i="1" s="1"/>
  <c r="Q308" i="1"/>
  <c r="P308" i="1"/>
  <c r="C302" i="1"/>
  <c r="K301" i="1"/>
  <c r="J302" i="1"/>
  <c r="I303" i="1"/>
  <c r="O301" i="1" l="1"/>
  <c r="B301" i="1"/>
  <c r="J303" i="1"/>
  <c r="I304" i="1"/>
  <c r="C303" i="1"/>
  <c r="K302" i="1"/>
  <c r="L309" i="1"/>
  <c r="A310" i="1"/>
  <c r="D309" i="1"/>
  <c r="E309" i="1" s="1"/>
  <c r="G309" i="1" s="1"/>
  <c r="H310" i="1" s="1"/>
  <c r="P309" i="1"/>
  <c r="Q309" i="1"/>
  <c r="M308" i="1"/>
  <c r="N308" i="1" s="1"/>
  <c r="O302" i="1" l="1"/>
  <c r="B302" i="1"/>
  <c r="L310" i="1"/>
  <c r="A311" i="1"/>
  <c r="D310" i="1"/>
  <c r="E310" i="1" s="1"/>
  <c r="G310" i="1" s="1"/>
  <c r="H311" i="1" s="1"/>
  <c r="C304" i="1"/>
  <c r="K303" i="1"/>
  <c r="M309" i="1"/>
  <c r="N309" i="1" s="1"/>
  <c r="Q310" i="1"/>
  <c r="P310" i="1"/>
  <c r="J304" i="1"/>
  <c r="I305" i="1"/>
  <c r="O303" i="1" l="1"/>
  <c r="B303" i="1"/>
  <c r="L311" i="1"/>
  <c r="A312" i="1"/>
  <c r="D311" i="1"/>
  <c r="E311" i="1" s="1"/>
  <c r="G311" i="1" s="1"/>
  <c r="H312" i="1" s="1"/>
  <c r="J305" i="1"/>
  <c r="I306" i="1"/>
  <c r="C305" i="1"/>
  <c r="K304" i="1"/>
  <c r="P311" i="1"/>
  <c r="Q311" i="1"/>
  <c r="M310" i="1"/>
  <c r="N310" i="1" s="1"/>
  <c r="O304" i="1" l="1"/>
  <c r="B304" i="1"/>
  <c r="Q312" i="1"/>
  <c r="M311" i="1"/>
  <c r="N311" i="1" s="1"/>
  <c r="P312" i="1"/>
  <c r="C306" i="1"/>
  <c r="K305" i="1"/>
  <c r="O305" i="1" s="1"/>
  <c r="J306" i="1"/>
  <c r="I307" i="1"/>
  <c r="L312" i="1"/>
  <c r="A313" i="1"/>
  <c r="D312" i="1"/>
  <c r="E312" i="1" s="1"/>
  <c r="G312" i="1" s="1"/>
  <c r="H313" i="1" s="1"/>
  <c r="B305" i="1" l="1"/>
  <c r="L313" i="1"/>
  <c r="A314" i="1"/>
  <c r="D313" i="1"/>
  <c r="E313" i="1" s="1"/>
  <c r="G313" i="1" s="1"/>
  <c r="H314" i="1" s="1"/>
  <c r="P313" i="1"/>
  <c r="Q313" i="1"/>
  <c r="M312" i="1"/>
  <c r="N312" i="1" s="1"/>
  <c r="C307" i="1"/>
  <c r="K306" i="1"/>
  <c r="O306" i="1" s="1"/>
  <c r="J307" i="1"/>
  <c r="I308" i="1"/>
  <c r="B306" i="1" l="1"/>
  <c r="J308" i="1"/>
  <c r="I309" i="1"/>
  <c r="L314" i="1"/>
  <c r="A315" i="1"/>
  <c r="D314" i="1"/>
  <c r="E314" i="1" s="1"/>
  <c r="G314" i="1" s="1"/>
  <c r="H315" i="1" s="1"/>
  <c r="C308" i="1"/>
  <c r="K307" i="1"/>
  <c r="O307" i="1" s="1"/>
  <c r="M313" i="1"/>
  <c r="N313" i="1" s="1"/>
  <c r="Q314" i="1"/>
  <c r="P314" i="1"/>
  <c r="B307" i="1" l="1"/>
  <c r="L315" i="1"/>
  <c r="A316" i="1"/>
  <c r="D315" i="1"/>
  <c r="E315" i="1" s="1"/>
  <c r="G315" i="1" s="1"/>
  <c r="H316" i="1" s="1"/>
  <c r="P315" i="1"/>
  <c r="Q315" i="1"/>
  <c r="M314" i="1"/>
  <c r="N314" i="1" s="1"/>
  <c r="C309" i="1"/>
  <c r="K308" i="1"/>
  <c r="J309" i="1"/>
  <c r="I310" i="1"/>
  <c r="O308" i="1" l="1"/>
  <c r="B308" i="1"/>
  <c r="J310" i="1"/>
  <c r="I311" i="1"/>
  <c r="C310" i="1"/>
  <c r="K309" i="1"/>
  <c r="L316" i="1"/>
  <c r="A317" i="1"/>
  <c r="D316" i="1"/>
  <c r="E316" i="1" s="1"/>
  <c r="G316" i="1" s="1"/>
  <c r="H317" i="1" s="1"/>
  <c r="M315" i="1"/>
  <c r="N315" i="1" s="1"/>
  <c r="Q316" i="1"/>
  <c r="P316" i="1"/>
  <c r="O309" i="1" l="1"/>
  <c r="B309" i="1"/>
  <c r="L317" i="1"/>
  <c r="A318" i="1"/>
  <c r="D317" i="1"/>
  <c r="E317" i="1" s="1"/>
  <c r="G317" i="1" s="1"/>
  <c r="H318" i="1" s="1"/>
  <c r="C311" i="1"/>
  <c r="K310" i="1"/>
  <c r="P317" i="1"/>
  <c r="Q317" i="1"/>
  <c r="M316" i="1"/>
  <c r="N316" i="1" s="1"/>
  <c r="J311" i="1"/>
  <c r="I312" i="1"/>
  <c r="O310" i="1" l="1"/>
  <c r="B310" i="1"/>
  <c r="J312" i="1"/>
  <c r="I313" i="1"/>
  <c r="L318" i="1"/>
  <c r="A319" i="1"/>
  <c r="D318" i="1"/>
  <c r="E318" i="1" s="1"/>
  <c r="G318" i="1" s="1"/>
  <c r="H319" i="1" s="1"/>
  <c r="C312" i="1"/>
  <c r="K311" i="1"/>
  <c r="Q318" i="1"/>
  <c r="M317" i="1"/>
  <c r="N317" i="1" s="1"/>
  <c r="P318" i="1"/>
  <c r="O311" i="1" l="1"/>
  <c r="B311" i="1"/>
  <c r="C313" i="1"/>
  <c r="K312" i="1"/>
  <c r="L319" i="1"/>
  <c r="A320" i="1"/>
  <c r="D319" i="1"/>
  <c r="E319" i="1" s="1"/>
  <c r="G319" i="1" s="1"/>
  <c r="H320" i="1" s="1"/>
  <c r="P319" i="1"/>
  <c r="Q319" i="1"/>
  <c r="M318" i="1"/>
  <c r="N318" i="1" s="1"/>
  <c r="J313" i="1"/>
  <c r="I314" i="1"/>
  <c r="O312" i="1" l="1"/>
  <c r="B312" i="1"/>
  <c r="M319" i="1"/>
  <c r="N319" i="1" s="1"/>
  <c r="Q320" i="1"/>
  <c r="P320" i="1"/>
  <c r="C314" i="1"/>
  <c r="K313" i="1"/>
  <c r="J314" i="1"/>
  <c r="I315" i="1"/>
  <c r="L320" i="1"/>
  <c r="A321" i="1"/>
  <c r="D320" i="1"/>
  <c r="E320" i="1" s="1"/>
  <c r="G320" i="1" s="1"/>
  <c r="H321" i="1" s="1"/>
  <c r="O313" i="1" l="1"/>
  <c r="B313" i="1"/>
  <c r="C315" i="1"/>
  <c r="K314" i="1"/>
  <c r="P321" i="1"/>
  <c r="M320" i="1"/>
  <c r="N320" i="1" s="1"/>
  <c r="Q321" i="1"/>
  <c r="J315" i="1"/>
  <c r="I316" i="1"/>
  <c r="L321" i="1"/>
  <c r="A322" i="1"/>
  <c r="D321" i="1"/>
  <c r="E321" i="1" s="1"/>
  <c r="G321" i="1" s="1"/>
  <c r="H322" i="1" s="1"/>
  <c r="O314" i="1" l="1"/>
  <c r="B314" i="1"/>
  <c r="A323" i="1"/>
  <c r="L322" i="1"/>
  <c r="D322" i="1"/>
  <c r="E322" i="1" s="1"/>
  <c r="G322" i="1" s="1"/>
  <c r="H323" i="1" s="1"/>
  <c r="J316" i="1"/>
  <c r="I317" i="1"/>
  <c r="M321" i="1"/>
  <c r="N321" i="1" s="1"/>
  <c r="Q322" i="1"/>
  <c r="P322" i="1"/>
  <c r="C316" i="1"/>
  <c r="K315" i="1"/>
  <c r="O315" i="1" l="1"/>
  <c r="B315" i="1"/>
  <c r="C317" i="1"/>
  <c r="K316" i="1"/>
  <c r="J317" i="1"/>
  <c r="I318" i="1"/>
  <c r="M322" i="1"/>
  <c r="N322" i="1" s="1"/>
  <c r="P323" i="1"/>
  <c r="Q323" i="1"/>
  <c r="L323" i="1"/>
  <c r="A324" i="1"/>
  <c r="D323" i="1"/>
  <c r="E323" i="1" s="1"/>
  <c r="G323" i="1" s="1"/>
  <c r="H324" i="1" s="1"/>
  <c r="O316" i="1" l="1"/>
  <c r="B316" i="1"/>
  <c r="C318" i="1"/>
  <c r="K317" i="1"/>
  <c r="J318" i="1"/>
  <c r="I319" i="1"/>
  <c r="M323" i="1"/>
  <c r="N323" i="1" s="1"/>
  <c r="Q324" i="1"/>
  <c r="P324" i="1"/>
  <c r="L324" i="1"/>
  <c r="A325" i="1"/>
  <c r="D324" i="1"/>
  <c r="E324" i="1" s="1"/>
  <c r="G324" i="1" s="1"/>
  <c r="H325" i="1" s="1"/>
  <c r="O317" i="1" l="1"/>
  <c r="B317" i="1"/>
  <c r="J319" i="1"/>
  <c r="I320" i="1"/>
  <c r="C319" i="1"/>
  <c r="K318" i="1"/>
  <c r="P325" i="1"/>
  <c r="Q325" i="1"/>
  <c r="M324" i="1"/>
  <c r="N324" i="1" s="1"/>
  <c r="L325" i="1"/>
  <c r="A326" i="1"/>
  <c r="D325" i="1"/>
  <c r="E325" i="1" s="1"/>
  <c r="G325" i="1" s="1"/>
  <c r="H326" i="1" s="1"/>
  <c r="O318" i="1" l="1"/>
  <c r="B318" i="1"/>
  <c r="C320" i="1"/>
  <c r="K319" i="1"/>
  <c r="Q326" i="1"/>
  <c r="M325" i="1"/>
  <c r="N325" i="1" s="1"/>
  <c r="P326" i="1"/>
  <c r="J320" i="1"/>
  <c r="I321" i="1"/>
  <c r="L326" i="1"/>
  <c r="A327" i="1"/>
  <c r="D326" i="1"/>
  <c r="E326" i="1" s="1"/>
  <c r="G326" i="1" s="1"/>
  <c r="H327" i="1" s="1"/>
  <c r="O319" i="1" l="1"/>
  <c r="B319" i="1"/>
  <c r="P327" i="1"/>
  <c r="Q327" i="1"/>
  <c r="M326" i="1"/>
  <c r="N326" i="1" s="1"/>
  <c r="C321" i="1"/>
  <c r="K320" i="1"/>
  <c r="L327" i="1"/>
  <c r="A328" i="1"/>
  <c r="D327" i="1"/>
  <c r="E327" i="1" s="1"/>
  <c r="G327" i="1" s="1"/>
  <c r="H328" i="1" s="1"/>
  <c r="J321" i="1"/>
  <c r="I322" i="1"/>
  <c r="O320" i="1" l="1"/>
  <c r="B320" i="1"/>
  <c r="J322" i="1"/>
  <c r="I323" i="1"/>
  <c r="L328" i="1"/>
  <c r="A329" i="1"/>
  <c r="D328" i="1"/>
  <c r="E328" i="1" s="1"/>
  <c r="G328" i="1" s="1"/>
  <c r="H329" i="1" s="1"/>
  <c r="C322" i="1"/>
  <c r="K321" i="1"/>
  <c r="M327" i="1"/>
  <c r="N327" i="1" s="1"/>
  <c r="Q328" i="1"/>
  <c r="P328" i="1"/>
  <c r="O321" i="1" l="1"/>
  <c r="B321" i="1"/>
  <c r="L329" i="1"/>
  <c r="A330" i="1"/>
  <c r="D329" i="1"/>
  <c r="E329" i="1" s="1"/>
  <c r="G329" i="1" s="1"/>
  <c r="H330" i="1" s="1"/>
  <c r="C323" i="1"/>
  <c r="K322" i="1"/>
  <c r="Q329" i="1"/>
  <c r="M328" i="1"/>
  <c r="N328" i="1" s="1"/>
  <c r="P329" i="1"/>
  <c r="J323" i="1"/>
  <c r="I324" i="1"/>
  <c r="O322" i="1" l="1"/>
  <c r="B322" i="1"/>
  <c r="A331" i="1"/>
  <c r="L330" i="1"/>
  <c r="D330" i="1"/>
  <c r="E330" i="1" s="1"/>
  <c r="G330" i="1" s="1"/>
  <c r="H331" i="1" s="1"/>
  <c r="J324" i="1"/>
  <c r="I325" i="1"/>
  <c r="C324" i="1"/>
  <c r="K323" i="1"/>
  <c r="M329" i="1"/>
  <c r="N329" i="1" s="1"/>
  <c r="Q330" i="1"/>
  <c r="P330" i="1"/>
  <c r="O323" i="1" l="1"/>
  <c r="B323" i="1"/>
  <c r="P331" i="1"/>
  <c r="M330" i="1"/>
  <c r="N330" i="1" s="1"/>
  <c r="Q331" i="1"/>
  <c r="C325" i="1"/>
  <c r="K324" i="1"/>
  <c r="J325" i="1"/>
  <c r="I326" i="1"/>
  <c r="L331" i="1"/>
  <c r="A332" i="1"/>
  <c r="D331" i="1"/>
  <c r="E331" i="1" s="1"/>
  <c r="G331" i="1" s="1"/>
  <c r="H332" i="1" s="1"/>
  <c r="O324" i="1" l="1"/>
  <c r="B324" i="1"/>
  <c r="J326" i="1"/>
  <c r="I327" i="1"/>
  <c r="L332" i="1"/>
  <c r="A333" i="1"/>
  <c r="D332" i="1"/>
  <c r="E332" i="1" s="1"/>
  <c r="G332" i="1" s="1"/>
  <c r="H333" i="1" s="1"/>
  <c r="M331" i="1"/>
  <c r="N331" i="1" s="1"/>
  <c r="Q332" i="1"/>
  <c r="P332" i="1"/>
  <c r="C326" i="1"/>
  <c r="K325" i="1"/>
  <c r="O325" i="1" l="1"/>
  <c r="B325" i="1"/>
  <c r="L333" i="1"/>
  <c r="A334" i="1"/>
  <c r="D333" i="1"/>
  <c r="E333" i="1" s="1"/>
  <c r="G333" i="1" s="1"/>
  <c r="H334" i="1" s="1"/>
  <c r="J327" i="1"/>
  <c r="I328" i="1"/>
  <c r="P333" i="1"/>
  <c r="Q333" i="1"/>
  <c r="M332" i="1"/>
  <c r="N332" i="1" s="1"/>
  <c r="C327" i="1"/>
  <c r="K326" i="1"/>
  <c r="O326" i="1" l="1"/>
  <c r="B326" i="1"/>
  <c r="C328" i="1"/>
  <c r="K327" i="1"/>
  <c r="J328" i="1"/>
  <c r="I329" i="1"/>
  <c r="L334" i="1"/>
  <c r="A335" i="1"/>
  <c r="D334" i="1"/>
  <c r="E334" i="1" s="1"/>
  <c r="G334" i="1" s="1"/>
  <c r="H335" i="1" s="1"/>
  <c r="M333" i="1"/>
  <c r="N333" i="1" s="1"/>
  <c r="Q334" i="1"/>
  <c r="P334" i="1"/>
  <c r="O327" i="1" l="1"/>
  <c r="B327" i="1"/>
  <c r="L335" i="1"/>
  <c r="A336" i="1"/>
  <c r="D335" i="1"/>
  <c r="E335" i="1" s="1"/>
  <c r="G335" i="1" s="1"/>
  <c r="H336" i="1" s="1"/>
  <c r="P335" i="1"/>
  <c r="Q335" i="1"/>
  <c r="M334" i="1"/>
  <c r="N334" i="1" s="1"/>
  <c r="J329" i="1"/>
  <c r="I330" i="1"/>
  <c r="C329" i="1"/>
  <c r="K328" i="1"/>
  <c r="O328" i="1" l="1"/>
  <c r="B328" i="1"/>
  <c r="J330" i="1"/>
  <c r="I331" i="1"/>
  <c r="L336" i="1"/>
  <c r="A337" i="1"/>
  <c r="D336" i="1"/>
  <c r="E336" i="1" s="1"/>
  <c r="G336" i="1" s="1"/>
  <c r="H337" i="1" s="1"/>
  <c r="C330" i="1"/>
  <c r="K329" i="1"/>
  <c r="M335" i="1"/>
  <c r="N335" i="1" s="1"/>
  <c r="Q336" i="1"/>
  <c r="P336" i="1"/>
  <c r="O329" i="1" l="1"/>
  <c r="B329" i="1"/>
  <c r="L337" i="1"/>
  <c r="A338" i="1"/>
  <c r="D337" i="1"/>
  <c r="E337" i="1" s="1"/>
  <c r="G337" i="1" s="1"/>
  <c r="H338" i="1" s="1"/>
  <c r="C331" i="1"/>
  <c r="K330" i="1"/>
  <c r="Q337" i="1"/>
  <c r="M336" i="1"/>
  <c r="N336" i="1" s="1"/>
  <c r="P337" i="1"/>
  <c r="J331" i="1"/>
  <c r="I332" i="1"/>
  <c r="O330" i="1" l="1"/>
  <c r="B330" i="1"/>
  <c r="L338" i="1"/>
  <c r="A339" i="1"/>
  <c r="D338" i="1"/>
  <c r="E338" i="1" s="1"/>
  <c r="G338" i="1" s="1"/>
  <c r="H339" i="1" s="1"/>
  <c r="C332" i="1"/>
  <c r="K331" i="1"/>
  <c r="Q338" i="1"/>
  <c r="M337" i="1"/>
  <c r="N337" i="1" s="1"/>
  <c r="P338" i="1"/>
  <c r="J332" i="1"/>
  <c r="I333" i="1"/>
  <c r="O331" i="1" l="1"/>
  <c r="B331" i="1"/>
  <c r="L339" i="1"/>
  <c r="A340" i="1"/>
  <c r="D339" i="1"/>
  <c r="E339" i="1" s="1"/>
  <c r="G339" i="1" s="1"/>
  <c r="H340" i="1" s="1"/>
  <c r="C333" i="1"/>
  <c r="K332" i="1"/>
  <c r="P339" i="1"/>
  <c r="Q339" i="1"/>
  <c r="M338" i="1"/>
  <c r="N338" i="1" s="1"/>
  <c r="J333" i="1"/>
  <c r="I334" i="1"/>
  <c r="O332" i="1" l="1"/>
  <c r="B332" i="1"/>
  <c r="L340" i="1"/>
  <c r="A341" i="1"/>
  <c r="D340" i="1"/>
  <c r="E340" i="1" s="1"/>
  <c r="G340" i="1" s="1"/>
  <c r="H341" i="1" s="1"/>
  <c r="J334" i="1"/>
  <c r="I335" i="1"/>
  <c r="C334" i="1"/>
  <c r="K333" i="1"/>
  <c r="P340" i="1"/>
  <c r="M339" i="1"/>
  <c r="N339" i="1" s="1"/>
  <c r="Q340" i="1"/>
  <c r="O333" i="1" l="1"/>
  <c r="B333" i="1"/>
  <c r="P341" i="1"/>
  <c r="M340" i="1"/>
  <c r="N340" i="1" s="1"/>
  <c r="Q341" i="1"/>
  <c r="C335" i="1"/>
  <c r="K334" i="1"/>
  <c r="J335" i="1"/>
  <c r="I336" i="1"/>
  <c r="L341" i="1"/>
  <c r="A342" i="1"/>
  <c r="D341" i="1"/>
  <c r="E341" i="1" s="1"/>
  <c r="G341" i="1" s="1"/>
  <c r="H342" i="1" s="1"/>
  <c r="O334" i="1" l="1"/>
  <c r="B334" i="1"/>
  <c r="P342" i="1"/>
  <c r="M341" i="1"/>
  <c r="N341" i="1" s="1"/>
  <c r="Q342" i="1"/>
  <c r="C336" i="1"/>
  <c r="K335" i="1"/>
  <c r="J336" i="1"/>
  <c r="I337" i="1"/>
  <c r="L342" i="1"/>
  <c r="A343" i="1"/>
  <c r="D342" i="1"/>
  <c r="E342" i="1" s="1"/>
  <c r="G342" i="1" s="1"/>
  <c r="H343" i="1" s="1"/>
  <c r="O335" i="1" l="1"/>
  <c r="B335" i="1"/>
  <c r="J337" i="1"/>
  <c r="I338" i="1"/>
  <c r="Q343" i="1"/>
  <c r="M342" i="1"/>
  <c r="N342" i="1" s="1"/>
  <c r="P343" i="1"/>
  <c r="L343" i="1"/>
  <c r="A344" i="1"/>
  <c r="D343" i="1"/>
  <c r="E343" i="1" s="1"/>
  <c r="G343" i="1" s="1"/>
  <c r="H344" i="1" s="1"/>
  <c r="C337" i="1"/>
  <c r="K336" i="1"/>
  <c r="O336" i="1" l="1"/>
  <c r="B336" i="1"/>
  <c r="C338" i="1"/>
  <c r="K337" i="1"/>
  <c r="A345" i="1"/>
  <c r="L344" i="1"/>
  <c r="D344" i="1"/>
  <c r="E344" i="1" s="1"/>
  <c r="G344" i="1" s="1"/>
  <c r="H345" i="1" s="1"/>
  <c r="M343" i="1"/>
  <c r="N343" i="1" s="1"/>
  <c r="Q344" i="1"/>
  <c r="P344" i="1"/>
  <c r="J338" i="1"/>
  <c r="I339" i="1"/>
  <c r="O337" i="1" l="1"/>
  <c r="B337" i="1"/>
  <c r="L345" i="1"/>
  <c r="A346" i="1"/>
  <c r="D345" i="1"/>
  <c r="E345" i="1" s="1"/>
  <c r="G345" i="1" s="1"/>
  <c r="H346" i="1" s="1"/>
  <c r="C339" i="1"/>
  <c r="K338" i="1"/>
  <c r="J339" i="1"/>
  <c r="I340" i="1"/>
  <c r="Q345" i="1"/>
  <c r="P345" i="1"/>
  <c r="M344" i="1"/>
  <c r="N344" i="1" s="1"/>
  <c r="O338" i="1" l="1"/>
  <c r="B338" i="1"/>
  <c r="C340" i="1"/>
  <c r="K339" i="1"/>
  <c r="J340" i="1"/>
  <c r="I341" i="1"/>
  <c r="L346" i="1"/>
  <c r="A347" i="1"/>
  <c r="D346" i="1"/>
  <c r="E346" i="1" s="1"/>
  <c r="G346" i="1" s="1"/>
  <c r="H347" i="1" s="1"/>
  <c r="M345" i="1"/>
  <c r="N345" i="1" s="1"/>
  <c r="Q346" i="1"/>
  <c r="P346" i="1"/>
  <c r="O339" i="1" l="1"/>
  <c r="B339" i="1"/>
  <c r="L347" i="1"/>
  <c r="A348" i="1"/>
  <c r="D347" i="1"/>
  <c r="E347" i="1" s="1"/>
  <c r="G347" i="1" s="1"/>
  <c r="H348" i="1" s="1"/>
  <c r="P347" i="1"/>
  <c r="M346" i="1"/>
  <c r="N346" i="1" s="1"/>
  <c r="Q347" i="1"/>
  <c r="J341" i="1"/>
  <c r="I342" i="1"/>
  <c r="C341" i="1"/>
  <c r="K340" i="1"/>
  <c r="O340" i="1" l="1"/>
  <c r="B340" i="1"/>
  <c r="J342" i="1"/>
  <c r="I343" i="1"/>
  <c r="C342" i="1"/>
  <c r="K341" i="1"/>
  <c r="A349" i="1"/>
  <c r="L348" i="1"/>
  <c r="D348" i="1"/>
  <c r="E348" i="1" s="1"/>
  <c r="G348" i="1" s="1"/>
  <c r="H349" i="1" s="1"/>
  <c r="M347" i="1"/>
  <c r="N347" i="1" s="1"/>
  <c r="Q348" i="1"/>
  <c r="P348" i="1"/>
  <c r="O341" i="1" l="1"/>
  <c r="B341" i="1"/>
  <c r="Q349" i="1"/>
  <c r="P349" i="1"/>
  <c r="M348" i="1"/>
  <c r="N348" i="1" s="1"/>
  <c r="L349" i="1"/>
  <c r="A350" i="1"/>
  <c r="D349" i="1"/>
  <c r="E349" i="1" s="1"/>
  <c r="G349" i="1" s="1"/>
  <c r="H350" i="1" s="1"/>
  <c r="J343" i="1"/>
  <c r="I344" i="1"/>
  <c r="C343" i="1"/>
  <c r="K342" i="1"/>
  <c r="O342" i="1" l="1"/>
  <c r="B342" i="1"/>
  <c r="J344" i="1"/>
  <c r="I345" i="1"/>
  <c r="L350" i="1"/>
  <c r="A351" i="1"/>
  <c r="D350" i="1"/>
  <c r="E350" i="1" s="1"/>
  <c r="G350" i="1" s="1"/>
  <c r="H351" i="1" s="1"/>
  <c r="M349" i="1"/>
  <c r="N349" i="1" s="1"/>
  <c r="Q350" i="1"/>
  <c r="P350" i="1"/>
  <c r="C344" i="1"/>
  <c r="K343" i="1"/>
  <c r="O343" i="1" l="1"/>
  <c r="B343" i="1"/>
  <c r="C345" i="1"/>
  <c r="K344" i="1"/>
  <c r="Q351" i="1"/>
  <c r="P351" i="1"/>
  <c r="M350" i="1"/>
  <c r="N350" i="1" s="1"/>
  <c r="J345" i="1"/>
  <c r="I346" i="1"/>
  <c r="L351" i="1"/>
  <c r="A352" i="1"/>
  <c r="D351" i="1"/>
  <c r="E351" i="1" s="1"/>
  <c r="G351" i="1" s="1"/>
  <c r="H352" i="1" s="1"/>
  <c r="O344" i="1" l="1"/>
  <c r="B344" i="1"/>
  <c r="M351" i="1"/>
  <c r="N351" i="1" s="1"/>
  <c r="Q352" i="1"/>
  <c r="P352" i="1"/>
  <c r="A353" i="1"/>
  <c r="L352" i="1"/>
  <c r="D352" i="1"/>
  <c r="E352" i="1" s="1"/>
  <c r="G352" i="1" s="1"/>
  <c r="H353" i="1" s="1"/>
  <c r="J346" i="1"/>
  <c r="I347" i="1"/>
  <c r="C346" i="1"/>
  <c r="K345" i="1"/>
  <c r="O345" i="1" l="1"/>
  <c r="B345" i="1"/>
  <c r="C347" i="1"/>
  <c r="K346" i="1"/>
  <c r="L353" i="1"/>
  <c r="A354" i="1"/>
  <c r="D353" i="1"/>
  <c r="E353" i="1" s="1"/>
  <c r="G353" i="1" s="1"/>
  <c r="H354" i="1" s="1"/>
  <c r="J347" i="1"/>
  <c r="I348" i="1"/>
  <c r="Q353" i="1"/>
  <c r="P353" i="1"/>
  <c r="M352" i="1"/>
  <c r="N352" i="1" s="1"/>
  <c r="O346" i="1" l="1"/>
  <c r="B346" i="1"/>
  <c r="J348" i="1"/>
  <c r="I349" i="1"/>
  <c r="L354" i="1"/>
  <c r="A355" i="1"/>
  <c r="D354" i="1"/>
  <c r="E354" i="1" s="1"/>
  <c r="G354" i="1" s="1"/>
  <c r="H355" i="1" s="1"/>
  <c r="P354" i="1"/>
  <c r="M353" i="1"/>
  <c r="N353" i="1" s="1"/>
  <c r="Q354" i="1"/>
  <c r="C348" i="1"/>
  <c r="K347" i="1"/>
  <c r="O347" i="1" l="1"/>
  <c r="B347" i="1"/>
  <c r="Q355" i="1"/>
  <c r="P355" i="1"/>
  <c r="M354" i="1"/>
  <c r="N354" i="1" s="1"/>
  <c r="J349" i="1"/>
  <c r="I350" i="1"/>
  <c r="C349" i="1"/>
  <c r="K348" i="1"/>
  <c r="L355" i="1"/>
  <c r="A356" i="1"/>
  <c r="D355" i="1"/>
  <c r="E355" i="1" s="1"/>
  <c r="G355" i="1" s="1"/>
  <c r="H356" i="1" s="1"/>
  <c r="O348" i="1" l="1"/>
  <c r="B348" i="1"/>
  <c r="M355" i="1"/>
  <c r="N355" i="1" s="1"/>
  <c r="Q356" i="1"/>
  <c r="P356" i="1"/>
  <c r="C350" i="1"/>
  <c r="K349" i="1"/>
  <c r="L356" i="1"/>
  <c r="A357" i="1"/>
  <c r="D356" i="1"/>
  <c r="E356" i="1" s="1"/>
  <c r="G356" i="1" s="1"/>
  <c r="H357" i="1" s="1"/>
  <c r="J350" i="1"/>
  <c r="I351" i="1"/>
  <c r="O349" i="1" l="1"/>
  <c r="B349" i="1"/>
  <c r="C351" i="1"/>
  <c r="K350" i="1"/>
  <c r="O350" i="1" s="1"/>
  <c r="J351" i="1"/>
  <c r="I352" i="1"/>
  <c r="L357" i="1"/>
  <c r="A358" i="1"/>
  <c r="D357" i="1"/>
  <c r="E357" i="1" s="1"/>
  <c r="G357" i="1" s="1"/>
  <c r="H358" i="1" s="1"/>
  <c r="Q357" i="1"/>
  <c r="M356" i="1"/>
  <c r="N356" i="1" s="1"/>
  <c r="P357" i="1"/>
  <c r="B350" i="1" l="1"/>
  <c r="L358" i="1"/>
  <c r="A359" i="1"/>
  <c r="D358" i="1"/>
  <c r="E358" i="1" s="1"/>
  <c r="G358" i="1" s="1"/>
  <c r="H359" i="1" s="1"/>
  <c r="Q358" i="1"/>
  <c r="M357" i="1"/>
  <c r="N357" i="1" s="1"/>
  <c r="P358" i="1"/>
  <c r="J352" i="1"/>
  <c r="I353" i="1"/>
  <c r="C352" i="1"/>
  <c r="K351" i="1"/>
  <c r="O351" i="1" l="1"/>
  <c r="B351" i="1"/>
  <c r="L359" i="1"/>
  <c r="A360" i="1"/>
  <c r="D359" i="1"/>
  <c r="E359" i="1" s="1"/>
  <c r="G359" i="1" s="1"/>
  <c r="H360" i="1" s="1"/>
  <c r="Q359" i="1"/>
  <c r="P359" i="1"/>
  <c r="M358" i="1"/>
  <c r="N358" i="1" s="1"/>
  <c r="C353" i="1"/>
  <c r="K352" i="1"/>
  <c r="J353" i="1"/>
  <c r="I354" i="1"/>
  <c r="O352" i="1" l="1"/>
  <c r="B352" i="1"/>
  <c r="C354" i="1"/>
  <c r="K353" i="1"/>
  <c r="L360" i="1"/>
  <c r="A361" i="1"/>
  <c r="D360" i="1"/>
  <c r="E360" i="1" s="1"/>
  <c r="G360" i="1" s="1"/>
  <c r="H361" i="1" s="1"/>
  <c r="M359" i="1"/>
  <c r="N359" i="1" s="1"/>
  <c r="Q360" i="1"/>
  <c r="P360" i="1"/>
  <c r="J354" i="1"/>
  <c r="I355" i="1"/>
  <c r="O353" i="1" l="1"/>
  <c r="B353" i="1"/>
  <c r="Q361" i="1"/>
  <c r="M360" i="1"/>
  <c r="N360" i="1" s="1"/>
  <c r="P361" i="1"/>
  <c r="C355" i="1"/>
  <c r="K354" i="1"/>
  <c r="J355" i="1"/>
  <c r="I356" i="1"/>
  <c r="L361" i="1"/>
  <c r="A362" i="1"/>
  <c r="D361" i="1"/>
  <c r="E361" i="1" s="1"/>
  <c r="G361" i="1" s="1"/>
  <c r="H362" i="1" s="1"/>
  <c r="O354" i="1" l="1"/>
  <c r="B354" i="1"/>
  <c r="C356" i="1"/>
  <c r="K355" i="1"/>
  <c r="M361" i="1"/>
  <c r="N361" i="1" s="1"/>
  <c r="Q362" i="1"/>
  <c r="P362" i="1"/>
  <c r="J356" i="1"/>
  <c r="I357" i="1"/>
  <c r="A363" i="1"/>
  <c r="L362" i="1"/>
  <c r="D362" i="1"/>
  <c r="E362" i="1" s="1"/>
  <c r="G362" i="1" s="1"/>
  <c r="H363" i="1" s="1"/>
  <c r="O355" i="1" l="1"/>
  <c r="B355" i="1"/>
  <c r="Q363" i="1"/>
  <c r="P363" i="1"/>
  <c r="M362" i="1"/>
  <c r="N362" i="1" s="1"/>
  <c r="J357" i="1"/>
  <c r="I358" i="1"/>
  <c r="L363" i="1"/>
  <c r="A364" i="1"/>
  <c r="D363" i="1"/>
  <c r="E363" i="1" s="1"/>
  <c r="G363" i="1" s="1"/>
  <c r="H364" i="1" s="1"/>
  <c r="C357" i="1"/>
  <c r="K356" i="1"/>
  <c r="O356" i="1" l="1"/>
  <c r="B356" i="1"/>
  <c r="M363" i="1"/>
  <c r="N363" i="1" s="1"/>
  <c r="Q364" i="1"/>
  <c r="P364" i="1"/>
  <c r="J358" i="1"/>
  <c r="I359" i="1"/>
  <c r="C358" i="1"/>
  <c r="K357" i="1"/>
  <c r="O357" i="1" s="1"/>
  <c r="L364" i="1"/>
  <c r="A365" i="1"/>
  <c r="D364" i="1"/>
  <c r="E364" i="1" s="1"/>
  <c r="G364" i="1" s="1"/>
  <c r="H365" i="1" s="1"/>
  <c r="B357" i="1" l="1"/>
  <c r="Q365" i="1"/>
  <c r="P365" i="1"/>
  <c r="M364" i="1"/>
  <c r="N364" i="1" s="1"/>
  <c r="C359" i="1"/>
  <c r="K358" i="1"/>
  <c r="L365" i="1"/>
  <c r="A366" i="1"/>
  <c r="D365" i="1"/>
  <c r="E365" i="1" s="1"/>
  <c r="G365" i="1" s="1"/>
  <c r="H366" i="1" s="1"/>
  <c r="J359" i="1"/>
  <c r="I360" i="1"/>
  <c r="O358" i="1" l="1"/>
  <c r="B358" i="1"/>
  <c r="C360" i="1"/>
  <c r="K359" i="1"/>
  <c r="J360" i="1"/>
  <c r="I361" i="1"/>
  <c r="L366" i="1"/>
  <c r="A367" i="1"/>
  <c r="D366" i="1"/>
  <c r="E366" i="1" s="1"/>
  <c r="G366" i="1" s="1"/>
  <c r="H367" i="1" s="1"/>
  <c r="P366" i="1"/>
  <c r="M365" i="1"/>
  <c r="N365" i="1" s="1"/>
  <c r="Q366" i="1"/>
  <c r="O359" i="1" l="1"/>
  <c r="B359" i="1"/>
  <c r="L367" i="1"/>
  <c r="A368" i="1"/>
  <c r="D367" i="1"/>
  <c r="E367" i="1" s="1"/>
  <c r="G367" i="1" s="1"/>
  <c r="H368" i="1" s="1"/>
  <c r="Q367" i="1"/>
  <c r="M366" i="1"/>
  <c r="N366" i="1" s="1"/>
  <c r="P367" i="1"/>
  <c r="J361" i="1"/>
  <c r="I362" i="1"/>
  <c r="C361" i="1"/>
  <c r="K360" i="1"/>
  <c r="O360" i="1" l="1"/>
  <c r="B360" i="1"/>
  <c r="J362" i="1"/>
  <c r="I363" i="1"/>
  <c r="C362" i="1"/>
  <c r="K361" i="1"/>
  <c r="L368" i="1"/>
  <c r="A369" i="1"/>
  <c r="D368" i="1"/>
  <c r="E368" i="1" s="1"/>
  <c r="G368" i="1" s="1"/>
  <c r="H369" i="1" s="1"/>
  <c r="M367" i="1"/>
  <c r="N367" i="1" s="1"/>
  <c r="Q368" i="1"/>
  <c r="P368" i="1"/>
  <c r="O361" i="1" l="1"/>
  <c r="B361" i="1"/>
  <c r="C363" i="1"/>
  <c r="K362" i="1"/>
  <c r="J363" i="1"/>
  <c r="I364" i="1"/>
  <c r="M368" i="1"/>
  <c r="N368" i="1" s="1"/>
  <c r="Q369" i="1"/>
  <c r="P369" i="1"/>
  <c r="A370" i="1"/>
  <c r="L369" i="1"/>
  <c r="D369" i="1"/>
  <c r="E369" i="1" s="1"/>
  <c r="G369" i="1" s="1"/>
  <c r="H370" i="1" s="1"/>
  <c r="O362" i="1" l="1"/>
  <c r="B362" i="1"/>
  <c r="C364" i="1"/>
  <c r="K363" i="1"/>
  <c r="J364" i="1"/>
  <c r="I365" i="1"/>
  <c r="A371" i="1"/>
  <c r="L370" i="1"/>
  <c r="D370" i="1"/>
  <c r="E370" i="1" s="1"/>
  <c r="G370" i="1" s="1"/>
  <c r="H371" i="1" s="1"/>
  <c r="M369" i="1"/>
  <c r="N369" i="1" s="1"/>
  <c r="Q370" i="1"/>
  <c r="P370" i="1"/>
  <c r="O363" i="1" l="1"/>
  <c r="B363" i="1"/>
  <c r="L371" i="1"/>
  <c r="A372" i="1"/>
  <c r="D371" i="1"/>
  <c r="E371" i="1" s="1"/>
  <c r="G371" i="1" s="1"/>
  <c r="H372" i="1" s="1"/>
  <c r="J365" i="1"/>
  <c r="I366" i="1"/>
  <c r="C365" i="1"/>
  <c r="K364" i="1"/>
  <c r="M370" i="1"/>
  <c r="N370" i="1" s="1"/>
  <c r="P371" i="1"/>
  <c r="Q371" i="1"/>
  <c r="O364" i="1" l="1"/>
  <c r="B364" i="1"/>
  <c r="C366" i="1"/>
  <c r="K365" i="1"/>
  <c r="L372" i="1"/>
  <c r="A373" i="1"/>
  <c r="D372" i="1"/>
  <c r="E372" i="1" s="1"/>
  <c r="G372" i="1" s="1"/>
  <c r="H373" i="1" s="1"/>
  <c r="J366" i="1"/>
  <c r="I367" i="1"/>
  <c r="Q372" i="1"/>
  <c r="P372" i="1"/>
  <c r="M371" i="1"/>
  <c r="N371" i="1" s="1"/>
  <c r="O365" i="1" l="1"/>
  <c r="B365" i="1"/>
  <c r="C367" i="1"/>
  <c r="K366" i="1"/>
  <c r="J367" i="1"/>
  <c r="I368" i="1"/>
  <c r="A374" i="1"/>
  <c r="L373" i="1"/>
  <c r="D373" i="1"/>
  <c r="E373" i="1" s="1"/>
  <c r="G373" i="1" s="1"/>
  <c r="H374" i="1" s="1"/>
  <c r="Q373" i="1"/>
  <c r="P373" i="1"/>
  <c r="M372" i="1"/>
  <c r="N372" i="1" s="1"/>
  <c r="O366" i="1" l="1"/>
  <c r="B366" i="1"/>
  <c r="L374" i="1"/>
  <c r="A375" i="1"/>
  <c r="D374" i="1"/>
  <c r="E374" i="1" s="1"/>
  <c r="G374" i="1" s="1"/>
  <c r="H375" i="1" s="1"/>
  <c r="J368" i="1"/>
  <c r="I369" i="1"/>
  <c r="C368" i="1"/>
  <c r="K367" i="1"/>
  <c r="Q374" i="1"/>
  <c r="P374" i="1"/>
  <c r="M373" i="1"/>
  <c r="N373" i="1" s="1"/>
  <c r="O367" i="1" l="1"/>
  <c r="B367" i="1"/>
  <c r="L375" i="1"/>
  <c r="A376" i="1"/>
  <c r="D375" i="1"/>
  <c r="E375" i="1" s="1"/>
  <c r="G375" i="1" s="1"/>
  <c r="H376" i="1" s="1"/>
  <c r="C369" i="1"/>
  <c r="K368" i="1"/>
  <c r="J369" i="1"/>
  <c r="I370" i="1"/>
  <c r="M374" i="1"/>
  <c r="N374" i="1" s="1"/>
  <c r="Q375" i="1"/>
  <c r="P375" i="1"/>
  <c r="O368" i="1" l="1"/>
  <c r="B368" i="1"/>
  <c r="J370" i="1"/>
  <c r="I371" i="1"/>
  <c r="L376" i="1"/>
  <c r="A377" i="1"/>
  <c r="D376" i="1"/>
  <c r="E376" i="1" s="1"/>
  <c r="G376" i="1" s="1"/>
  <c r="H377" i="1" s="1"/>
  <c r="C370" i="1"/>
  <c r="K369" i="1"/>
  <c r="M375" i="1"/>
  <c r="N375" i="1" s="1"/>
  <c r="Q376" i="1"/>
  <c r="P376" i="1"/>
  <c r="O369" i="1" l="1"/>
  <c r="B369" i="1"/>
  <c r="M376" i="1"/>
  <c r="N376" i="1" s="1"/>
  <c r="P377" i="1"/>
  <c r="Q377" i="1"/>
  <c r="J371" i="1"/>
  <c r="I372" i="1"/>
  <c r="C371" i="1"/>
  <c r="K370" i="1"/>
  <c r="L377" i="1"/>
  <c r="A378" i="1"/>
  <c r="D377" i="1"/>
  <c r="E377" i="1" s="1"/>
  <c r="G377" i="1" s="1"/>
  <c r="H378" i="1" s="1"/>
  <c r="O370" i="1" l="1"/>
  <c r="B370" i="1"/>
  <c r="M377" i="1"/>
  <c r="N377" i="1" s="1"/>
  <c r="P378" i="1"/>
  <c r="Q378" i="1"/>
  <c r="J372" i="1"/>
  <c r="I373" i="1"/>
  <c r="A379" i="1"/>
  <c r="L378" i="1"/>
  <c r="D378" i="1"/>
  <c r="E378" i="1" s="1"/>
  <c r="G378" i="1" s="1"/>
  <c r="H379" i="1" s="1"/>
  <c r="C372" i="1"/>
  <c r="K371" i="1"/>
  <c r="O371" i="1" l="1"/>
  <c r="B371" i="1"/>
  <c r="J373" i="1"/>
  <c r="I374" i="1"/>
  <c r="M378" i="1"/>
  <c r="N378" i="1" s="1"/>
  <c r="P379" i="1"/>
  <c r="Q379" i="1"/>
  <c r="C373" i="1"/>
  <c r="K372" i="1"/>
  <c r="A380" i="1"/>
  <c r="L379" i="1"/>
  <c r="D379" i="1"/>
  <c r="E379" i="1" s="1"/>
  <c r="G379" i="1" s="1"/>
  <c r="H380" i="1" s="1"/>
  <c r="O372" i="1" l="1"/>
  <c r="B372" i="1"/>
  <c r="M379" i="1"/>
  <c r="N379" i="1" s="1"/>
  <c r="P380" i="1"/>
  <c r="Q380" i="1"/>
  <c r="A381" i="1"/>
  <c r="L380" i="1"/>
  <c r="D380" i="1"/>
  <c r="E380" i="1" s="1"/>
  <c r="G380" i="1" s="1"/>
  <c r="H381" i="1" s="1"/>
  <c r="J374" i="1"/>
  <c r="I375" i="1"/>
  <c r="C374" i="1"/>
  <c r="K373" i="1"/>
  <c r="O373" i="1" s="1"/>
  <c r="B373" i="1" l="1"/>
  <c r="M380" i="1"/>
  <c r="N380" i="1" s="1"/>
  <c r="P381" i="1"/>
  <c r="Q381" i="1"/>
  <c r="A382" i="1"/>
  <c r="L381" i="1"/>
  <c r="D381" i="1"/>
  <c r="E381" i="1" s="1"/>
  <c r="G381" i="1" s="1"/>
  <c r="H382" i="1" s="1"/>
  <c r="J375" i="1"/>
  <c r="I376" i="1"/>
  <c r="C375" i="1"/>
  <c r="K374" i="1"/>
  <c r="O374" i="1" l="1"/>
  <c r="B374" i="1"/>
  <c r="M381" i="1"/>
  <c r="N381" i="1" s="1"/>
  <c r="P382" i="1"/>
  <c r="Q382" i="1"/>
  <c r="C376" i="1"/>
  <c r="K375" i="1"/>
  <c r="J376" i="1"/>
  <c r="I377" i="1"/>
  <c r="L382" i="1"/>
  <c r="A383" i="1"/>
  <c r="D382" i="1"/>
  <c r="E382" i="1" s="1"/>
  <c r="G382" i="1" s="1"/>
  <c r="H383" i="1" s="1"/>
  <c r="O375" i="1" l="1"/>
  <c r="B375" i="1"/>
  <c r="M382" i="1"/>
  <c r="N382" i="1" s="1"/>
  <c r="Q383" i="1"/>
  <c r="P383" i="1"/>
  <c r="C377" i="1"/>
  <c r="K376" i="1"/>
  <c r="J377" i="1"/>
  <c r="I378" i="1"/>
  <c r="L383" i="1"/>
  <c r="A384" i="1"/>
  <c r="D383" i="1"/>
  <c r="E383" i="1" s="1"/>
  <c r="G383" i="1" s="1"/>
  <c r="H384" i="1" s="1"/>
  <c r="O376" i="1" l="1"/>
  <c r="B376" i="1"/>
  <c r="P384" i="1"/>
  <c r="M383" i="1"/>
  <c r="N383" i="1" s="1"/>
  <c r="Q384" i="1"/>
  <c r="L384" i="1"/>
  <c r="A385" i="1"/>
  <c r="D384" i="1"/>
  <c r="E384" i="1" s="1"/>
  <c r="G384" i="1" s="1"/>
  <c r="H385" i="1" s="1"/>
  <c r="J378" i="1"/>
  <c r="I379" i="1"/>
  <c r="C378" i="1"/>
  <c r="K377" i="1"/>
  <c r="O377" i="1" l="1"/>
  <c r="B377" i="1"/>
  <c r="M384" i="1"/>
  <c r="N384" i="1" s="1"/>
  <c r="Q385" i="1"/>
  <c r="P385" i="1"/>
  <c r="C379" i="1"/>
  <c r="K378" i="1"/>
  <c r="J379" i="1"/>
  <c r="I380" i="1"/>
  <c r="A386" i="1"/>
  <c r="L385" i="1"/>
  <c r="D385" i="1"/>
  <c r="E385" i="1" s="1"/>
  <c r="G385" i="1" s="1"/>
  <c r="H386" i="1" s="1"/>
  <c r="O378" i="1" l="1"/>
  <c r="B378" i="1"/>
  <c r="A387" i="1"/>
  <c r="L386" i="1"/>
  <c r="D386" i="1"/>
  <c r="E386" i="1" s="1"/>
  <c r="G386" i="1" s="1"/>
  <c r="H387" i="1" s="1"/>
  <c r="C380" i="1"/>
  <c r="K379" i="1"/>
  <c r="J380" i="1"/>
  <c r="I381" i="1"/>
  <c r="M385" i="1"/>
  <c r="N385" i="1" s="1"/>
  <c r="P386" i="1"/>
  <c r="Q386" i="1"/>
  <c r="O379" i="1" l="1"/>
  <c r="B379" i="1"/>
  <c r="M386" i="1"/>
  <c r="N386" i="1" s="1"/>
  <c r="Q387" i="1"/>
  <c r="P387" i="1"/>
  <c r="J381" i="1"/>
  <c r="I382" i="1"/>
  <c r="C381" i="1"/>
  <c r="K380" i="1"/>
  <c r="L387" i="1"/>
  <c r="A388" i="1"/>
  <c r="D387" i="1"/>
  <c r="E387" i="1" s="1"/>
  <c r="G387" i="1" s="1"/>
  <c r="H388" i="1" s="1"/>
  <c r="O380" i="1" l="1"/>
  <c r="B380" i="1"/>
  <c r="P388" i="1"/>
  <c r="M387" i="1"/>
  <c r="N387" i="1" s="1"/>
  <c r="Q388" i="1"/>
  <c r="C382" i="1"/>
  <c r="K381" i="1"/>
  <c r="A389" i="1"/>
  <c r="L388" i="1"/>
  <c r="D388" i="1"/>
  <c r="E388" i="1" s="1"/>
  <c r="G388" i="1" s="1"/>
  <c r="H389" i="1" s="1"/>
  <c r="J382" i="1"/>
  <c r="I383" i="1"/>
  <c r="O381" i="1" l="1"/>
  <c r="B381" i="1"/>
  <c r="M388" i="1"/>
  <c r="N388" i="1" s="1"/>
  <c r="P389" i="1"/>
  <c r="Q389" i="1"/>
  <c r="C383" i="1"/>
  <c r="K382" i="1"/>
  <c r="J383" i="1"/>
  <c r="I384" i="1"/>
  <c r="L389" i="1"/>
  <c r="A390" i="1"/>
  <c r="D389" i="1"/>
  <c r="E389" i="1" s="1"/>
  <c r="G389" i="1" s="1"/>
  <c r="H390" i="1" s="1"/>
  <c r="O382" i="1" l="1"/>
  <c r="B382" i="1"/>
  <c r="L390" i="1"/>
  <c r="A391" i="1"/>
  <c r="D390" i="1"/>
  <c r="E390" i="1" s="1"/>
  <c r="G390" i="1" s="1"/>
  <c r="H391" i="1" s="1"/>
  <c r="Q390" i="1"/>
  <c r="M389" i="1"/>
  <c r="N389" i="1" s="1"/>
  <c r="P390" i="1"/>
  <c r="J384" i="1"/>
  <c r="I385" i="1"/>
  <c r="C384" i="1"/>
  <c r="K383" i="1"/>
  <c r="O383" i="1" l="1"/>
  <c r="B383" i="1"/>
  <c r="J385" i="1"/>
  <c r="I386" i="1"/>
  <c r="A392" i="1"/>
  <c r="L391" i="1"/>
  <c r="D391" i="1"/>
  <c r="E391" i="1" s="1"/>
  <c r="G391" i="1" s="1"/>
  <c r="H392" i="1" s="1"/>
  <c r="M390" i="1"/>
  <c r="N390" i="1" s="1"/>
  <c r="Q391" i="1"/>
  <c r="P391" i="1"/>
  <c r="C385" i="1"/>
  <c r="K384" i="1"/>
  <c r="O384" i="1" l="1"/>
  <c r="B384" i="1"/>
  <c r="M391" i="1"/>
  <c r="N391" i="1" s="1"/>
  <c r="P392" i="1"/>
  <c r="Q392" i="1"/>
  <c r="C386" i="1"/>
  <c r="K385" i="1"/>
  <c r="A393" i="1"/>
  <c r="L392" i="1"/>
  <c r="D392" i="1"/>
  <c r="E392" i="1" s="1"/>
  <c r="G392" i="1" s="1"/>
  <c r="H393" i="1" s="1"/>
  <c r="J386" i="1"/>
  <c r="I387" i="1"/>
  <c r="O385" i="1" l="1"/>
  <c r="B385" i="1"/>
  <c r="J387" i="1"/>
  <c r="I388" i="1"/>
  <c r="L393" i="1"/>
  <c r="A394" i="1"/>
  <c r="D393" i="1"/>
  <c r="E393" i="1" s="1"/>
  <c r="G393" i="1" s="1"/>
  <c r="H394" i="1" s="1"/>
  <c r="M392" i="1"/>
  <c r="N392" i="1" s="1"/>
  <c r="Q393" i="1"/>
  <c r="P393" i="1"/>
  <c r="C387" i="1"/>
  <c r="K386" i="1"/>
  <c r="O386" i="1" l="1"/>
  <c r="B386" i="1"/>
  <c r="C388" i="1"/>
  <c r="K387" i="1"/>
  <c r="A395" i="1"/>
  <c r="L394" i="1"/>
  <c r="D394" i="1"/>
  <c r="E394" i="1" s="1"/>
  <c r="G394" i="1" s="1"/>
  <c r="H395" i="1" s="1"/>
  <c r="Q394" i="1"/>
  <c r="M393" i="1"/>
  <c r="N393" i="1" s="1"/>
  <c r="P394" i="1"/>
  <c r="J388" i="1"/>
  <c r="I389" i="1"/>
  <c r="O387" i="1" l="1"/>
  <c r="B387" i="1"/>
  <c r="M394" i="1"/>
  <c r="N394" i="1" s="1"/>
  <c r="P395" i="1"/>
  <c r="Q395" i="1"/>
  <c r="L395" i="1"/>
  <c r="A396" i="1"/>
  <c r="D395" i="1"/>
  <c r="E395" i="1" s="1"/>
  <c r="G395" i="1" s="1"/>
  <c r="H396" i="1" s="1"/>
  <c r="J389" i="1"/>
  <c r="I390" i="1"/>
  <c r="C389" i="1"/>
  <c r="K388" i="1"/>
  <c r="O388" i="1" l="1"/>
  <c r="B388" i="1"/>
  <c r="J390" i="1"/>
  <c r="I391" i="1"/>
  <c r="A397" i="1"/>
  <c r="L396" i="1"/>
  <c r="D396" i="1"/>
  <c r="E396" i="1" s="1"/>
  <c r="G396" i="1" s="1"/>
  <c r="H397" i="1" s="1"/>
  <c r="C390" i="1"/>
  <c r="K389" i="1"/>
  <c r="P396" i="1"/>
  <c r="M395" i="1"/>
  <c r="N395" i="1" s="1"/>
  <c r="Q396" i="1"/>
  <c r="O389" i="1" l="1"/>
  <c r="B389" i="1"/>
  <c r="C391" i="1"/>
  <c r="K390" i="1"/>
  <c r="A398" i="1"/>
  <c r="L397" i="1"/>
  <c r="D397" i="1"/>
  <c r="E397" i="1" s="1"/>
  <c r="G397" i="1" s="1"/>
  <c r="H398" i="1" s="1"/>
  <c r="J391" i="1"/>
  <c r="I392" i="1"/>
  <c r="M396" i="1"/>
  <c r="N396" i="1" s="1"/>
  <c r="Q397" i="1"/>
  <c r="P397" i="1"/>
  <c r="O390" i="1" l="1"/>
  <c r="B390" i="1"/>
  <c r="L398" i="1"/>
  <c r="A399" i="1"/>
  <c r="D398" i="1"/>
  <c r="E398" i="1" s="1"/>
  <c r="G398" i="1" s="1"/>
  <c r="H399" i="1" s="1"/>
  <c r="J392" i="1"/>
  <c r="I393" i="1"/>
  <c r="C392" i="1"/>
  <c r="K391" i="1"/>
  <c r="M397" i="1"/>
  <c r="N397" i="1" s="1"/>
  <c r="P398" i="1"/>
  <c r="Q398" i="1"/>
  <c r="O391" i="1" l="1"/>
  <c r="B391" i="1"/>
  <c r="J393" i="1"/>
  <c r="I394" i="1"/>
  <c r="L399" i="1"/>
  <c r="A400" i="1"/>
  <c r="D399" i="1"/>
  <c r="E399" i="1" s="1"/>
  <c r="G399" i="1" s="1"/>
  <c r="H400" i="1" s="1"/>
  <c r="C393" i="1"/>
  <c r="K392" i="1"/>
  <c r="M398" i="1"/>
  <c r="N398" i="1" s="1"/>
  <c r="Q399" i="1"/>
  <c r="P399" i="1"/>
  <c r="O392" i="1" l="1"/>
  <c r="B392" i="1"/>
  <c r="J394" i="1"/>
  <c r="I395" i="1"/>
  <c r="L400" i="1"/>
  <c r="A401" i="1"/>
  <c r="D400" i="1"/>
  <c r="E400" i="1" s="1"/>
  <c r="G400" i="1" s="1"/>
  <c r="H401" i="1" s="1"/>
  <c r="C394" i="1"/>
  <c r="K393" i="1"/>
  <c r="Q400" i="1"/>
  <c r="M399" i="1"/>
  <c r="N399" i="1" s="1"/>
  <c r="P400" i="1"/>
  <c r="O393" i="1" l="1"/>
  <c r="B393" i="1"/>
  <c r="C395" i="1"/>
  <c r="K394" i="1"/>
  <c r="M400" i="1"/>
  <c r="N400" i="1" s="1"/>
  <c r="Q401" i="1"/>
  <c r="P401" i="1"/>
  <c r="J395" i="1"/>
  <c r="I396" i="1"/>
  <c r="L401" i="1"/>
  <c r="A402" i="1"/>
  <c r="D401" i="1"/>
  <c r="E401" i="1" s="1"/>
  <c r="G401" i="1" s="1"/>
  <c r="H402" i="1" s="1"/>
  <c r="O394" i="1" l="1"/>
  <c r="B394" i="1"/>
  <c r="P402" i="1"/>
  <c r="Q402" i="1"/>
  <c r="M401" i="1"/>
  <c r="N401" i="1" s="1"/>
  <c r="A403" i="1"/>
  <c r="L402" i="1"/>
  <c r="D402" i="1"/>
  <c r="E402" i="1" s="1"/>
  <c r="G402" i="1" s="1"/>
  <c r="H403" i="1" s="1"/>
  <c r="J396" i="1"/>
  <c r="I397" i="1"/>
  <c r="C396" i="1"/>
  <c r="K395" i="1"/>
  <c r="O395" i="1" l="1"/>
  <c r="B395" i="1"/>
  <c r="J397" i="1"/>
  <c r="I398" i="1"/>
  <c r="A404" i="1"/>
  <c r="L403" i="1"/>
  <c r="D403" i="1"/>
  <c r="E403" i="1" s="1"/>
  <c r="G403" i="1" s="1"/>
  <c r="H404" i="1" s="1"/>
  <c r="C397" i="1"/>
  <c r="K396" i="1"/>
  <c r="M402" i="1"/>
  <c r="N402" i="1" s="1"/>
  <c r="Q403" i="1"/>
  <c r="P403" i="1"/>
  <c r="O396" i="1" l="1"/>
  <c r="B396" i="1"/>
  <c r="M403" i="1"/>
  <c r="N403" i="1" s="1"/>
  <c r="P404" i="1"/>
  <c r="Q404" i="1"/>
  <c r="A405" i="1"/>
  <c r="L404" i="1"/>
  <c r="D404" i="1"/>
  <c r="E404" i="1" s="1"/>
  <c r="G404" i="1" s="1"/>
  <c r="H405" i="1" s="1"/>
  <c r="C398" i="1"/>
  <c r="K397" i="1"/>
  <c r="J398" i="1"/>
  <c r="I399" i="1"/>
  <c r="O397" i="1" l="1"/>
  <c r="B397" i="1"/>
  <c r="M404" i="1"/>
  <c r="N404" i="1" s="1"/>
  <c r="Q405" i="1"/>
  <c r="P405" i="1"/>
  <c r="J399" i="1"/>
  <c r="I400" i="1"/>
  <c r="C399" i="1"/>
  <c r="K398" i="1"/>
  <c r="A406" i="1"/>
  <c r="L405" i="1"/>
  <c r="D405" i="1"/>
  <c r="E405" i="1" s="1"/>
  <c r="G405" i="1" s="1"/>
  <c r="H406" i="1" s="1"/>
  <c r="O398" i="1" l="1"/>
  <c r="B398" i="1"/>
  <c r="C400" i="1"/>
  <c r="K399" i="1"/>
  <c r="P406" i="1"/>
  <c r="M405" i="1"/>
  <c r="N405" i="1" s="1"/>
  <c r="Q406" i="1"/>
  <c r="J400" i="1"/>
  <c r="I401" i="1"/>
  <c r="L406" i="1"/>
  <c r="A407" i="1"/>
  <c r="D406" i="1"/>
  <c r="E406" i="1" s="1"/>
  <c r="G406" i="1" s="1"/>
  <c r="H407" i="1" s="1"/>
  <c r="O399" i="1" l="1"/>
  <c r="B399" i="1"/>
  <c r="L407" i="1"/>
  <c r="A408" i="1"/>
  <c r="D407" i="1"/>
  <c r="E407" i="1" s="1"/>
  <c r="G407" i="1" s="1"/>
  <c r="H408" i="1" s="1"/>
  <c r="P407" i="1"/>
  <c r="M406" i="1"/>
  <c r="N406" i="1" s="1"/>
  <c r="Q407" i="1"/>
  <c r="C401" i="1"/>
  <c r="K400" i="1"/>
  <c r="J401" i="1"/>
  <c r="I402" i="1"/>
  <c r="O400" i="1" l="1"/>
  <c r="B400" i="1"/>
  <c r="J402" i="1"/>
  <c r="I403" i="1"/>
  <c r="A409" i="1"/>
  <c r="L408" i="1"/>
  <c r="D408" i="1"/>
  <c r="E408" i="1" s="1"/>
  <c r="G408" i="1" s="1"/>
  <c r="H409" i="1" s="1"/>
  <c r="C402" i="1"/>
  <c r="K401" i="1"/>
  <c r="Q408" i="1"/>
  <c r="P408" i="1"/>
  <c r="M407" i="1"/>
  <c r="N407" i="1" s="1"/>
  <c r="O401" i="1" l="1"/>
  <c r="B401" i="1"/>
  <c r="J403" i="1"/>
  <c r="I404" i="1"/>
  <c r="M408" i="1"/>
  <c r="N408" i="1" s="1"/>
  <c r="P409" i="1"/>
  <c r="Q409" i="1"/>
  <c r="C403" i="1"/>
  <c r="K402" i="1"/>
  <c r="L409" i="1"/>
  <c r="A410" i="1"/>
  <c r="D409" i="1"/>
  <c r="E409" i="1" s="1"/>
  <c r="G409" i="1" s="1"/>
  <c r="H410" i="1" s="1"/>
  <c r="O402" i="1" l="1"/>
  <c r="B402" i="1"/>
  <c r="C404" i="1"/>
  <c r="K403" i="1"/>
  <c r="A411" i="1"/>
  <c r="L410" i="1"/>
  <c r="D410" i="1"/>
  <c r="E410" i="1" s="1"/>
  <c r="G410" i="1" s="1"/>
  <c r="H411" i="1" s="1"/>
  <c r="J404" i="1"/>
  <c r="I405" i="1"/>
  <c r="Q410" i="1"/>
  <c r="M409" i="1"/>
  <c r="N409" i="1" s="1"/>
  <c r="P410" i="1"/>
  <c r="O403" i="1" l="1"/>
  <c r="B403" i="1"/>
  <c r="M410" i="1"/>
  <c r="N410" i="1" s="1"/>
  <c r="Q411" i="1"/>
  <c r="P411" i="1"/>
  <c r="C405" i="1"/>
  <c r="K404" i="1"/>
  <c r="J405" i="1"/>
  <c r="I406" i="1"/>
  <c r="A412" i="1"/>
  <c r="L411" i="1"/>
  <c r="D411" i="1"/>
  <c r="E411" i="1" s="1"/>
  <c r="G411" i="1" s="1"/>
  <c r="H412" i="1" s="1"/>
  <c r="O404" i="1" l="1"/>
  <c r="B404" i="1"/>
  <c r="L412" i="1"/>
  <c r="A413" i="1"/>
  <c r="D412" i="1"/>
  <c r="E412" i="1" s="1"/>
  <c r="G412" i="1" s="1"/>
  <c r="H413" i="1" s="1"/>
  <c r="C406" i="1"/>
  <c r="K405" i="1"/>
  <c r="J406" i="1"/>
  <c r="I407" i="1"/>
  <c r="M411" i="1"/>
  <c r="N411" i="1" s="1"/>
  <c r="P412" i="1"/>
  <c r="Q412" i="1"/>
  <c r="O405" i="1" l="1"/>
  <c r="B405" i="1"/>
  <c r="L413" i="1"/>
  <c r="A414" i="1"/>
  <c r="D413" i="1"/>
  <c r="E413" i="1" s="1"/>
  <c r="G413" i="1" s="1"/>
  <c r="H414" i="1" s="1"/>
  <c r="J407" i="1"/>
  <c r="I408" i="1"/>
  <c r="C407" i="1"/>
  <c r="K406" i="1"/>
  <c r="Q413" i="1"/>
  <c r="P413" i="1"/>
  <c r="M412" i="1"/>
  <c r="N412" i="1" s="1"/>
  <c r="O406" i="1" l="1"/>
  <c r="B406" i="1"/>
  <c r="M413" i="1"/>
  <c r="N413" i="1" s="1"/>
  <c r="P414" i="1"/>
  <c r="Q414" i="1"/>
  <c r="C408" i="1"/>
  <c r="K407" i="1"/>
  <c r="J408" i="1"/>
  <c r="I409" i="1"/>
  <c r="A415" i="1"/>
  <c r="L414" i="1"/>
  <c r="D414" i="1"/>
  <c r="E414" i="1" s="1"/>
  <c r="G414" i="1" s="1"/>
  <c r="H415" i="1" s="1"/>
  <c r="O407" i="1" l="1"/>
  <c r="B407" i="1"/>
  <c r="L415" i="1"/>
  <c r="A416" i="1"/>
  <c r="D415" i="1"/>
  <c r="E415" i="1" s="1"/>
  <c r="G415" i="1" s="1"/>
  <c r="H416" i="1" s="1"/>
  <c r="C409" i="1"/>
  <c r="K408" i="1"/>
  <c r="J409" i="1"/>
  <c r="I410" i="1"/>
  <c r="Q415" i="1"/>
  <c r="P415" i="1"/>
  <c r="M414" i="1"/>
  <c r="N414" i="1" s="1"/>
  <c r="O408" i="1" l="1"/>
  <c r="B408" i="1"/>
  <c r="L416" i="1"/>
  <c r="A417" i="1"/>
  <c r="D416" i="1"/>
  <c r="E416" i="1" s="1"/>
  <c r="G416" i="1" s="1"/>
  <c r="H417" i="1" s="1"/>
  <c r="J410" i="1"/>
  <c r="I411" i="1"/>
  <c r="C410" i="1"/>
  <c r="K409" i="1"/>
  <c r="Q416" i="1"/>
  <c r="M415" i="1"/>
  <c r="N415" i="1" s="1"/>
  <c r="P416" i="1"/>
  <c r="O409" i="1" l="1"/>
  <c r="B409" i="1"/>
  <c r="M416" i="1"/>
  <c r="N416" i="1" s="1"/>
  <c r="P417" i="1"/>
  <c r="Q417" i="1"/>
  <c r="C411" i="1"/>
  <c r="K410" i="1"/>
  <c r="J411" i="1"/>
  <c r="I412" i="1"/>
  <c r="L417" i="1"/>
  <c r="A418" i="1"/>
  <c r="D417" i="1"/>
  <c r="E417" i="1" s="1"/>
  <c r="G417" i="1" s="1"/>
  <c r="H418" i="1" s="1"/>
  <c r="O410" i="1" l="1"/>
  <c r="B410" i="1"/>
  <c r="P418" i="1"/>
  <c r="Q418" i="1"/>
  <c r="M417" i="1"/>
  <c r="N417" i="1" s="1"/>
  <c r="C412" i="1"/>
  <c r="K411" i="1"/>
  <c r="J412" i="1"/>
  <c r="I413" i="1"/>
  <c r="L418" i="1"/>
  <c r="A419" i="1"/>
  <c r="D418" i="1"/>
  <c r="E418" i="1" s="1"/>
  <c r="G418" i="1" s="1"/>
  <c r="H419" i="1" s="1"/>
  <c r="O411" i="1" l="1"/>
  <c r="B411" i="1"/>
  <c r="P419" i="1"/>
  <c r="Q419" i="1"/>
  <c r="M418" i="1"/>
  <c r="N418" i="1" s="1"/>
  <c r="L419" i="1"/>
  <c r="A420" i="1"/>
  <c r="D419" i="1"/>
  <c r="E419" i="1" s="1"/>
  <c r="G419" i="1" s="1"/>
  <c r="H420" i="1" s="1"/>
  <c r="J413" i="1"/>
  <c r="I414" i="1"/>
  <c r="C413" i="1"/>
  <c r="K412" i="1"/>
  <c r="O412" i="1" l="1"/>
  <c r="B412" i="1"/>
  <c r="P420" i="1"/>
  <c r="Q420" i="1"/>
  <c r="M419" i="1"/>
  <c r="N419" i="1" s="1"/>
  <c r="C414" i="1"/>
  <c r="K413" i="1"/>
  <c r="J414" i="1"/>
  <c r="I415" i="1"/>
  <c r="A421" i="1"/>
  <c r="L420" i="1"/>
  <c r="D420" i="1"/>
  <c r="E420" i="1" s="1"/>
  <c r="G420" i="1" s="1"/>
  <c r="H421" i="1" s="1"/>
  <c r="O413" i="1" l="1"/>
  <c r="B413" i="1"/>
  <c r="A422" i="1"/>
  <c r="L421" i="1"/>
  <c r="D421" i="1"/>
  <c r="E421" i="1" s="1"/>
  <c r="G421" i="1" s="1"/>
  <c r="H422" i="1" s="1"/>
  <c r="C415" i="1"/>
  <c r="K414" i="1"/>
  <c r="J415" i="1"/>
  <c r="I416" i="1"/>
  <c r="Q421" i="1"/>
  <c r="P421" i="1"/>
  <c r="M420" i="1"/>
  <c r="N420" i="1" s="1"/>
  <c r="O414" i="1" l="1"/>
  <c r="B414" i="1"/>
  <c r="P422" i="1"/>
  <c r="M421" i="1"/>
  <c r="N421" i="1" s="1"/>
  <c r="Q422" i="1"/>
  <c r="J416" i="1"/>
  <c r="I417" i="1"/>
  <c r="C416" i="1"/>
  <c r="K415" i="1"/>
  <c r="A423" i="1"/>
  <c r="L422" i="1"/>
  <c r="D422" i="1"/>
  <c r="E422" i="1" s="1"/>
  <c r="G422" i="1" s="1"/>
  <c r="H423" i="1" s="1"/>
  <c r="O415" i="1" l="1"/>
  <c r="B415" i="1"/>
  <c r="L423" i="1"/>
  <c r="A424" i="1"/>
  <c r="D423" i="1"/>
  <c r="E423" i="1" s="1"/>
  <c r="G423" i="1" s="1"/>
  <c r="H424" i="1" s="1"/>
  <c r="C417" i="1"/>
  <c r="K416" i="1"/>
  <c r="P423" i="1"/>
  <c r="Q423" i="1"/>
  <c r="M422" i="1"/>
  <c r="N422" i="1" s="1"/>
  <c r="J417" i="1"/>
  <c r="I418" i="1"/>
  <c r="O416" i="1" l="1"/>
  <c r="B416" i="1"/>
  <c r="C418" i="1"/>
  <c r="K417" i="1"/>
  <c r="J418" i="1"/>
  <c r="I419" i="1"/>
  <c r="A425" i="1"/>
  <c r="L424" i="1"/>
  <c r="D424" i="1"/>
  <c r="E424" i="1" s="1"/>
  <c r="G424" i="1" s="1"/>
  <c r="H425" i="1" s="1"/>
  <c r="P424" i="1"/>
  <c r="M423" i="1"/>
  <c r="N423" i="1" s="1"/>
  <c r="Q424" i="1"/>
  <c r="O417" i="1" l="1"/>
  <c r="B417" i="1"/>
  <c r="A426" i="1"/>
  <c r="L425" i="1"/>
  <c r="D425" i="1"/>
  <c r="E425" i="1" s="1"/>
  <c r="G425" i="1" s="1"/>
  <c r="H426" i="1" s="1"/>
  <c r="C419" i="1"/>
  <c r="K418" i="1"/>
  <c r="J419" i="1"/>
  <c r="I420" i="1"/>
  <c r="Q425" i="1"/>
  <c r="M424" i="1"/>
  <c r="N424" i="1" s="1"/>
  <c r="P425" i="1"/>
  <c r="O418" i="1" l="1"/>
  <c r="B418" i="1"/>
  <c r="Q426" i="1"/>
  <c r="P426" i="1"/>
  <c r="M425" i="1"/>
  <c r="N425" i="1" s="1"/>
  <c r="J420" i="1"/>
  <c r="I421" i="1"/>
  <c r="C420" i="1"/>
  <c r="K419" i="1"/>
  <c r="A427" i="1"/>
  <c r="L426" i="1"/>
  <c r="D426" i="1"/>
  <c r="E426" i="1" s="1"/>
  <c r="G426" i="1" s="1"/>
  <c r="H427" i="1" s="1"/>
  <c r="O419" i="1" l="1"/>
  <c r="B419" i="1"/>
  <c r="A428" i="1"/>
  <c r="L427" i="1"/>
  <c r="D427" i="1"/>
  <c r="E427" i="1" s="1"/>
  <c r="G427" i="1" s="1"/>
  <c r="H428" i="1" s="1"/>
  <c r="C421" i="1"/>
  <c r="K420" i="1"/>
  <c r="P427" i="1"/>
  <c r="Q427" i="1"/>
  <c r="M426" i="1"/>
  <c r="N426" i="1" s="1"/>
  <c r="J421" i="1"/>
  <c r="I422" i="1"/>
  <c r="O420" i="1" l="1"/>
  <c r="B420" i="1"/>
  <c r="C422" i="1"/>
  <c r="K421" i="1"/>
  <c r="O421" i="1" s="1"/>
  <c r="P428" i="1"/>
  <c r="Q428" i="1"/>
  <c r="M427" i="1"/>
  <c r="N427" i="1" s="1"/>
  <c r="J422" i="1"/>
  <c r="I423" i="1"/>
  <c r="A429" i="1"/>
  <c r="L428" i="1"/>
  <c r="D428" i="1"/>
  <c r="E428" i="1" s="1"/>
  <c r="G428" i="1" s="1"/>
  <c r="H429" i="1" s="1"/>
  <c r="B421" i="1" l="1"/>
  <c r="L429" i="1"/>
  <c r="A430" i="1"/>
  <c r="D429" i="1"/>
  <c r="E429" i="1" s="1"/>
  <c r="G429" i="1" s="1"/>
  <c r="H430" i="1" s="1"/>
  <c r="J423" i="1"/>
  <c r="I424" i="1"/>
  <c r="M428" i="1"/>
  <c r="N428" i="1" s="1"/>
  <c r="P429" i="1"/>
  <c r="Q429" i="1"/>
  <c r="C423" i="1"/>
  <c r="K422" i="1"/>
  <c r="O422" i="1" l="1"/>
  <c r="B422" i="1"/>
  <c r="A431" i="1"/>
  <c r="L430" i="1"/>
  <c r="D430" i="1"/>
  <c r="E430" i="1" s="1"/>
  <c r="G430" i="1" s="1"/>
  <c r="H431" i="1" s="1"/>
  <c r="C424" i="1"/>
  <c r="K423" i="1"/>
  <c r="Q430" i="1"/>
  <c r="P430" i="1"/>
  <c r="M429" i="1"/>
  <c r="N429" i="1" s="1"/>
  <c r="J424" i="1"/>
  <c r="I425" i="1"/>
  <c r="O423" i="1" l="1"/>
  <c r="B423" i="1"/>
  <c r="M430" i="1"/>
  <c r="N430" i="1" s="1"/>
  <c r="Q431" i="1"/>
  <c r="P431" i="1"/>
  <c r="C425" i="1"/>
  <c r="K424" i="1"/>
  <c r="A432" i="1"/>
  <c r="L431" i="1"/>
  <c r="D431" i="1"/>
  <c r="E431" i="1" s="1"/>
  <c r="G431" i="1" s="1"/>
  <c r="H432" i="1" s="1"/>
  <c r="J425" i="1"/>
  <c r="I426" i="1"/>
  <c r="O424" i="1" l="1"/>
  <c r="B424" i="1"/>
  <c r="Q432" i="1"/>
  <c r="P432" i="1"/>
  <c r="M431" i="1"/>
  <c r="N431" i="1" s="1"/>
  <c r="L432" i="1"/>
  <c r="A433" i="1"/>
  <c r="D432" i="1"/>
  <c r="E432" i="1" s="1"/>
  <c r="G432" i="1" s="1"/>
  <c r="H433" i="1" s="1"/>
  <c r="J426" i="1"/>
  <c r="I427" i="1"/>
  <c r="C426" i="1"/>
  <c r="K425" i="1"/>
  <c r="O425" i="1" l="1"/>
  <c r="B425" i="1"/>
  <c r="C427" i="1"/>
  <c r="K426" i="1"/>
  <c r="J427" i="1"/>
  <c r="I428" i="1"/>
  <c r="L433" i="1"/>
  <c r="A434" i="1"/>
  <c r="D433" i="1"/>
  <c r="E433" i="1" s="1"/>
  <c r="G433" i="1" s="1"/>
  <c r="H434" i="1" s="1"/>
  <c r="Q433" i="1"/>
  <c r="M432" i="1"/>
  <c r="N432" i="1" s="1"/>
  <c r="P433" i="1"/>
  <c r="O426" i="1" l="1"/>
  <c r="B426" i="1"/>
  <c r="A435" i="1"/>
  <c r="L434" i="1"/>
  <c r="D434" i="1"/>
  <c r="E434" i="1" s="1"/>
  <c r="G434" i="1" s="1"/>
  <c r="H435" i="1" s="1"/>
  <c r="Q434" i="1"/>
  <c r="P434" i="1"/>
  <c r="M433" i="1"/>
  <c r="N433" i="1" s="1"/>
  <c r="C428" i="1"/>
  <c r="K427" i="1"/>
  <c r="O427" i="1" s="1"/>
  <c r="J428" i="1"/>
  <c r="I429" i="1"/>
  <c r="B427" i="1" l="1"/>
  <c r="M434" i="1"/>
  <c r="N434" i="1" s="1"/>
  <c r="Q435" i="1"/>
  <c r="P435" i="1"/>
  <c r="J429" i="1"/>
  <c r="I430" i="1"/>
  <c r="C429" i="1"/>
  <c r="K428" i="1"/>
  <c r="A436" i="1"/>
  <c r="L435" i="1"/>
  <c r="D435" i="1"/>
  <c r="E435" i="1" s="1"/>
  <c r="G435" i="1" s="1"/>
  <c r="H436" i="1" s="1"/>
  <c r="O428" i="1" l="1"/>
  <c r="B428" i="1"/>
  <c r="C430" i="1"/>
  <c r="K429" i="1"/>
  <c r="P436" i="1"/>
  <c r="M435" i="1"/>
  <c r="N435" i="1" s="1"/>
  <c r="Q436" i="1"/>
  <c r="J430" i="1"/>
  <c r="I431" i="1"/>
  <c r="L436" i="1"/>
  <c r="A437" i="1"/>
  <c r="D436" i="1"/>
  <c r="E436" i="1" s="1"/>
  <c r="G436" i="1" s="1"/>
  <c r="H437" i="1" s="1"/>
  <c r="O429" i="1" l="1"/>
  <c r="B429" i="1"/>
  <c r="P437" i="1"/>
  <c r="Q437" i="1"/>
  <c r="M436" i="1"/>
  <c r="N436" i="1" s="1"/>
  <c r="C431" i="1"/>
  <c r="K430" i="1"/>
  <c r="J431" i="1"/>
  <c r="I432" i="1"/>
  <c r="A438" i="1"/>
  <c r="L437" i="1"/>
  <c r="D437" i="1"/>
  <c r="E437" i="1" s="1"/>
  <c r="G437" i="1" s="1"/>
  <c r="H438" i="1" s="1"/>
  <c r="O430" i="1" l="1"/>
  <c r="B430" i="1"/>
  <c r="P438" i="1"/>
  <c r="M437" i="1"/>
  <c r="N437" i="1" s="1"/>
  <c r="Q438" i="1"/>
  <c r="A439" i="1"/>
  <c r="L438" i="1"/>
  <c r="D438" i="1"/>
  <c r="E438" i="1" s="1"/>
  <c r="G438" i="1" s="1"/>
  <c r="H439" i="1" s="1"/>
  <c r="J432" i="1"/>
  <c r="I433" i="1"/>
  <c r="C432" i="1"/>
  <c r="K431" i="1"/>
  <c r="O431" i="1" l="1"/>
  <c r="B431" i="1"/>
  <c r="Q439" i="1"/>
  <c r="P439" i="1"/>
  <c r="M438" i="1"/>
  <c r="N438" i="1" s="1"/>
  <c r="C433" i="1"/>
  <c r="K432" i="1"/>
  <c r="J433" i="1"/>
  <c r="I434" i="1"/>
  <c r="L439" i="1"/>
  <c r="A440" i="1"/>
  <c r="D439" i="1"/>
  <c r="E439" i="1" s="1"/>
  <c r="G439" i="1" s="1"/>
  <c r="H440" i="1" s="1"/>
  <c r="O432" i="1" l="1"/>
  <c r="B432" i="1"/>
  <c r="Q440" i="1"/>
  <c r="P440" i="1"/>
  <c r="M439" i="1"/>
  <c r="N439" i="1" s="1"/>
  <c r="C434" i="1"/>
  <c r="K433" i="1"/>
  <c r="J434" i="1"/>
  <c r="I435" i="1"/>
  <c r="A441" i="1"/>
  <c r="L440" i="1"/>
  <c r="D440" i="1"/>
  <c r="E440" i="1" s="1"/>
  <c r="G440" i="1" s="1"/>
  <c r="H441" i="1" s="1"/>
  <c r="O433" i="1" l="1"/>
  <c r="B433" i="1"/>
  <c r="J435" i="1"/>
  <c r="I436" i="1"/>
  <c r="L441" i="1"/>
  <c r="A442" i="1"/>
  <c r="D441" i="1"/>
  <c r="E441" i="1" s="1"/>
  <c r="G441" i="1" s="1"/>
  <c r="H442" i="1" s="1"/>
  <c r="C435" i="1"/>
  <c r="K434" i="1"/>
  <c r="M440" i="1"/>
  <c r="N440" i="1" s="1"/>
  <c r="P441" i="1"/>
  <c r="Q441" i="1"/>
  <c r="O434" i="1" l="1"/>
  <c r="B434" i="1"/>
  <c r="Q442" i="1"/>
  <c r="P442" i="1"/>
  <c r="M441" i="1"/>
  <c r="N441" i="1" s="1"/>
  <c r="J436" i="1"/>
  <c r="I437" i="1"/>
  <c r="C436" i="1"/>
  <c r="K435" i="1"/>
  <c r="A443" i="1"/>
  <c r="L442" i="1"/>
  <c r="D442" i="1"/>
  <c r="E442" i="1" s="1"/>
  <c r="G442" i="1" s="1"/>
  <c r="H443" i="1" s="1"/>
  <c r="O435" i="1" l="1"/>
  <c r="B435" i="1"/>
  <c r="J437" i="1"/>
  <c r="I438" i="1"/>
  <c r="D443" i="1"/>
  <c r="E443" i="1" s="1"/>
  <c r="G443" i="1" s="1"/>
  <c r="H444" i="1" s="1"/>
  <c r="L443" i="1"/>
  <c r="A444" i="1"/>
  <c r="M442" i="1"/>
  <c r="N442" i="1" s="1"/>
  <c r="Q443" i="1"/>
  <c r="P443" i="1"/>
  <c r="C437" i="1"/>
  <c r="K436" i="1"/>
  <c r="O436" i="1" l="1"/>
  <c r="B436" i="1"/>
  <c r="D444" i="1"/>
  <c r="E444" i="1" s="1"/>
  <c r="G444" i="1" s="1"/>
  <c r="H445" i="1" s="1"/>
  <c r="A445" i="1"/>
  <c r="L444" i="1"/>
  <c r="J438" i="1"/>
  <c r="I439" i="1"/>
  <c r="C438" i="1"/>
  <c r="K437" i="1"/>
  <c r="Q444" i="1"/>
  <c r="P444" i="1"/>
  <c r="M443" i="1"/>
  <c r="N443" i="1" s="1"/>
  <c r="O437" i="1" l="1"/>
  <c r="B437" i="1"/>
  <c r="P445" i="1"/>
  <c r="Q445" i="1"/>
  <c r="M444" i="1"/>
  <c r="N444" i="1" s="1"/>
  <c r="J439" i="1"/>
  <c r="I440" i="1"/>
  <c r="L445" i="1"/>
  <c r="A446" i="1"/>
  <c r="D445" i="1"/>
  <c r="E445" i="1" s="1"/>
  <c r="G445" i="1" s="1"/>
  <c r="H446" i="1" s="1"/>
  <c r="C439" i="1"/>
  <c r="K438" i="1"/>
  <c r="O438" i="1" l="1"/>
  <c r="B438" i="1"/>
  <c r="C440" i="1"/>
  <c r="K439" i="1"/>
  <c r="L446" i="1"/>
  <c r="A447" i="1"/>
  <c r="D446" i="1"/>
  <c r="E446" i="1" s="1"/>
  <c r="G446" i="1" s="1"/>
  <c r="H447" i="1" s="1"/>
  <c r="P446" i="1"/>
  <c r="M445" i="1"/>
  <c r="N445" i="1" s="1"/>
  <c r="Q446" i="1"/>
  <c r="J440" i="1"/>
  <c r="I441" i="1"/>
  <c r="O439" i="1" l="1"/>
  <c r="B439" i="1"/>
  <c r="Q447" i="1"/>
  <c r="P447" i="1"/>
  <c r="M446" i="1"/>
  <c r="N446" i="1" s="1"/>
  <c r="A448" i="1"/>
  <c r="L447" i="1"/>
  <c r="D447" i="1"/>
  <c r="E447" i="1" s="1"/>
  <c r="G447" i="1" s="1"/>
  <c r="H448" i="1" s="1"/>
  <c r="J441" i="1"/>
  <c r="I442" i="1"/>
  <c r="C441" i="1"/>
  <c r="K440" i="1"/>
  <c r="O440" i="1" l="1"/>
  <c r="B440" i="1"/>
  <c r="J442" i="1"/>
  <c r="I443" i="1"/>
  <c r="L448" i="1"/>
  <c r="A449" i="1"/>
  <c r="D448" i="1"/>
  <c r="E448" i="1" s="1"/>
  <c r="G448" i="1" s="1"/>
  <c r="H449" i="1" s="1"/>
  <c r="M447" i="1"/>
  <c r="N447" i="1" s="1"/>
  <c r="Q448" i="1"/>
  <c r="P448" i="1"/>
  <c r="C442" i="1"/>
  <c r="K441" i="1"/>
  <c r="O441" i="1" l="1"/>
  <c r="B441" i="1"/>
  <c r="C443" i="1"/>
  <c r="K442" i="1"/>
  <c r="P449" i="1"/>
  <c r="Q449" i="1"/>
  <c r="M448" i="1"/>
  <c r="N448" i="1" s="1"/>
  <c r="L449" i="1"/>
  <c r="A450" i="1"/>
  <c r="D449" i="1"/>
  <c r="E449" i="1" s="1"/>
  <c r="G449" i="1" s="1"/>
  <c r="H450" i="1" s="1"/>
  <c r="J443" i="1"/>
  <c r="I444" i="1"/>
  <c r="O442" i="1" l="1"/>
  <c r="B442" i="1"/>
  <c r="Q450" i="1"/>
  <c r="P450" i="1"/>
  <c r="M449" i="1"/>
  <c r="N449" i="1" s="1"/>
  <c r="J444" i="1"/>
  <c r="I445" i="1"/>
  <c r="L450" i="1"/>
  <c r="A451" i="1"/>
  <c r="D450" i="1"/>
  <c r="E450" i="1" s="1"/>
  <c r="G450" i="1" s="1"/>
  <c r="H451" i="1" s="1"/>
  <c r="C444" i="1"/>
  <c r="K443" i="1"/>
  <c r="O443" i="1" l="1"/>
  <c r="B443" i="1"/>
  <c r="A452" i="1"/>
  <c r="L451" i="1"/>
  <c r="D451" i="1"/>
  <c r="E451" i="1" s="1"/>
  <c r="G451" i="1" s="1"/>
  <c r="H452" i="1" s="1"/>
  <c r="M450" i="1"/>
  <c r="N450" i="1" s="1"/>
  <c r="P451" i="1"/>
  <c r="Q451" i="1"/>
  <c r="C445" i="1"/>
  <c r="K444" i="1"/>
  <c r="J445" i="1"/>
  <c r="I446" i="1"/>
  <c r="O444" i="1" l="1"/>
  <c r="B444" i="1"/>
  <c r="Q452" i="1"/>
  <c r="P452" i="1"/>
  <c r="M451" i="1"/>
  <c r="N451" i="1" s="1"/>
  <c r="J446" i="1"/>
  <c r="I447" i="1"/>
  <c r="C446" i="1"/>
  <c r="K445" i="1"/>
  <c r="A453" i="1"/>
  <c r="L452" i="1"/>
  <c r="D452" i="1"/>
  <c r="E452" i="1" s="1"/>
  <c r="G452" i="1" s="1"/>
  <c r="H453" i="1" s="1"/>
  <c r="O445" i="1" l="1"/>
  <c r="B445" i="1"/>
  <c r="P453" i="1"/>
  <c r="Q453" i="1"/>
  <c r="M452" i="1"/>
  <c r="N452" i="1" s="1"/>
  <c r="J447" i="1"/>
  <c r="I448" i="1"/>
  <c r="C447" i="1"/>
  <c r="K446" i="1"/>
  <c r="A454" i="1"/>
  <c r="L453" i="1"/>
  <c r="D453" i="1"/>
  <c r="E453" i="1" s="1"/>
  <c r="G453" i="1" s="1"/>
  <c r="H454" i="1" s="1"/>
  <c r="O446" i="1" l="1"/>
  <c r="B446" i="1"/>
  <c r="C448" i="1"/>
  <c r="K447" i="1"/>
  <c r="L454" i="1"/>
  <c r="A455" i="1"/>
  <c r="D454" i="1"/>
  <c r="E454" i="1" s="1"/>
  <c r="G454" i="1" s="1"/>
  <c r="H455" i="1" s="1"/>
  <c r="M453" i="1"/>
  <c r="N453" i="1" s="1"/>
  <c r="P454" i="1"/>
  <c r="Q454" i="1"/>
  <c r="J448" i="1"/>
  <c r="I449" i="1"/>
  <c r="O447" i="1" l="1"/>
  <c r="B447" i="1"/>
  <c r="Q455" i="1"/>
  <c r="P455" i="1"/>
  <c r="M454" i="1"/>
  <c r="N454" i="1" s="1"/>
  <c r="A456" i="1"/>
  <c r="L455" i="1"/>
  <c r="D455" i="1"/>
  <c r="E455" i="1" s="1"/>
  <c r="G455" i="1" s="1"/>
  <c r="H456" i="1" s="1"/>
  <c r="J449" i="1"/>
  <c r="I450" i="1"/>
  <c r="C449" i="1"/>
  <c r="K448" i="1"/>
  <c r="O448" i="1" l="1"/>
  <c r="B448" i="1"/>
  <c r="M455" i="1"/>
  <c r="N455" i="1" s="1"/>
  <c r="Q456" i="1"/>
  <c r="P456" i="1"/>
  <c r="L456" i="1"/>
  <c r="A457" i="1"/>
  <c r="D456" i="1"/>
  <c r="E456" i="1" s="1"/>
  <c r="G456" i="1" s="1"/>
  <c r="H457" i="1" s="1"/>
  <c r="J450" i="1"/>
  <c r="I451" i="1"/>
  <c r="C450" i="1"/>
  <c r="K449" i="1"/>
  <c r="O449" i="1" l="1"/>
  <c r="B449" i="1"/>
  <c r="C451" i="1"/>
  <c r="K450" i="1"/>
  <c r="J451" i="1"/>
  <c r="I452" i="1"/>
  <c r="L457" i="1"/>
  <c r="A458" i="1"/>
  <c r="D457" i="1"/>
  <c r="E457" i="1" s="1"/>
  <c r="G457" i="1" s="1"/>
  <c r="H458" i="1" s="1"/>
  <c r="P457" i="1"/>
  <c r="Q457" i="1"/>
  <c r="M456" i="1"/>
  <c r="N456" i="1" s="1"/>
  <c r="O450" i="1" l="1"/>
  <c r="B450" i="1"/>
  <c r="J452" i="1"/>
  <c r="I453" i="1"/>
  <c r="C452" i="1"/>
  <c r="K451" i="1"/>
  <c r="M457" i="1"/>
  <c r="N457" i="1" s="1"/>
  <c r="Q458" i="1"/>
  <c r="P458" i="1"/>
  <c r="A459" i="1"/>
  <c r="L458" i="1"/>
  <c r="D458" i="1"/>
  <c r="E458" i="1" s="1"/>
  <c r="G458" i="1" s="1"/>
  <c r="H459" i="1" s="1"/>
  <c r="O451" i="1" l="1"/>
  <c r="B451" i="1"/>
  <c r="J453" i="1"/>
  <c r="I454" i="1"/>
  <c r="L459" i="1"/>
  <c r="A460" i="1"/>
  <c r="D459" i="1"/>
  <c r="E459" i="1" s="1"/>
  <c r="G459" i="1" s="1"/>
  <c r="H460" i="1" s="1"/>
  <c r="C453" i="1"/>
  <c r="K452" i="1"/>
  <c r="Q459" i="1"/>
  <c r="P459" i="1"/>
  <c r="M458" i="1"/>
  <c r="N458" i="1" s="1"/>
  <c r="O452" i="1" l="1"/>
  <c r="B452" i="1"/>
  <c r="J454" i="1"/>
  <c r="I455" i="1"/>
  <c r="C454" i="1"/>
  <c r="K453" i="1"/>
  <c r="L460" i="1"/>
  <c r="A461" i="1"/>
  <c r="D460" i="1"/>
  <c r="E460" i="1" s="1"/>
  <c r="G460" i="1" s="1"/>
  <c r="H461" i="1" s="1"/>
  <c r="Q460" i="1"/>
  <c r="M459" i="1"/>
  <c r="N459" i="1" s="1"/>
  <c r="P460" i="1"/>
  <c r="O453" i="1" l="1"/>
  <c r="B453" i="1"/>
  <c r="J455" i="1"/>
  <c r="I456" i="1"/>
  <c r="Q461" i="1"/>
  <c r="M460" i="1"/>
  <c r="N460" i="1" s="1"/>
  <c r="P461" i="1"/>
  <c r="A462" i="1"/>
  <c r="L461" i="1"/>
  <c r="D461" i="1"/>
  <c r="E461" i="1" s="1"/>
  <c r="G461" i="1" s="1"/>
  <c r="H462" i="1" s="1"/>
  <c r="C455" i="1"/>
  <c r="K454" i="1"/>
  <c r="O454" i="1" l="1"/>
  <c r="B454" i="1"/>
  <c r="J456" i="1"/>
  <c r="I457" i="1"/>
  <c r="Q462" i="1"/>
  <c r="P462" i="1"/>
  <c r="M461" i="1"/>
  <c r="N461" i="1" s="1"/>
  <c r="C456" i="1"/>
  <c r="K455" i="1"/>
  <c r="A463" i="1"/>
  <c r="L462" i="1"/>
  <c r="D462" i="1"/>
  <c r="E462" i="1" s="1"/>
  <c r="G462" i="1" s="1"/>
  <c r="H463" i="1" s="1"/>
  <c r="O455" i="1" l="1"/>
  <c r="B455" i="1"/>
  <c r="Q463" i="1"/>
  <c r="P463" i="1"/>
  <c r="M462" i="1"/>
  <c r="N462" i="1" s="1"/>
  <c r="A464" i="1"/>
  <c r="L463" i="1"/>
  <c r="D463" i="1"/>
  <c r="E463" i="1" s="1"/>
  <c r="G463" i="1" s="1"/>
  <c r="H464" i="1" s="1"/>
  <c r="J457" i="1"/>
  <c r="I458" i="1"/>
  <c r="C457" i="1"/>
  <c r="K456" i="1"/>
  <c r="O456" i="1" l="1"/>
  <c r="B456" i="1"/>
  <c r="Q464" i="1"/>
  <c r="M463" i="1"/>
  <c r="N463" i="1" s="1"/>
  <c r="P464" i="1"/>
  <c r="J458" i="1"/>
  <c r="I459" i="1"/>
  <c r="C458" i="1"/>
  <c r="K457" i="1"/>
  <c r="L464" i="1"/>
  <c r="A465" i="1"/>
  <c r="D464" i="1"/>
  <c r="E464" i="1" s="1"/>
  <c r="G464" i="1" s="1"/>
  <c r="H465" i="1" s="1"/>
  <c r="O457" i="1" l="1"/>
  <c r="B457" i="1"/>
  <c r="M464" i="1"/>
  <c r="N464" i="1" s="1"/>
  <c r="P465" i="1"/>
  <c r="Q465" i="1"/>
  <c r="C459" i="1"/>
  <c r="K458" i="1"/>
  <c r="O458" i="1" s="1"/>
  <c r="A466" i="1"/>
  <c r="L465" i="1"/>
  <c r="D465" i="1"/>
  <c r="E465" i="1" s="1"/>
  <c r="G465" i="1" s="1"/>
  <c r="H466" i="1" s="1"/>
  <c r="J459" i="1"/>
  <c r="I460" i="1"/>
  <c r="B458" i="1" l="1"/>
  <c r="J460" i="1"/>
  <c r="I461" i="1"/>
  <c r="C460" i="1"/>
  <c r="K459" i="1"/>
  <c r="M465" i="1"/>
  <c r="N465" i="1" s="1"/>
  <c r="Q466" i="1"/>
  <c r="P466" i="1"/>
  <c r="A467" i="1"/>
  <c r="L466" i="1"/>
  <c r="D466" i="1"/>
  <c r="E466" i="1" s="1"/>
  <c r="G466" i="1" s="1"/>
  <c r="H467" i="1" s="1"/>
  <c r="O459" i="1" l="1"/>
  <c r="B459" i="1"/>
  <c r="Q467" i="1"/>
  <c r="P467" i="1"/>
  <c r="M466" i="1"/>
  <c r="N466" i="1" s="1"/>
  <c r="J461" i="1"/>
  <c r="I462" i="1"/>
  <c r="C461" i="1"/>
  <c r="K460" i="1"/>
  <c r="L467" i="1"/>
  <c r="A468" i="1"/>
  <c r="D467" i="1"/>
  <c r="E467" i="1" s="1"/>
  <c r="G467" i="1" s="1"/>
  <c r="H468" i="1" s="1"/>
  <c r="O460" i="1" l="1"/>
  <c r="B460" i="1"/>
  <c r="M467" i="1"/>
  <c r="N467" i="1" s="1"/>
  <c r="Q468" i="1"/>
  <c r="P468" i="1"/>
  <c r="J462" i="1"/>
  <c r="I463" i="1"/>
  <c r="L468" i="1"/>
  <c r="A469" i="1"/>
  <c r="D468" i="1"/>
  <c r="E468" i="1" s="1"/>
  <c r="G468" i="1" s="1"/>
  <c r="H469" i="1" s="1"/>
  <c r="C462" i="1"/>
  <c r="K461" i="1"/>
  <c r="O461" i="1" l="1"/>
  <c r="B461" i="1"/>
  <c r="J463" i="1"/>
  <c r="I464" i="1"/>
  <c r="A470" i="1"/>
  <c r="L469" i="1"/>
  <c r="D469" i="1"/>
  <c r="E469" i="1" s="1"/>
  <c r="G469" i="1" s="1"/>
  <c r="H470" i="1" s="1"/>
  <c r="C463" i="1"/>
  <c r="K462" i="1"/>
  <c r="Q469" i="1"/>
  <c r="P469" i="1"/>
  <c r="M468" i="1"/>
  <c r="N468" i="1" s="1"/>
  <c r="O462" i="1" l="1"/>
  <c r="B462" i="1"/>
  <c r="A471" i="1"/>
  <c r="L470" i="1"/>
  <c r="D470" i="1"/>
  <c r="E470" i="1" s="1"/>
  <c r="G470" i="1" s="1"/>
  <c r="H471" i="1" s="1"/>
  <c r="J464" i="1"/>
  <c r="I465" i="1"/>
  <c r="C464" i="1"/>
  <c r="K463" i="1"/>
  <c r="M469" i="1"/>
  <c r="N469" i="1" s="1"/>
  <c r="P470" i="1"/>
  <c r="Q470" i="1"/>
  <c r="O463" i="1" l="1"/>
  <c r="B463" i="1"/>
  <c r="J465" i="1"/>
  <c r="I466" i="1"/>
  <c r="M470" i="1"/>
  <c r="N470" i="1" s="1"/>
  <c r="Q471" i="1"/>
  <c r="P471" i="1"/>
  <c r="C465" i="1"/>
  <c r="K464" i="1"/>
  <c r="L471" i="1"/>
  <c r="A472" i="1"/>
  <c r="D471" i="1"/>
  <c r="E471" i="1" s="1"/>
  <c r="G471" i="1" s="1"/>
  <c r="H472" i="1" s="1"/>
  <c r="O464" i="1" l="1"/>
  <c r="B464" i="1"/>
  <c r="J466" i="1"/>
  <c r="I467" i="1"/>
  <c r="Q472" i="1"/>
  <c r="M471" i="1"/>
  <c r="N471" i="1" s="1"/>
  <c r="P472" i="1"/>
  <c r="C466" i="1"/>
  <c r="K465" i="1"/>
  <c r="L472" i="1"/>
  <c r="A473" i="1"/>
  <c r="D472" i="1"/>
  <c r="E472" i="1" s="1"/>
  <c r="G472" i="1" s="1"/>
  <c r="H473" i="1" s="1"/>
  <c r="O465" i="1" l="1"/>
  <c r="B465" i="1"/>
  <c r="J467" i="1"/>
  <c r="I468" i="1"/>
  <c r="Q473" i="1"/>
  <c r="P473" i="1"/>
  <c r="M472" i="1"/>
  <c r="N472" i="1" s="1"/>
  <c r="A474" i="1"/>
  <c r="L473" i="1"/>
  <c r="D473" i="1"/>
  <c r="E473" i="1" s="1"/>
  <c r="G473" i="1" s="1"/>
  <c r="H474" i="1" s="1"/>
  <c r="C467" i="1"/>
  <c r="K466" i="1"/>
  <c r="O466" i="1" l="1"/>
  <c r="B466" i="1"/>
  <c r="Q474" i="1"/>
  <c r="P474" i="1"/>
  <c r="M473" i="1"/>
  <c r="N473" i="1" s="1"/>
  <c r="J468" i="1"/>
  <c r="I469" i="1"/>
  <c r="C468" i="1"/>
  <c r="K467" i="1"/>
  <c r="A475" i="1"/>
  <c r="L474" i="1"/>
  <c r="D474" i="1"/>
  <c r="E474" i="1" s="1"/>
  <c r="G474" i="1" s="1"/>
  <c r="H475" i="1" s="1"/>
  <c r="O467" i="1" l="1"/>
  <c r="B467" i="1"/>
  <c r="C469" i="1"/>
  <c r="K468" i="1"/>
  <c r="M474" i="1"/>
  <c r="N474" i="1" s="1"/>
  <c r="P475" i="1"/>
  <c r="Q475" i="1"/>
  <c r="J469" i="1"/>
  <c r="I470" i="1"/>
  <c r="L475" i="1"/>
  <c r="A476" i="1"/>
  <c r="D475" i="1"/>
  <c r="E475" i="1" s="1"/>
  <c r="G475" i="1" s="1"/>
  <c r="H476" i="1" s="1"/>
  <c r="O468" i="1" l="1"/>
  <c r="B468" i="1"/>
  <c r="J470" i="1"/>
  <c r="I471" i="1"/>
  <c r="L476" i="1"/>
  <c r="A477" i="1"/>
  <c r="D476" i="1"/>
  <c r="E476" i="1" s="1"/>
  <c r="G476" i="1" s="1"/>
  <c r="H477" i="1" s="1"/>
  <c r="M475" i="1"/>
  <c r="N475" i="1" s="1"/>
  <c r="P476" i="1"/>
  <c r="Q476" i="1"/>
  <c r="C470" i="1"/>
  <c r="K469" i="1"/>
  <c r="O469" i="1" l="1"/>
  <c r="B469" i="1"/>
  <c r="C471" i="1"/>
  <c r="K470" i="1"/>
  <c r="J471" i="1"/>
  <c r="I472" i="1"/>
  <c r="A478" i="1"/>
  <c r="L477" i="1"/>
  <c r="D477" i="1"/>
  <c r="E477" i="1" s="1"/>
  <c r="G477" i="1" s="1"/>
  <c r="H478" i="1" s="1"/>
  <c r="Q477" i="1"/>
  <c r="P477" i="1"/>
  <c r="M476" i="1"/>
  <c r="N476" i="1" s="1"/>
  <c r="O470" i="1" l="1"/>
  <c r="B470" i="1"/>
  <c r="A479" i="1"/>
  <c r="L478" i="1"/>
  <c r="D478" i="1"/>
  <c r="E478" i="1" s="1"/>
  <c r="G478" i="1" s="1"/>
  <c r="H479" i="1" s="1"/>
  <c r="J472" i="1"/>
  <c r="I473" i="1"/>
  <c r="P478" i="1"/>
  <c r="M477" i="1"/>
  <c r="N477" i="1" s="1"/>
  <c r="Q478" i="1"/>
  <c r="C472" i="1"/>
  <c r="K471" i="1"/>
  <c r="O471" i="1" l="1"/>
  <c r="B471" i="1"/>
  <c r="C473" i="1"/>
  <c r="K472" i="1"/>
  <c r="Q479" i="1"/>
  <c r="P479" i="1"/>
  <c r="M478" i="1"/>
  <c r="N478" i="1" s="1"/>
  <c r="J473" i="1"/>
  <c r="I474" i="1"/>
  <c r="A480" i="1"/>
  <c r="L479" i="1"/>
  <c r="D479" i="1"/>
  <c r="E479" i="1" s="1"/>
  <c r="G479" i="1" s="1"/>
  <c r="H480" i="1" s="1"/>
  <c r="O472" i="1" l="1"/>
  <c r="B472" i="1"/>
  <c r="C474" i="1"/>
  <c r="K473" i="1"/>
  <c r="A481" i="1"/>
  <c r="L480" i="1"/>
  <c r="D480" i="1"/>
  <c r="E480" i="1" s="1"/>
  <c r="G480" i="1" s="1"/>
  <c r="H481" i="1" s="1"/>
  <c r="P480" i="1"/>
  <c r="Q480" i="1"/>
  <c r="M479" i="1"/>
  <c r="N479" i="1" s="1"/>
  <c r="J474" i="1"/>
  <c r="I475" i="1"/>
  <c r="O473" i="1" l="1"/>
  <c r="B473" i="1"/>
  <c r="C475" i="1"/>
  <c r="K474" i="1"/>
  <c r="L481" i="1"/>
  <c r="A482" i="1"/>
  <c r="D481" i="1"/>
  <c r="E481" i="1" s="1"/>
  <c r="G481" i="1" s="1"/>
  <c r="H482" i="1" s="1"/>
  <c r="J475" i="1"/>
  <c r="I476" i="1"/>
  <c r="M480" i="1"/>
  <c r="N480" i="1" s="1"/>
  <c r="Q481" i="1"/>
  <c r="P481" i="1"/>
  <c r="O474" i="1" l="1"/>
  <c r="B474" i="1"/>
  <c r="J476" i="1"/>
  <c r="I477" i="1"/>
  <c r="L482" i="1"/>
  <c r="A483" i="1"/>
  <c r="D482" i="1"/>
  <c r="E482" i="1" s="1"/>
  <c r="G482" i="1" s="1"/>
  <c r="H483" i="1" s="1"/>
  <c r="C476" i="1"/>
  <c r="K475" i="1"/>
  <c r="P482" i="1"/>
  <c r="M481" i="1"/>
  <c r="N481" i="1" s="1"/>
  <c r="Q482" i="1"/>
  <c r="O475" i="1" l="1"/>
  <c r="B475" i="1"/>
  <c r="J477" i="1"/>
  <c r="I478" i="1"/>
  <c r="Q483" i="1"/>
  <c r="P483" i="1"/>
  <c r="M482" i="1"/>
  <c r="N482" i="1" s="1"/>
  <c r="C477" i="1"/>
  <c r="K476" i="1"/>
  <c r="A484" i="1"/>
  <c r="L483" i="1"/>
  <c r="D483" i="1"/>
  <c r="E483" i="1" s="1"/>
  <c r="G483" i="1" s="1"/>
  <c r="H484" i="1" s="1"/>
  <c r="O476" i="1" l="1"/>
  <c r="B476" i="1"/>
  <c r="J478" i="1"/>
  <c r="I479" i="1"/>
  <c r="L484" i="1"/>
  <c r="A485" i="1"/>
  <c r="D484" i="1"/>
  <c r="E484" i="1" s="1"/>
  <c r="G484" i="1" s="1"/>
  <c r="H485" i="1" s="1"/>
  <c r="M483" i="1"/>
  <c r="N483" i="1" s="1"/>
  <c r="P484" i="1"/>
  <c r="Q484" i="1"/>
  <c r="C478" i="1"/>
  <c r="K477" i="1"/>
  <c r="O477" i="1" l="1"/>
  <c r="B477" i="1"/>
  <c r="Q485" i="1"/>
  <c r="P485" i="1"/>
  <c r="M484" i="1"/>
  <c r="N484" i="1" s="1"/>
  <c r="J479" i="1"/>
  <c r="I480" i="1"/>
  <c r="C479" i="1"/>
  <c r="K478" i="1"/>
  <c r="L485" i="1"/>
  <c r="A486" i="1"/>
  <c r="D485" i="1"/>
  <c r="E485" i="1" s="1"/>
  <c r="G485" i="1" s="1"/>
  <c r="H486" i="1" s="1"/>
  <c r="O478" i="1" l="1"/>
  <c r="B478" i="1"/>
  <c r="J480" i="1"/>
  <c r="I481" i="1"/>
  <c r="Q486" i="1"/>
  <c r="P486" i="1"/>
  <c r="M485" i="1"/>
  <c r="N485" i="1" s="1"/>
  <c r="L486" i="1"/>
  <c r="A487" i="1"/>
  <c r="D486" i="1"/>
  <c r="E486" i="1" s="1"/>
  <c r="G486" i="1" s="1"/>
  <c r="H487" i="1" s="1"/>
  <c r="C480" i="1"/>
  <c r="K479" i="1"/>
  <c r="O479" i="1" l="1"/>
  <c r="B479" i="1"/>
  <c r="A488" i="1"/>
  <c r="L487" i="1"/>
  <c r="D487" i="1"/>
  <c r="E487" i="1" s="1"/>
  <c r="G487" i="1" s="1"/>
  <c r="H488" i="1" s="1"/>
  <c r="J481" i="1"/>
  <c r="I482" i="1"/>
  <c r="Q487" i="1"/>
  <c r="P487" i="1"/>
  <c r="M486" i="1"/>
  <c r="N486" i="1" s="1"/>
  <c r="C481" i="1"/>
  <c r="K480" i="1"/>
  <c r="O480" i="1" l="1"/>
  <c r="B480" i="1"/>
  <c r="C482" i="1"/>
  <c r="K481" i="1"/>
  <c r="J482" i="1"/>
  <c r="I483" i="1"/>
  <c r="M487" i="1"/>
  <c r="N487" i="1" s="1"/>
  <c r="P488" i="1"/>
  <c r="Q488" i="1"/>
  <c r="L488" i="1"/>
  <c r="A489" i="1"/>
  <c r="D488" i="1"/>
  <c r="E488" i="1" s="1"/>
  <c r="G488" i="1" s="1"/>
  <c r="H489" i="1" s="1"/>
  <c r="O481" i="1" l="1"/>
  <c r="B481" i="1"/>
  <c r="Q489" i="1"/>
  <c r="P489" i="1"/>
  <c r="M488" i="1"/>
  <c r="N488" i="1" s="1"/>
  <c r="J483" i="1"/>
  <c r="I484" i="1"/>
  <c r="A490" i="1"/>
  <c r="L489" i="1"/>
  <c r="D489" i="1"/>
  <c r="E489" i="1" s="1"/>
  <c r="G489" i="1" s="1"/>
  <c r="H490" i="1" s="1"/>
  <c r="C483" i="1"/>
  <c r="K482" i="1"/>
  <c r="O482" i="1" l="1"/>
  <c r="B482" i="1"/>
  <c r="J484" i="1"/>
  <c r="I485" i="1"/>
  <c r="M489" i="1"/>
  <c r="N489" i="1" s="1"/>
  <c r="Q490" i="1"/>
  <c r="P490" i="1"/>
  <c r="C484" i="1"/>
  <c r="K483" i="1"/>
  <c r="A491" i="1"/>
  <c r="L490" i="1"/>
  <c r="D490" i="1"/>
  <c r="E490" i="1" s="1"/>
  <c r="G490" i="1" s="1"/>
  <c r="H491" i="1" s="1"/>
  <c r="O483" i="1" l="1"/>
  <c r="B483" i="1"/>
  <c r="Q491" i="1"/>
  <c r="P491" i="1"/>
  <c r="M490" i="1"/>
  <c r="N490" i="1" s="1"/>
  <c r="J485" i="1"/>
  <c r="I486" i="1"/>
  <c r="C485" i="1"/>
  <c r="K484" i="1"/>
  <c r="L491" i="1"/>
  <c r="A492" i="1"/>
  <c r="D491" i="1"/>
  <c r="E491" i="1" s="1"/>
  <c r="G491" i="1" s="1"/>
  <c r="H492" i="1" s="1"/>
  <c r="O484" i="1" l="1"/>
  <c r="B484" i="1"/>
  <c r="M491" i="1"/>
  <c r="N491" i="1" s="1"/>
  <c r="P492" i="1"/>
  <c r="Q492" i="1"/>
  <c r="L492" i="1"/>
  <c r="A493" i="1"/>
  <c r="D492" i="1"/>
  <c r="E492" i="1" s="1"/>
  <c r="G492" i="1" s="1"/>
  <c r="H493" i="1" s="1"/>
  <c r="C486" i="1"/>
  <c r="K485" i="1"/>
  <c r="J486" i="1"/>
  <c r="I487" i="1"/>
  <c r="O485" i="1" l="1"/>
  <c r="B485" i="1"/>
  <c r="A494" i="1"/>
  <c r="L493" i="1"/>
  <c r="D493" i="1"/>
  <c r="E493" i="1" s="1"/>
  <c r="G493" i="1" s="1"/>
  <c r="H494" i="1" s="1"/>
  <c r="J487" i="1"/>
  <c r="I488" i="1"/>
  <c r="C487" i="1"/>
  <c r="K486" i="1"/>
  <c r="Q493" i="1"/>
  <c r="P493" i="1"/>
  <c r="M492" i="1"/>
  <c r="N492" i="1" s="1"/>
  <c r="O486" i="1" l="1"/>
  <c r="B486" i="1"/>
  <c r="C488" i="1"/>
  <c r="K487" i="1"/>
  <c r="Q494" i="1"/>
  <c r="P494" i="1"/>
  <c r="M493" i="1"/>
  <c r="N493" i="1" s="1"/>
  <c r="J488" i="1"/>
  <c r="I489" i="1"/>
  <c r="A495" i="1"/>
  <c r="L494" i="1"/>
  <c r="D494" i="1"/>
  <c r="E494" i="1" s="1"/>
  <c r="G494" i="1" s="1"/>
  <c r="H495" i="1" s="1"/>
  <c r="O487" i="1" l="1"/>
  <c r="B487" i="1"/>
  <c r="J489" i="1"/>
  <c r="I490" i="1"/>
  <c r="C489" i="1"/>
  <c r="K488" i="1"/>
  <c r="L495" i="1"/>
  <c r="A496" i="1"/>
  <c r="D495" i="1"/>
  <c r="E495" i="1" s="1"/>
  <c r="G495" i="1" s="1"/>
  <c r="H496" i="1" s="1"/>
  <c r="Q495" i="1"/>
  <c r="P495" i="1"/>
  <c r="M494" i="1"/>
  <c r="N494" i="1" s="1"/>
  <c r="O488" i="1" l="1"/>
  <c r="B488" i="1"/>
  <c r="J490" i="1"/>
  <c r="I491" i="1"/>
  <c r="M495" i="1"/>
  <c r="N495" i="1" s="1"/>
  <c r="P496" i="1"/>
  <c r="Q496" i="1"/>
  <c r="C490" i="1"/>
  <c r="K489" i="1"/>
  <c r="L496" i="1"/>
  <c r="A497" i="1"/>
  <c r="D496" i="1"/>
  <c r="E496" i="1" s="1"/>
  <c r="G496" i="1" s="1"/>
  <c r="H497" i="1" s="1"/>
  <c r="O489" i="1" l="1"/>
  <c r="B489" i="1"/>
  <c r="Q497" i="1"/>
  <c r="P497" i="1"/>
  <c r="M496" i="1"/>
  <c r="N496" i="1" s="1"/>
  <c r="L497" i="1"/>
  <c r="A498" i="1"/>
  <c r="D497" i="1"/>
  <c r="E497" i="1" s="1"/>
  <c r="G497" i="1" s="1"/>
  <c r="H498" i="1" s="1"/>
  <c r="J491" i="1"/>
  <c r="I492" i="1"/>
  <c r="C491" i="1"/>
  <c r="K490" i="1"/>
  <c r="O490" i="1" l="1"/>
  <c r="B490" i="1"/>
  <c r="P498" i="1"/>
  <c r="M497" i="1"/>
  <c r="N497" i="1" s="1"/>
  <c r="Q498" i="1"/>
  <c r="J492" i="1"/>
  <c r="I493" i="1"/>
  <c r="A499" i="1"/>
  <c r="L498" i="1"/>
  <c r="D498" i="1"/>
  <c r="E498" i="1" s="1"/>
  <c r="G498" i="1" s="1"/>
  <c r="H499" i="1" s="1"/>
  <c r="C492" i="1"/>
  <c r="K491" i="1"/>
  <c r="O491" i="1" l="1"/>
  <c r="B491" i="1"/>
  <c r="Q499" i="1"/>
  <c r="P499" i="1"/>
  <c r="M498" i="1"/>
  <c r="N498" i="1" s="1"/>
  <c r="C493" i="1"/>
  <c r="K492" i="1"/>
  <c r="L499" i="1"/>
  <c r="A500" i="1"/>
  <c r="D499" i="1"/>
  <c r="E499" i="1" s="1"/>
  <c r="G499" i="1" s="1"/>
  <c r="H500" i="1" s="1"/>
  <c r="J493" i="1"/>
  <c r="I494" i="1"/>
  <c r="O492" i="1" l="1"/>
  <c r="B492" i="1"/>
  <c r="J494" i="1"/>
  <c r="I495" i="1"/>
  <c r="C494" i="1"/>
  <c r="K493" i="1"/>
  <c r="P500" i="1"/>
  <c r="Q500" i="1"/>
  <c r="M499" i="1"/>
  <c r="N499" i="1" s="1"/>
  <c r="L500" i="1"/>
  <c r="A501" i="1"/>
  <c r="D500" i="1"/>
  <c r="E500" i="1" s="1"/>
  <c r="G500" i="1" s="1"/>
  <c r="H501" i="1" s="1"/>
  <c r="O493" i="1" l="1"/>
  <c r="B493" i="1"/>
  <c r="Q501" i="1"/>
  <c r="P501" i="1"/>
  <c r="M500" i="1"/>
  <c r="N500" i="1" s="1"/>
  <c r="J495" i="1"/>
  <c r="I496" i="1"/>
  <c r="L501" i="1"/>
  <c r="A502" i="1"/>
  <c r="D501" i="1"/>
  <c r="E501" i="1" s="1"/>
  <c r="G501" i="1" s="1"/>
  <c r="H502" i="1" s="1"/>
  <c r="C495" i="1"/>
  <c r="K494" i="1"/>
  <c r="O494" i="1" l="1"/>
  <c r="B494" i="1"/>
  <c r="J496" i="1"/>
  <c r="I497" i="1"/>
  <c r="C496" i="1"/>
  <c r="K495" i="1"/>
  <c r="M501" i="1"/>
  <c r="N501" i="1" s="1"/>
  <c r="Q502" i="1"/>
  <c r="P502" i="1"/>
  <c r="A503" i="1"/>
  <c r="L502" i="1"/>
  <c r="D502" i="1"/>
  <c r="E502" i="1" s="1"/>
  <c r="G502" i="1" s="1"/>
  <c r="H503" i="1" s="1"/>
  <c r="O495" i="1" l="1"/>
  <c r="B495" i="1"/>
  <c r="Q503" i="1"/>
  <c r="P503" i="1"/>
  <c r="M502" i="1"/>
  <c r="N502" i="1" s="1"/>
  <c r="C497" i="1"/>
  <c r="K496" i="1"/>
  <c r="L503" i="1"/>
  <c r="A504" i="1"/>
  <c r="D503" i="1"/>
  <c r="E503" i="1" s="1"/>
  <c r="G503" i="1" s="1"/>
  <c r="H504" i="1" s="1"/>
  <c r="J497" i="1"/>
  <c r="I498" i="1"/>
  <c r="O496" i="1" l="1"/>
  <c r="B496" i="1"/>
  <c r="J498" i="1"/>
  <c r="I499" i="1"/>
  <c r="L504" i="1"/>
  <c r="A505" i="1"/>
  <c r="D504" i="1"/>
  <c r="E504" i="1" s="1"/>
  <c r="G504" i="1" s="1"/>
  <c r="H505" i="1" s="1"/>
  <c r="P504" i="1"/>
  <c r="Q504" i="1"/>
  <c r="M503" i="1"/>
  <c r="N503" i="1" s="1"/>
  <c r="C498" i="1"/>
  <c r="K497" i="1"/>
  <c r="O497" i="1" l="1"/>
  <c r="B497" i="1"/>
  <c r="Q505" i="1"/>
  <c r="M504" i="1"/>
  <c r="N504" i="1" s="1"/>
  <c r="P505" i="1"/>
  <c r="J499" i="1"/>
  <c r="I500" i="1"/>
  <c r="L505" i="1"/>
  <c r="A506" i="1"/>
  <c r="D505" i="1"/>
  <c r="E505" i="1" s="1"/>
  <c r="G505" i="1" s="1"/>
  <c r="H506" i="1" s="1"/>
  <c r="C499" i="1"/>
  <c r="K498" i="1"/>
  <c r="O498" i="1" l="1"/>
  <c r="B498" i="1"/>
  <c r="J500" i="1"/>
  <c r="I501" i="1"/>
  <c r="A507" i="1"/>
  <c r="L506" i="1"/>
  <c r="D506" i="1"/>
  <c r="E506" i="1" s="1"/>
  <c r="G506" i="1" s="1"/>
  <c r="H507" i="1" s="1"/>
  <c r="C500" i="1"/>
  <c r="K499" i="1"/>
  <c r="Q506" i="1"/>
  <c r="P506" i="1"/>
  <c r="M505" i="1"/>
  <c r="N505" i="1" s="1"/>
  <c r="O499" i="1" l="1"/>
  <c r="B499" i="1"/>
  <c r="Q507" i="1"/>
  <c r="P507" i="1"/>
  <c r="M506" i="1"/>
  <c r="N506" i="1" s="1"/>
  <c r="J501" i="1"/>
  <c r="I502" i="1"/>
  <c r="C501" i="1"/>
  <c r="K500" i="1"/>
  <c r="L507" i="1"/>
  <c r="A508" i="1"/>
  <c r="D507" i="1"/>
  <c r="E507" i="1" s="1"/>
  <c r="G507" i="1" s="1"/>
  <c r="H508" i="1" s="1"/>
  <c r="O500" i="1" l="1"/>
  <c r="B500" i="1"/>
  <c r="C502" i="1"/>
  <c r="K501" i="1"/>
  <c r="A509" i="1"/>
  <c r="L508" i="1"/>
  <c r="D508" i="1"/>
  <c r="E508" i="1" s="1"/>
  <c r="G508" i="1" s="1"/>
  <c r="H509" i="1" s="1"/>
  <c r="P508" i="1"/>
  <c r="Q508" i="1"/>
  <c r="M507" i="1"/>
  <c r="N507" i="1" s="1"/>
  <c r="J502" i="1"/>
  <c r="I503" i="1"/>
  <c r="O501" i="1" l="1"/>
  <c r="B501" i="1"/>
  <c r="C503" i="1"/>
  <c r="K502" i="1"/>
  <c r="L509" i="1"/>
  <c r="A510" i="1"/>
  <c r="D509" i="1"/>
  <c r="E509" i="1" s="1"/>
  <c r="G509" i="1" s="1"/>
  <c r="H510" i="1" s="1"/>
  <c r="J503" i="1"/>
  <c r="I504" i="1"/>
  <c r="Q509" i="1"/>
  <c r="P509" i="1"/>
  <c r="M508" i="1"/>
  <c r="N508" i="1" s="1"/>
  <c r="O502" i="1" l="1"/>
  <c r="B502" i="1"/>
  <c r="C504" i="1"/>
  <c r="K503" i="1"/>
  <c r="J504" i="1"/>
  <c r="I505" i="1"/>
  <c r="L510" i="1"/>
  <c r="A511" i="1"/>
  <c r="D510" i="1"/>
  <c r="E510" i="1" s="1"/>
  <c r="G510" i="1" s="1"/>
  <c r="H511" i="1" s="1"/>
  <c r="M509" i="1"/>
  <c r="N509" i="1" s="1"/>
  <c r="Q510" i="1"/>
  <c r="P510" i="1"/>
  <c r="O503" i="1" l="1"/>
  <c r="B503" i="1"/>
  <c r="A512" i="1"/>
  <c r="L511" i="1"/>
  <c r="D511" i="1"/>
  <c r="E511" i="1" s="1"/>
  <c r="G511" i="1" s="1"/>
  <c r="H512" i="1" s="1"/>
  <c r="P511" i="1"/>
  <c r="M510" i="1"/>
  <c r="N510" i="1" s="1"/>
  <c r="Q511" i="1"/>
  <c r="C505" i="1"/>
  <c r="K504" i="1"/>
  <c r="J505" i="1"/>
  <c r="I506" i="1"/>
  <c r="O504" i="1" l="1"/>
  <c r="B504" i="1"/>
  <c r="C506" i="1"/>
  <c r="K505" i="1"/>
  <c r="Q512" i="1"/>
  <c r="P512" i="1"/>
  <c r="M511" i="1"/>
  <c r="N511" i="1" s="1"/>
  <c r="J506" i="1"/>
  <c r="I507" i="1"/>
  <c r="A513" i="1"/>
  <c r="L512" i="1"/>
  <c r="D512" i="1"/>
  <c r="E512" i="1" s="1"/>
  <c r="G512" i="1" s="1"/>
  <c r="H513" i="1" s="1"/>
  <c r="O505" i="1" l="1"/>
  <c r="B505" i="1"/>
  <c r="C507" i="1"/>
  <c r="K506" i="1"/>
  <c r="L513" i="1"/>
  <c r="A514" i="1"/>
  <c r="D513" i="1"/>
  <c r="E513" i="1" s="1"/>
  <c r="G513" i="1" s="1"/>
  <c r="H514" i="1" s="1"/>
  <c r="J507" i="1"/>
  <c r="I508" i="1"/>
  <c r="Q513" i="1"/>
  <c r="M512" i="1"/>
  <c r="N512" i="1" s="1"/>
  <c r="P513" i="1"/>
  <c r="O506" i="1" l="1"/>
  <c r="B506" i="1"/>
  <c r="C508" i="1"/>
  <c r="K507" i="1"/>
  <c r="J508" i="1"/>
  <c r="I509" i="1"/>
  <c r="L514" i="1"/>
  <c r="A515" i="1"/>
  <c r="D514" i="1"/>
  <c r="E514" i="1" s="1"/>
  <c r="G514" i="1" s="1"/>
  <c r="H515" i="1" s="1"/>
  <c r="Q514" i="1"/>
  <c r="M513" i="1"/>
  <c r="N513" i="1" s="1"/>
  <c r="P514" i="1"/>
  <c r="O507" i="1" l="1"/>
  <c r="B507" i="1"/>
  <c r="J509" i="1"/>
  <c r="I510" i="1"/>
  <c r="C509" i="1"/>
  <c r="K508" i="1"/>
  <c r="P515" i="1"/>
  <c r="Q515" i="1"/>
  <c r="M514" i="1"/>
  <c r="N514" i="1" s="1"/>
  <c r="L515" i="1"/>
  <c r="A516" i="1"/>
  <c r="D515" i="1"/>
  <c r="E515" i="1" s="1"/>
  <c r="G515" i="1" s="1"/>
  <c r="H516" i="1" s="1"/>
  <c r="O508" i="1" l="1"/>
  <c r="B508" i="1"/>
  <c r="A517" i="1"/>
  <c r="L516" i="1"/>
  <c r="D516" i="1"/>
  <c r="E516" i="1" s="1"/>
  <c r="G516" i="1" s="1"/>
  <c r="H517" i="1" s="1"/>
  <c r="M515" i="1"/>
  <c r="N515" i="1" s="1"/>
  <c r="P516" i="1"/>
  <c r="Q516" i="1"/>
  <c r="C510" i="1"/>
  <c r="K509" i="1"/>
  <c r="J510" i="1"/>
  <c r="I511" i="1"/>
  <c r="O509" i="1" l="1"/>
  <c r="B509" i="1"/>
  <c r="M516" i="1"/>
  <c r="N516" i="1" s="1"/>
  <c r="P517" i="1"/>
  <c r="Q517" i="1"/>
  <c r="J511" i="1"/>
  <c r="I512" i="1"/>
  <c r="C511" i="1"/>
  <c r="K510" i="1"/>
  <c r="L517" i="1"/>
  <c r="A518" i="1"/>
  <c r="D517" i="1"/>
  <c r="E517" i="1" s="1"/>
  <c r="G517" i="1" s="1"/>
  <c r="H518" i="1" s="1"/>
  <c r="O510" i="1" l="1"/>
  <c r="B510" i="1"/>
  <c r="C512" i="1"/>
  <c r="K511" i="1"/>
  <c r="A519" i="1"/>
  <c r="L518" i="1"/>
  <c r="D518" i="1"/>
  <c r="E518" i="1" s="1"/>
  <c r="G518" i="1" s="1"/>
  <c r="H519" i="1" s="1"/>
  <c r="J512" i="1"/>
  <c r="I513" i="1"/>
  <c r="M517" i="1"/>
  <c r="N517" i="1" s="1"/>
  <c r="Q518" i="1"/>
  <c r="P518" i="1"/>
  <c r="O511" i="1" l="1"/>
  <c r="B511" i="1"/>
  <c r="M518" i="1"/>
  <c r="N518" i="1" s="1"/>
  <c r="P519" i="1"/>
  <c r="Q519" i="1"/>
  <c r="C513" i="1"/>
  <c r="K512" i="1"/>
  <c r="J513" i="1"/>
  <c r="I514" i="1"/>
  <c r="A520" i="1"/>
  <c r="L519" i="1"/>
  <c r="D519" i="1"/>
  <c r="E519" i="1" s="1"/>
  <c r="G519" i="1" s="1"/>
  <c r="H520" i="1" s="1"/>
  <c r="O512" i="1" l="1"/>
  <c r="B512" i="1"/>
  <c r="J514" i="1"/>
  <c r="I515" i="1"/>
  <c r="C514" i="1"/>
  <c r="K513" i="1"/>
  <c r="A521" i="1"/>
  <c r="L520" i="1"/>
  <c r="D520" i="1"/>
  <c r="E520" i="1" s="1"/>
  <c r="G520" i="1" s="1"/>
  <c r="H521" i="1" s="1"/>
  <c r="P520" i="1"/>
  <c r="M519" i="1"/>
  <c r="N519" i="1" s="1"/>
  <c r="Q520" i="1"/>
  <c r="O513" i="1" l="1"/>
  <c r="B513" i="1"/>
  <c r="P521" i="1"/>
  <c r="Q521" i="1"/>
  <c r="M520" i="1"/>
  <c r="N520" i="1" s="1"/>
  <c r="C515" i="1"/>
  <c r="K514" i="1"/>
  <c r="L521" i="1"/>
  <c r="A522" i="1"/>
  <c r="D521" i="1"/>
  <c r="E521" i="1" s="1"/>
  <c r="G521" i="1" s="1"/>
  <c r="H522" i="1" s="1"/>
  <c r="J515" i="1"/>
  <c r="I516" i="1"/>
  <c r="O514" i="1" l="1"/>
  <c r="B514" i="1"/>
  <c r="Q522" i="1"/>
  <c r="M521" i="1"/>
  <c r="N521" i="1" s="1"/>
  <c r="P522" i="1"/>
  <c r="J516" i="1"/>
  <c r="I517" i="1"/>
  <c r="L522" i="1"/>
  <c r="A523" i="1"/>
  <c r="D522" i="1"/>
  <c r="E522" i="1" s="1"/>
  <c r="G522" i="1" s="1"/>
  <c r="H523" i="1" s="1"/>
  <c r="C516" i="1"/>
  <c r="K515" i="1"/>
  <c r="O515" i="1" l="1"/>
  <c r="B515" i="1"/>
  <c r="L523" i="1"/>
  <c r="A524" i="1"/>
  <c r="D523" i="1"/>
  <c r="E523" i="1" s="1"/>
  <c r="G523" i="1" s="1"/>
  <c r="H524" i="1" s="1"/>
  <c r="C517" i="1"/>
  <c r="K516" i="1"/>
  <c r="P523" i="1"/>
  <c r="M522" i="1"/>
  <c r="N522" i="1" s="1"/>
  <c r="Q523" i="1"/>
  <c r="J517" i="1"/>
  <c r="I518" i="1"/>
  <c r="O516" i="1" l="1"/>
  <c r="B516" i="1"/>
  <c r="J518" i="1"/>
  <c r="I519" i="1"/>
  <c r="C518" i="1"/>
  <c r="K517" i="1"/>
  <c r="L524" i="1"/>
  <c r="A525" i="1"/>
  <c r="D524" i="1"/>
  <c r="E524" i="1" s="1"/>
  <c r="G524" i="1" s="1"/>
  <c r="H525" i="1" s="1"/>
  <c r="Q524" i="1"/>
  <c r="M523" i="1"/>
  <c r="N523" i="1" s="1"/>
  <c r="P524" i="1"/>
  <c r="O517" i="1" l="1"/>
  <c r="B517" i="1"/>
  <c r="C519" i="1"/>
  <c r="K518" i="1"/>
  <c r="L525" i="1"/>
  <c r="A526" i="1"/>
  <c r="D525" i="1"/>
  <c r="E525" i="1" s="1"/>
  <c r="G525" i="1" s="1"/>
  <c r="H526" i="1" s="1"/>
  <c r="J519" i="1"/>
  <c r="I520" i="1"/>
  <c r="P525" i="1"/>
  <c r="Q525" i="1"/>
  <c r="M524" i="1"/>
  <c r="N524" i="1" s="1"/>
  <c r="O518" i="1" l="1"/>
  <c r="B518" i="1"/>
  <c r="M525" i="1"/>
  <c r="N525" i="1" s="1"/>
  <c r="Q526" i="1"/>
  <c r="P526" i="1"/>
  <c r="C520" i="1"/>
  <c r="K519" i="1"/>
  <c r="J520" i="1"/>
  <c r="I521" i="1"/>
  <c r="L526" i="1"/>
  <c r="A527" i="1"/>
  <c r="D526" i="1"/>
  <c r="E526" i="1" s="1"/>
  <c r="G526" i="1" s="1"/>
  <c r="H527" i="1" s="1"/>
  <c r="O519" i="1" l="1"/>
  <c r="B519" i="1"/>
  <c r="C521" i="1"/>
  <c r="K520" i="1"/>
  <c r="J521" i="1"/>
  <c r="I522" i="1"/>
  <c r="M526" i="1"/>
  <c r="N526" i="1" s="1"/>
  <c r="Q527" i="1"/>
  <c r="P527" i="1"/>
  <c r="A528" i="1"/>
  <c r="L527" i="1"/>
  <c r="D527" i="1"/>
  <c r="E527" i="1" s="1"/>
  <c r="G527" i="1" s="1"/>
  <c r="H528" i="1" s="1"/>
  <c r="O520" i="1" l="1"/>
  <c r="B520" i="1"/>
  <c r="L528" i="1"/>
  <c r="A529" i="1"/>
  <c r="D528" i="1"/>
  <c r="E528" i="1" s="1"/>
  <c r="G528" i="1" s="1"/>
  <c r="H529" i="1" s="1"/>
  <c r="J522" i="1"/>
  <c r="I523" i="1"/>
  <c r="Q528" i="1"/>
  <c r="M527" i="1"/>
  <c r="N527" i="1" s="1"/>
  <c r="P528" i="1"/>
  <c r="C522" i="1"/>
  <c r="K521" i="1"/>
  <c r="O521" i="1" l="1"/>
  <c r="B521" i="1"/>
  <c r="M528" i="1"/>
  <c r="N528" i="1" s="1"/>
  <c r="P529" i="1"/>
  <c r="Q529" i="1"/>
  <c r="C523" i="1"/>
  <c r="K522" i="1"/>
  <c r="J523" i="1"/>
  <c r="I524" i="1"/>
  <c r="A530" i="1"/>
  <c r="L529" i="1"/>
  <c r="D529" i="1"/>
  <c r="E529" i="1" s="1"/>
  <c r="G529" i="1" s="1"/>
  <c r="H530" i="1" s="1"/>
  <c r="O522" i="1" l="1"/>
  <c r="B522" i="1"/>
  <c r="A531" i="1"/>
  <c r="L530" i="1"/>
  <c r="D530" i="1"/>
  <c r="E530" i="1" s="1"/>
  <c r="G530" i="1" s="1"/>
  <c r="H531" i="1" s="1"/>
  <c r="C524" i="1"/>
  <c r="K523" i="1"/>
  <c r="J524" i="1"/>
  <c r="I525" i="1"/>
  <c r="Q530" i="1"/>
  <c r="M529" i="1"/>
  <c r="N529" i="1" s="1"/>
  <c r="P530" i="1"/>
  <c r="O523" i="1" l="1"/>
  <c r="B523" i="1"/>
  <c r="L531" i="1"/>
  <c r="A532" i="1"/>
  <c r="D531" i="1"/>
  <c r="E531" i="1" s="1"/>
  <c r="G531" i="1" s="1"/>
  <c r="H532" i="1" s="1"/>
  <c r="Q531" i="1"/>
  <c r="P531" i="1"/>
  <c r="M530" i="1"/>
  <c r="N530" i="1" s="1"/>
  <c r="J525" i="1"/>
  <c r="I526" i="1"/>
  <c r="C525" i="1"/>
  <c r="K524" i="1"/>
  <c r="O524" i="1" l="1"/>
  <c r="B524" i="1"/>
  <c r="J526" i="1"/>
  <c r="I527" i="1"/>
  <c r="L532" i="1"/>
  <c r="A533" i="1"/>
  <c r="D532" i="1"/>
  <c r="E532" i="1" s="1"/>
  <c r="G532" i="1" s="1"/>
  <c r="H533" i="1" s="1"/>
  <c r="M531" i="1"/>
  <c r="N531" i="1" s="1"/>
  <c r="P532" i="1"/>
  <c r="Q532" i="1"/>
  <c r="C526" i="1"/>
  <c r="K525" i="1"/>
  <c r="O525" i="1" l="1"/>
  <c r="B525" i="1"/>
  <c r="J527" i="1"/>
  <c r="I528" i="1"/>
  <c r="P533" i="1"/>
  <c r="M532" i="1"/>
  <c r="N532" i="1" s="1"/>
  <c r="Q533" i="1"/>
  <c r="C527" i="1"/>
  <c r="K526" i="1"/>
  <c r="L533" i="1"/>
  <c r="A534" i="1"/>
  <c r="D533" i="1"/>
  <c r="E533" i="1" s="1"/>
  <c r="G533" i="1" s="1"/>
  <c r="H534" i="1" s="1"/>
  <c r="O526" i="1" l="1"/>
  <c r="B526" i="1"/>
  <c r="P534" i="1"/>
  <c r="Q534" i="1"/>
  <c r="M533" i="1"/>
  <c r="N533" i="1" s="1"/>
  <c r="J528" i="1"/>
  <c r="I529" i="1"/>
  <c r="C528" i="1"/>
  <c r="K527" i="1"/>
  <c r="A535" i="1"/>
  <c r="L534" i="1"/>
  <c r="D534" i="1"/>
  <c r="E534" i="1" s="1"/>
  <c r="G534" i="1" s="1"/>
  <c r="H535" i="1" s="1"/>
  <c r="O527" i="1" l="1"/>
  <c r="B527" i="1"/>
  <c r="C529" i="1"/>
  <c r="K528" i="1"/>
  <c r="J529" i="1"/>
  <c r="I530" i="1"/>
  <c r="L535" i="1"/>
  <c r="A536" i="1"/>
  <c r="D535" i="1"/>
  <c r="E535" i="1" s="1"/>
  <c r="G535" i="1" s="1"/>
  <c r="H536" i="1" s="1"/>
  <c r="M534" i="1"/>
  <c r="N534" i="1" s="1"/>
  <c r="Q535" i="1"/>
  <c r="P535" i="1"/>
  <c r="O528" i="1" l="1"/>
  <c r="B528" i="1"/>
  <c r="P536" i="1"/>
  <c r="Q536" i="1"/>
  <c r="M535" i="1"/>
  <c r="N535" i="1" s="1"/>
  <c r="C530" i="1"/>
  <c r="K529" i="1"/>
  <c r="J530" i="1"/>
  <c r="I531" i="1"/>
  <c r="L536" i="1"/>
  <c r="A537" i="1"/>
  <c r="D536" i="1"/>
  <c r="E536" i="1" s="1"/>
  <c r="G536" i="1" s="1"/>
  <c r="H537" i="1" s="1"/>
  <c r="O529" i="1" l="1"/>
  <c r="B529" i="1"/>
  <c r="J531" i="1"/>
  <c r="I532" i="1"/>
  <c r="C531" i="1"/>
  <c r="K530" i="1"/>
  <c r="A538" i="1"/>
  <c r="L537" i="1"/>
  <c r="D537" i="1"/>
  <c r="E537" i="1" s="1"/>
  <c r="G537" i="1" s="1"/>
  <c r="H538" i="1" s="1"/>
  <c r="P537" i="1"/>
  <c r="Q537" i="1"/>
  <c r="M536" i="1"/>
  <c r="N536" i="1" s="1"/>
  <c r="O530" i="1" l="1"/>
  <c r="B530" i="1"/>
  <c r="P538" i="1"/>
  <c r="Q538" i="1"/>
  <c r="M537" i="1"/>
  <c r="N537" i="1" s="1"/>
  <c r="C532" i="1"/>
  <c r="K531" i="1"/>
  <c r="A539" i="1"/>
  <c r="L538" i="1"/>
  <c r="D538" i="1"/>
  <c r="E538" i="1" s="1"/>
  <c r="G538" i="1" s="1"/>
  <c r="H539" i="1" s="1"/>
  <c r="J532" i="1"/>
  <c r="I533" i="1"/>
  <c r="O531" i="1" l="1"/>
  <c r="B531" i="1"/>
  <c r="P539" i="1"/>
  <c r="M538" i="1"/>
  <c r="N538" i="1" s="1"/>
  <c r="Q539" i="1"/>
  <c r="A540" i="1"/>
  <c r="L539" i="1"/>
  <c r="D539" i="1"/>
  <c r="E539" i="1" s="1"/>
  <c r="G539" i="1" s="1"/>
  <c r="H540" i="1" s="1"/>
  <c r="J533" i="1"/>
  <c r="I534" i="1"/>
  <c r="C533" i="1"/>
  <c r="K532" i="1"/>
  <c r="O532" i="1" l="1"/>
  <c r="B532" i="1"/>
  <c r="J534" i="1"/>
  <c r="I535" i="1"/>
  <c r="L540" i="1"/>
  <c r="A541" i="1"/>
  <c r="D540" i="1"/>
  <c r="E540" i="1" s="1"/>
  <c r="G540" i="1" s="1"/>
  <c r="H541" i="1" s="1"/>
  <c r="C534" i="1"/>
  <c r="K533" i="1"/>
  <c r="M539" i="1"/>
  <c r="N539" i="1" s="1"/>
  <c r="Q540" i="1"/>
  <c r="P540" i="1"/>
  <c r="O533" i="1" l="1"/>
  <c r="B533" i="1"/>
  <c r="M540" i="1"/>
  <c r="N540" i="1" s="1"/>
  <c r="P541" i="1"/>
  <c r="Q541" i="1"/>
  <c r="J535" i="1"/>
  <c r="I536" i="1"/>
  <c r="D541" i="1"/>
  <c r="E541" i="1" s="1"/>
  <c r="G541" i="1" s="1"/>
  <c r="H542" i="1" s="1"/>
  <c r="A542" i="1"/>
  <c r="L541" i="1"/>
  <c r="C535" i="1"/>
  <c r="K534" i="1"/>
  <c r="O534" i="1" l="1"/>
  <c r="B534" i="1"/>
  <c r="J536" i="1"/>
  <c r="I537" i="1"/>
  <c r="P542" i="1"/>
  <c r="Q542" i="1"/>
  <c r="M541" i="1"/>
  <c r="N541" i="1" s="1"/>
  <c r="C536" i="1"/>
  <c r="K535" i="1"/>
  <c r="A543" i="1"/>
  <c r="L542" i="1"/>
  <c r="D542" i="1"/>
  <c r="E542" i="1" s="1"/>
  <c r="G542" i="1" s="1"/>
  <c r="H543" i="1" s="1"/>
  <c r="O535" i="1" l="1"/>
  <c r="B535" i="1"/>
  <c r="C537" i="1"/>
  <c r="K536" i="1"/>
  <c r="A544" i="1"/>
  <c r="L543" i="1"/>
  <c r="D543" i="1"/>
  <c r="E543" i="1" s="1"/>
  <c r="G543" i="1" s="1"/>
  <c r="H544" i="1" s="1"/>
  <c r="J537" i="1"/>
  <c r="I538" i="1"/>
  <c r="P543" i="1"/>
  <c r="M542" i="1"/>
  <c r="N542" i="1" s="1"/>
  <c r="Q543" i="1"/>
  <c r="O536" i="1" l="1"/>
  <c r="B536" i="1"/>
  <c r="P544" i="1"/>
  <c r="M543" i="1"/>
  <c r="N543" i="1" s="1"/>
  <c r="Q544" i="1"/>
  <c r="C538" i="1"/>
  <c r="K537" i="1"/>
  <c r="J538" i="1"/>
  <c r="I539" i="1"/>
  <c r="A545" i="1"/>
  <c r="L544" i="1"/>
  <c r="D544" i="1"/>
  <c r="E544" i="1" s="1"/>
  <c r="G544" i="1" s="1"/>
  <c r="H545" i="1" s="1"/>
  <c r="O537" i="1" l="1"/>
  <c r="B537" i="1"/>
  <c r="Q545" i="1"/>
  <c r="P545" i="1"/>
  <c r="M544" i="1"/>
  <c r="N544" i="1" s="1"/>
  <c r="J539" i="1"/>
  <c r="I540" i="1"/>
  <c r="A546" i="1"/>
  <c r="L545" i="1"/>
  <c r="D545" i="1"/>
  <c r="E545" i="1" s="1"/>
  <c r="G545" i="1" s="1"/>
  <c r="H546" i="1" s="1"/>
  <c r="C539" i="1"/>
  <c r="K538" i="1"/>
  <c r="O538" i="1" l="1"/>
  <c r="B538" i="1"/>
  <c r="Q546" i="1"/>
  <c r="M545" i="1"/>
  <c r="N545" i="1" s="1"/>
  <c r="P546" i="1"/>
  <c r="C540" i="1"/>
  <c r="K539" i="1"/>
  <c r="L546" i="1"/>
  <c r="A547" i="1"/>
  <c r="D546" i="1"/>
  <c r="E546" i="1" s="1"/>
  <c r="G546" i="1" s="1"/>
  <c r="H547" i="1" s="1"/>
  <c r="J540" i="1"/>
  <c r="I541" i="1"/>
  <c r="O539" i="1" l="1"/>
  <c r="B539" i="1"/>
  <c r="C541" i="1"/>
  <c r="K540" i="1"/>
  <c r="J541" i="1"/>
  <c r="I542" i="1"/>
  <c r="A548" i="1"/>
  <c r="L547" i="1"/>
  <c r="D547" i="1"/>
  <c r="E547" i="1" s="1"/>
  <c r="G547" i="1" s="1"/>
  <c r="H548" i="1" s="1"/>
  <c r="Q547" i="1"/>
  <c r="P547" i="1"/>
  <c r="M546" i="1"/>
  <c r="N546" i="1" s="1"/>
  <c r="O540" i="1" l="1"/>
  <c r="B540" i="1"/>
  <c r="Q548" i="1"/>
  <c r="P548" i="1"/>
  <c r="M547" i="1"/>
  <c r="N547" i="1" s="1"/>
  <c r="A549" i="1"/>
  <c r="L548" i="1"/>
  <c r="D548" i="1"/>
  <c r="E548" i="1" s="1"/>
  <c r="G548" i="1" s="1"/>
  <c r="H549" i="1" s="1"/>
  <c r="J542" i="1"/>
  <c r="I543" i="1"/>
  <c r="C542" i="1"/>
  <c r="K541" i="1"/>
  <c r="O541" i="1" l="1"/>
  <c r="B541" i="1"/>
  <c r="C543" i="1"/>
  <c r="K542" i="1"/>
  <c r="P549" i="1"/>
  <c r="M548" i="1"/>
  <c r="N548" i="1" s="1"/>
  <c r="Q549" i="1"/>
  <c r="J543" i="1"/>
  <c r="I544" i="1"/>
  <c r="L549" i="1"/>
  <c r="A550" i="1"/>
  <c r="D549" i="1"/>
  <c r="E549" i="1" s="1"/>
  <c r="G549" i="1" s="1"/>
  <c r="H550" i="1" s="1"/>
  <c r="O542" i="1" l="1"/>
  <c r="B542" i="1"/>
  <c r="J544" i="1"/>
  <c r="I545" i="1"/>
  <c r="Q550" i="1"/>
  <c r="M549" i="1"/>
  <c r="N549" i="1" s="1"/>
  <c r="P550" i="1"/>
  <c r="L550" i="1"/>
  <c r="A551" i="1"/>
  <c r="D550" i="1"/>
  <c r="E550" i="1" s="1"/>
  <c r="G550" i="1" s="1"/>
  <c r="H551" i="1" s="1"/>
  <c r="C544" i="1"/>
  <c r="K543" i="1"/>
  <c r="O543" i="1" l="1"/>
  <c r="B543" i="1"/>
  <c r="L551" i="1"/>
  <c r="A552" i="1"/>
  <c r="D551" i="1"/>
  <c r="E551" i="1" s="1"/>
  <c r="G551" i="1" s="1"/>
  <c r="H552" i="1" s="1"/>
  <c r="Q551" i="1"/>
  <c r="P551" i="1"/>
  <c r="M550" i="1"/>
  <c r="N550" i="1" s="1"/>
  <c r="J545" i="1"/>
  <c r="I546" i="1"/>
  <c r="C545" i="1"/>
  <c r="K544" i="1"/>
  <c r="O544" i="1" l="1"/>
  <c r="B544" i="1"/>
  <c r="J546" i="1"/>
  <c r="I547" i="1"/>
  <c r="L552" i="1"/>
  <c r="A553" i="1"/>
  <c r="D552" i="1"/>
  <c r="E552" i="1" s="1"/>
  <c r="G552" i="1" s="1"/>
  <c r="H553" i="1" s="1"/>
  <c r="M551" i="1"/>
  <c r="N551" i="1" s="1"/>
  <c r="Q552" i="1"/>
  <c r="P552" i="1"/>
  <c r="C546" i="1"/>
  <c r="K545" i="1"/>
  <c r="O545" i="1" l="1"/>
  <c r="B545" i="1"/>
  <c r="L553" i="1"/>
  <c r="A554" i="1"/>
  <c r="D553" i="1"/>
  <c r="E553" i="1" s="1"/>
  <c r="G553" i="1" s="1"/>
  <c r="H554" i="1" s="1"/>
  <c r="J547" i="1"/>
  <c r="I548" i="1"/>
  <c r="C547" i="1"/>
  <c r="K546" i="1"/>
  <c r="Q553" i="1"/>
  <c r="P553" i="1"/>
  <c r="M552" i="1"/>
  <c r="N552" i="1" s="1"/>
  <c r="O546" i="1" l="1"/>
  <c r="B546" i="1"/>
  <c r="Q554" i="1"/>
  <c r="M553" i="1"/>
  <c r="N553" i="1" s="1"/>
  <c r="P554" i="1"/>
  <c r="C548" i="1"/>
  <c r="K547" i="1"/>
  <c r="J548" i="1"/>
  <c r="I549" i="1"/>
  <c r="L554" i="1"/>
  <c r="A555" i="1"/>
  <c r="D554" i="1"/>
  <c r="E554" i="1" s="1"/>
  <c r="G554" i="1" s="1"/>
  <c r="H555" i="1" s="1"/>
  <c r="O547" i="1" l="1"/>
  <c r="B547" i="1"/>
  <c r="Q555" i="1"/>
  <c r="P555" i="1"/>
  <c r="M554" i="1"/>
  <c r="N554" i="1" s="1"/>
  <c r="C549" i="1"/>
  <c r="K548" i="1"/>
  <c r="J549" i="1"/>
  <c r="I550" i="1"/>
  <c r="A556" i="1"/>
  <c r="L555" i="1"/>
  <c r="D555" i="1"/>
  <c r="E555" i="1" s="1"/>
  <c r="G555" i="1" s="1"/>
  <c r="H556" i="1" s="1"/>
  <c r="O548" i="1" l="1"/>
  <c r="B548" i="1"/>
  <c r="C550" i="1"/>
  <c r="K549" i="1"/>
  <c r="J550" i="1"/>
  <c r="I551" i="1"/>
  <c r="A557" i="1"/>
  <c r="L556" i="1"/>
  <c r="D556" i="1"/>
  <c r="E556" i="1" s="1"/>
  <c r="G556" i="1" s="1"/>
  <c r="H557" i="1" s="1"/>
  <c r="P556" i="1"/>
  <c r="M555" i="1"/>
  <c r="N555" i="1" s="1"/>
  <c r="Q556" i="1"/>
  <c r="O549" i="1" l="1"/>
  <c r="B549" i="1"/>
  <c r="A558" i="1"/>
  <c r="L557" i="1"/>
  <c r="D557" i="1"/>
  <c r="E557" i="1" s="1"/>
  <c r="G557" i="1" s="1"/>
  <c r="H558" i="1" s="1"/>
  <c r="P557" i="1"/>
  <c r="M556" i="1"/>
  <c r="N556" i="1" s="1"/>
  <c r="Q557" i="1"/>
  <c r="J551" i="1"/>
  <c r="I552" i="1"/>
  <c r="C551" i="1"/>
  <c r="K550" i="1"/>
  <c r="O550" i="1" l="1"/>
  <c r="B550" i="1"/>
  <c r="L558" i="1"/>
  <c r="A559" i="1"/>
  <c r="D558" i="1"/>
  <c r="E558" i="1" s="1"/>
  <c r="G558" i="1" s="1"/>
  <c r="H559" i="1" s="1"/>
  <c r="C552" i="1"/>
  <c r="K551" i="1"/>
  <c r="J552" i="1"/>
  <c r="I553" i="1"/>
  <c r="P558" i="1"/>
  <c r="M557" i="1"/>
  <c r="N557" i="1" s="1"/>
  <c r="Q558" i="1"/>
  <c r="O551" i="1" l="1"/>
  <c r="B551" i="1"/>
  <c r="C553" i="1"/>
  <c r="K552" i="1"/>
  <c r="J553" i="1"/>
  <c r="I554" i="1"/>
  <c r="L559" i="1"/>
  <c r="A560" i="1"/>
  <c r="D559" i="1"/>
  <c r="E559" i="1" s="1"/>
  <c r="G559" i="1" s="1"/>
  <c r="H560" i="1" s="1"/>
  <c r="Q559" i="1"/>
  <c r="P559" i="1"/>
  <c r="M558" i="1"/>
  <c r="N558" i="1" s="1"/>
  <c r="O552" i="1" l="1"/>
  <c r="B552" i="1"/>
  <c r="J554" i="1"/>
  <c r="I555" i="1"/>
  <c r="M559" i="1"/>
  <c r="N559" i="1" s="1"/>
  <c r="Q560" i="1"/>
  <c r="P560" i="1"/>
  <c r="L560" i="1"/>
  <c r="A561" i="1"/>
  <c r="D560" i="1"/>
  <c r="E560" i="1" s="1"/>
  <c r="G560" i="1" s="1"/>
  <c r="H561" i="1" s="1"/>
  <c r="C554" i="1"/>
  <c r="K553" i="1"/>
  <c r="O553" i="1" l="1"/>
  <c r="B553" i="1"/>
  <c r="L561" i="1"/>
  <c r="A562" i="1"/>
  <c r="D561" i="1"/>
  <c r="E561" i="1" s="1"/>
  <c r="G561" i="1" s="1"/>
  <c r="H562" i="1" s="1"/>
  <c r="P561" i="1"/>
  <c r="Q561" i="1"/>
  <c r="M560" i="1"/>
  <c r="N560" i="1" s="1"/>
  <c r="C555" i="1"/>
  <c r="K554" i="1"/>
  <c r="J555" i="1"/>
  <c r="I556" i="1"/>
  <c r="O554" i="1" l="1"/>
  <c r="B554" i="1"/>
  <c r="J556" i="1"/>
  <c r="I557" i="1"/>
  <c r="C556" i="1"/>
  <c r="K555" i="1"/>
  <c r="L562" i="1"/>
  <c r="A563" i="1"/>
  <c r="D562" i="1"/>
  <c r="E562" i="1" s="1"/>
  <c r="G562" i="1" s="1"/>
  <c r="H563" i="1" s="1"/>
  <c r="Q562" i="1"/>
  <c r="M561" i="1"/>
  <c r="N561" i="1" s="1"/>
  <c r="P562" i="1"/>
  <c r="O555" i="1" l="1"/>
  <c r="B555" i="1"/>
  <c r="C557" i="1"/>
  <c r="K556" i="1"/>
  <c r="A564" i="1"/>
  <c r="L563" i="1"/>
  <c r="D563" i="1"/>
  <c r="E563" i="1" s="1"/>
  <c r="G563" i="1" s="1"/>
  <c r="H564" i="1" s="1"/>
  <c r="J557" i="1"/>
  <c r="I558" i="1"/>
  <c r="Q563" i="1"/>
  <c r="P563" i="1"/>
  <c r="M562" i="1"/>
  <c r="N562" i="1" s="1"/>
  <c r="O556" i="1" l="1"/>
  <c r="B556" i="1"/>
  <c r="A565" i="1"/>
  <c r="L564" i="1"/>
  <c r="D564" i="1"/>
  <c r="E564" i="1" s="1"/>
  <c r="G564" i="1" s="1"/>
  <c r="H565" i="1" s="1"/>
  <c r="C558" i="1"/>
  <c r="K557" i="1"/>
  <c r="J558" i="1"/>
  <c r="I559" i="1"/>
  <c r="Q564" i="1"/>
  <c r="P564" i="1"/>
  <c r="M563" i="1"/>
  <c r="N563" i="1" s="1"/>
  <c r="O557" i="1" l="1"/>
  <c r="B557" i="1"/>
  <c r="J559" i="1"/>
  <c r="I560" i="1"/>
  <c r="C559" i="1"/>
  <c r="K558" i="1"/>
  <c r="Q565" i="1"/>
  <c r="M564" i="1"/>
  <c r="N564" i="1" s="1"/>
  <c r="P565" i="1"/>
  <c r="A566" i="1"/>
  <c r="L565" i="1"/>
  <c r="D565" i="1"/>
  <c r="E565" i="1" s="1"/>
  <c r="G565" i="1" s="1"/>
  <c r="H566" i="1" s="1"/>
  <c r="O558" i="1" l="1"/>
  <c r="B558" i="1"/>
  <c r="A567" i="1"/>
  <c r="L566" i="1"/>
  <c r="D566" i="1"/>
  <c r="E566" i="1" s="1"/>
  <c r="G566" i="1" s="1"/>
  <c r="H567" i="1" s="1"/>
  <c r="J560" i="1"/>
  <c r="I561" i="1"/>
  <c r="Q566" i="1"/>
  <c r="M565" i="1"/>
  <c r="N565" i="1" s="1"/>
  <c r="P566" i="1"/>
  <c r="C560" i="1"/>
  <c r="K559" i="1"/>
  <c r="O559" i="1" l="1"/>
  <c r="B559" i="1"/>
  <c r="J561" i="1"/>
  <c r="I562" i="1"/>
  <c r="M566" i="1"/>
  <c r="N566" i="1" s="1"/>
  <c r="Q567" i="1"/>
  <c r="P567" i="1"/>
  <c r="C561" i="1"/>
  <c r="K560" i="1"/>
  <c r="A568" i="1"/>
  <c r="L567" i="1"/>
  <c r="D567" i="1"/>
  <c r="E567" i="1" s="1"/>
  <c r="G567" i="1" s="1"/>
  <c r="H568" i="1" s="1"/>
  <c r="O560" i="1" l="1"/>
  <c r="B560" i="1"/>
  <c r="L568" i="1"/>
  <c r="A569" i="1"/>
  <c r="D568" i="1"/>
  <c r="E568" i="1" s="1"/>
  <c r="G568" i="1" s="1"/>
  <c r="H569" i="1" s="1"/>
  <c r="J562" i="1"/>
  <c r="I563" i="1"/>
  <c r="Q568" i="1"/>
  <c r="P568" i="1"/>
  <c r="M567" i="1"/>
  <c r="N567" i="1" s="1"/>
  <c r="C562" i="1"/>
  <c r="K561" i="1"/>
  <c r="O561" i="1" l="1"/>
  <c r="B561" i="1"/>
  <c r="C563" i="1"/>
  <c r="K562" i="1"/>
  <c r="A570" i="1"/>
  <c r="L569" i="1"/>
  <c r="D569" i="1"/>
  <c r="E569" i="1" s="1"/>
  <c r="G569" i="1" s="1"/>
  <c r="H570" i="1" s="1"/>
  <c r="J563" i="1"/>
  <c r="I564" i="1"/>
  <c r="Q569" i="1"/>
  <c r="M568" i="1"/>
  <c r="N568" i="1" s="1"/>
  <c r="P569" i="1"/>
  <c r="O562" i="1" l="1"/>
  <c r="B562" i="1"/>
  <c r="Q570" i="1"/>
  <c r="M569" i="1"/>
  <c r="N569" i="1" s="1"/>
  <c r="P570" i="1"/>
  <c r="C564" i="1"/>
  <c r="K563" i="1"/>
  <c r="J564" i="1"/>
  <c r="I565" i="1"/>
  <c r="A571" i="1"/>
  <c r="L570" i="1"/>
  <c r="D570" i="1"/>
  <c r="E570" i="1" s="1"/>
  <c r="G570" i="1" s="1"/>
  <c r="H571" i="1" s="1"/>
  <c r="O563" i="1" l="1"/>
  <c r="B563" i="1"/>
  <c r="Q571" i="1"/>
  <c r="P571" i="1"/>
  <c r="M570" i="1"/>
  <c r="N570" i="1" s="1"/>
  <c r="L571" i="1"/>
  <c r="A572" i="1"/>
  <c r="D571" i="1"/>
  <c r="E571" i="1" s="1"/>
  <c r="G571" i="1" s="1"/>
  <c r="H572" i="1" s="1"/>
  <c r="C565" i="1"/>
  <c r="K564" i="1"/>
  <c r="J565" i="1"/>
  <c r="I566" i="1"/>
  <c r="O564" i="1" l="1"/>
  <c r="B564" i="1"/>
  <c r="J566" i="1"/>
  <c r="I567" i="1"/>
  <c r="C566" i="1"/>
  <c r="K565" i="1"/>
  <c r="A573" i="1"/>
  <c r="L572" i="1"/>
  <c r="D572" i="1"/>
  <c r="E572" i="1" s="1"/>
  <c r="G572" i="1" s="1"/>
  <c r="H573" i="1" s="1"/>
  <c r="Q572" i="1"/>
  <c r="P572" i="1"/>
  <c r="M571" i="1"/>
  <c r="N571" i="1" s="1"/>
  <c r="O565" i="1" l="1"/>
  <c r="B565" i="1"/>
  <c r="C567" i="1"/>
  <c r="K566" i="1"/>
  <c r="P573" i="1"/>
  <c r="M572" i="1"/>
  <c r="N572" i="1" s="1"/>
  <c r="Q573" i="1"/>
  <c r="J567" i="1"/>
  <c r="I568" i="1"/>
  <c r="A574" i="1"/>
  <c r="L573" i="1"/>
  <c r="D573" i="1"/>
  <c r="E573" i="1" s="1"/>
  <c r="G573" i="1" s="1"/>
  <c r="H574" i="1" s="1"/>
  <c r="O566" i="1" l="1"/>
  <c r="B566" i="1"/>
  <c r="L574" i="1"/>
  <c r="A575" i="1"/>
  <c r="D574" i="1"/>
  <c r="E574" i="1" s="1"/>
  <c r="G574" i="1" s="1"/>
  <c r="H575" i="1" s="1"/>
  <c r="J568" i="1"/>
  <c r="I569" i="1"/>
  <c r="C568" i="1"/>
  <c r="K567" i="1"/>
  <c r="P574" i="1"/>
  <c r="Q574" i="1"/>
  <c r="M573" i="1"/>
  <c r="N573" i="1" s="1"/>
  <c r="O567" i="1" l="1"/>
  <c r="B567" i="1"/>
  <c r="C569" i="1"/>
  <c r="K568" i="1"/>
  <c r="J569" i="1"/>
  <c r="I570" i="1"/>
  <c r="L575" i="1"/>
  <c r="A576" i="1"/>
  <c r="D575" i="1"/>
  <c r="E575" i="1" s="1"/>
  <c r="G575" i="1" s="1"/>
  <c r="H576" i="1" s="1"/>
  <c r="Q575" i="1"/>
  <c r="P575" i="1"/>
  <c r="M574" i="1"/>
  <c r="N574" i="1" s="1"/>
  <c r="O568" i="1" l="1"/>
  <c r="B568" i="1"/>
  <c r="M575" i="1"/>
  <c r="N575" i="1" s="1"/>
  <c r="Q576" i="1"/>
  <c r="P576" i="1"/>
  <c r="J570" i="1"/>
  <c r="I571" i="1"/>
  <c r="C570" i="1"/>
  <c r="K569" i="1"/>
  <c r="L576" i="1"/>
  <c r="A577" i="1"/>
  <c r="D576" i="1"/>
  <c r="E576" i="1" s="1"/>
  <c r="G576" i="1" s="1"/>
  <c r="H577" i="1" s="1"/>
  <c r="O569" i="1" l="1"/>
  <c r="B569" i="1"/>
  <c r="A578" i="1"/>
  <c r="L577" i="1"/>
  <c r="D577" i="1"/>
  <c r="E577" i="1" s="1"/>
  <c r="G577" i="1" s="1"/>
  <c r="H578" i="1" s="1"/>
  <c r="Q577" i="1"/>
  <c r="P577" i="1"/>
  <c r="M576" i="1"/>
  <c r="N576" i="1" s="1"/>
  <c r="C571" i="1"/>
  <c r="K570" i="1"/>
  <c r="J571" i="1"/>
  <c r="I572" i="1"/>
  <c r="O570" i="1" l="1"/>
  <c r="B570" i="1"/>
  <c r="C572" i="1"/>
  <c r="K571" i="1"/>
  <c r="P578" i="1"/>
  <c r="M577" i="1"/>
  <c r="N577" i="1" s="1"/>
  <c r="Q578" i="1"/>
  <c r="J572" i="1"/>
  <c r="I573" i="1"/>
  <c r="L578" i="1"/>
  <c r="A579" i="1"/>
  <c r="D578" i="1"/>
  <c r="E578" i="1" s="1"/>
  <c r="G578" i="1" s="1"/>
  <c r="H579" i="1" s="1"/>
  <c r="O571" i="1" l="1"/>
  <c r="B571" i="1"/>
  <c r="C573" i="1"/>
  <c r="K572" i="1"/>
  <c r="M578" i="1"/>
  <c r="N578" i="1" s="1"/>
  <c r="Q579" i="1"/>
  <c r="P579" i="1"/>
  <c r="J573" i="1"/>
  <c r="I574" i="1"/>
  <c r="A580" i="1"/>
  <c r="L579" i="1"/>
  <c r="D579" i="1"/>
  <c r="E579" i="1" s="1"/>
  <c r="G579" i="1" s="1"/>
  <c r="H580" i="1" s="1"/>
  <c r="O572" i="1" l="1"/>
  <c r="B572" i="1"/>
  <c r="L580" i="1"/>
  <c r="A581" i="1"/>
  <c r="D580" i="1"/>
  <c r="E580" i="1" s="1"/>
  <c r="G580" i="1" s="1"/>
  <c r="H581" i="1" s="1"/>
  <c r="C574" i="1"/>
  <c r="K573" i="1"/>
  <c r="J574" i="1"/>
  <c r="I575" i="1"/>
  <c r="P580" i="1"/>
  <c r="M579" i="1"/>
  <c r="N579" i="1" s="1"/>
  <c r="Q580" i="1"/>
  <c r="O573" i="1" l="1"/>
  <c r="B573" i="1"/>
  <c r="J575" i="1"/>
  <c r="I576" i="1"/>
  <c r="C575" i="1"/>
  <c r="K574" i="1"/>
  <c r="L581" i="1"/>
  <c r="A582" i="1"/>
  <c r="D581" i="1"/>
  <c r="E581" i="1" s="1"/>
  <c r="G581" i="1" s="1"/>
  <c r="H582" i="1" s="1"/>
  <c r="P581" i="1"/>
  <c r="M580" i="1"/>
  <c r="N580" i="1" s="1"/>
  <c r="Q581" i="1"/>
  <c r="O574" i="1" l="1"/>
  <c r="B574" i="1"/>
  <c r="Q582" i="1"/>
  <c r="M581" i="1"/>
  <c r="N581" i="1" s="1"/>
  <c r="P582" i="1"/>
  <c r="C576" i="1"/>
  <c r="K575" i="1"/>
  <c r="L582" i="1"/>
  <c r="A583" i="1"/>
  <c r="D582" i="1"/>
  <c r="E582" i="1" s="1"/>
  <c r="G582" i="1" s="1"/>
  <c r="H583" i="1" s="1"/>
  <c r="J576" i="1"/>
  <c r="I577" i="1"/>
  <c r="O575" i="1" l="1"/>
  <c r="B575" i="1"/>
  <c r="J577" i="1"/>
  <c r="I578" i="1"/>
  <c r="A584" i="1"/>
  <c r="L583" i="1"/>
  <c r="D583" i="1"/>
  <c r="E583" i="1" s="1"/>
  <c r="G583" i="1" s="1"/>
  <c r="H584" i="1" s="1"/>
  <c r="C577" i="1"/>
  <c r="K576" i="1"/>
  <c r="P583" i="1"/>
  <c r="M582" i="1"/>
  <c r="N582" i="1" s="1"/>
  <c r="Q583" i="1"/>
  <c r="O576" i="1" l="1"/>
  <c r="B576" i="1"/>
  <c r="C578" i="1"/>
  <c r="K577" i="1"/>
  <c r="A585" i="1"/>
  <c r="L584" i="1"/>
  <c r="D584" i="1"/>
  <c r="E584" i="1" s="1"/>
  <c r="G584" i="1" s="1"/>
  <c r="H585" i="1" s="1"/>
  <c r="J578" i="1"/>
  <c r="I579" i="1"/>
  <c r="Q584" i="1"/>
  <c r="P584" i="1"/>
  <c r="M583" i="1"/>
  <c r="N583" i="1" s="1"/>
  <c r="O577" i="1" l="1"/>
  <c r="B577" i="1"/>
  <c r="J579" i="1"/>
  <c r="I580" i="1"/>
  <c r="A586" i="1"/>
  <c r="L585" i="1"/>
  <c r="D585" i="1"/>
  <c r="E585" i="1" s="1"/>
  <c r="G585" i="1" s="1"/>
  <c r="H586" i="1" s="1"/>
  <c r="C579" i="1"/>
  <c r="K578" i="1"/>
  <c r="P585" i="1"/>
  <c r="Q585" i="1"/>
  <c r="M584" i="1"/>
  <c r="N584" i="1" s="1"/>
  <c r="O578" i="1" l="1"/>
  <c r="B578" i="1"/>
  <c r="P586" i="1"/>
  <c r="M585" i="1"/>
  <c r="N585" i="1" s="1"/>
  <c r="Q586" i="1"/>
  <c r="L586" i="1"/>
  <c r="A587" i="1"/>
  <c r="D586" i="1"/>
  <c r="E586" i="1" s="1"/>
  <c r="G586" i="1" s="1"/>
  <c r="H587" i="1" s="1"/>
  <c r="J580" i="1"/>
  <c r="I581" i="1"/>
  <c r="C580" i="1"/>
  <c r="K579" i="1"/>
  <c r="O579" i="1" l="1"/>
  <c r="B579" i="1"/>
  <c r="C581" i="1"/>
  <c r="K580" i="1"/>
  <c r="J581" i="1"/>
  <c r="I582" i="1"/>
  <c r="A588" i="1"/>
  <c r="L587" i="1"/>
  <c r="D587" i="1"/>
  <c r="E587" i="1" s="1"/>
  <c r="G587" i="1" s="1"/>
  <c r="H588" i="1" s="1"/>
  <c r="P587" i="1"/>
  <c r="M586" i="1"/>
  <c r="N586" i="1" s="1"/>
  <c r="Q587" i="1"/>
  <c r="O580" i="1" l="1"/>
  <c r="B580" i="1"/>
  <c r="M587" i="1"/>
  <c r="N587" i="1" s="1"/>
  <c r="P588" i="1"/>
  <c r="Q588" i="1"/>
  <c r="L588" i="1"/>
  <c r="A589" i="1"/>
  <c r="D588" i="1"/>
  <c r="E588" i="1" s="1"/>
  <c r="G588" i="1" s="1"/>
  <c r="H589" i="1" s="1"/>
  <c r="C582" i="1"/>
  <c r="K581" i="1"/>
  <c r="J582" i="1"/>
  <c r="I583" i="1"/>
  <c r="O581" i="1" l="1"/>
  <c r="B581" i="1"/>
  <c r="C583" i="1"/>
  <c r="K582" i="1"/>
  <c r="A590" i="1"/>
  <c r="L589" i="1"/>
  <c r="D589" i="1"/>
  <c r="E589" i="1" s="1"/>
  <c r="G589" i="1" s="1"/>
  <c r="H590" i="1" s="1"/>
  <c r="P589" i="1"/>
  <c r="M588" i="1"/>
  <c r="N588" i="1" s="1"/>
  <c r="Q589" i="1"/>
  <c r="J583" i="1"/>
  <c r="I584" i="1"/>
  <c r="O582" i="1" l="1"/>
  <c r="B582" i="1"/>
  <c r="J584" i="1"/>
  <c r="I585" i="1"/>
  <c r="P590" i="1"/>
  <c r="M589" i="1"/>
  <c r="N589" i="1" s="1"/>
  <c r="Q590" i="1"/>
  <c r="L590" i="1"/>
  <c r="A591" i="1"/>
  <c r="D590" i="1"/>
  <c r="E590" i="1" s="1"/>
  <c r="G590" i="1" s="1"/>
  <c r="H591" i="1" s="1"/>
  <c r="C584" i="1"/>
  <c r="K583" i="1"/>
  <c r="O583" i="1" l="1"/>
  <c r="B583" i="1"/>
  <c r="Q591" i="1"/>
  <c r="P591" i="1"/>
  <c r="M590" i="1"/>
  <c r="N590" i="1" s="1"/>
  <c r="J585" i="1"/>
  <c r="I586" i="1"/>
  <c r="C585" i="1"/>
  <c r="K584" i="1"/>
  <c r="L591" i="1"/>
  <c r="A592" i="1"/>
  <c r="D591" i="1"/>
  <c r="E591" i="1" s="1"/>
  <c r="G591" i="1" s="1"/>
  <c r="H592" i="1" s="1"/>
  <c r="O584" i="1" l="1"/>
  <c r="B584" i="1"/>
  <c r="M591" i="1"/>
  <c r="N591" i="1" s="1"/>
  <c r="Q592" i="1"/>
  <c r="P592" i="1"/>
  <c r="C586" i="1"/>
  <c r="K585" i="1"/>
  <c r="A593" i="1"/>
  <c r="L592" i="1"/>
  <c r="D592" i="1"/>
  <c r="E592" i="1" s="1"/>
  <c r="G592" i="1" s="1"/>
  <c r="H593" i="1" s="1"/>
  <c r="J586" i="1"/>
  <c r="I587" i="1"/>
  <c r="O585" i="1" l="1"/>
  <c r="B585" i="1"/>
  <c r="P593" i="1"/>
  <c r="M592" i="1"/>
  <c r="N592" i="1" s="1"/>
  <c r="Q593" i="1"/>
  <c r="J587" i="1"/>
  <c r="I588" i="1"/>
  <c r="A594" i="1"/>
  <c r="L593" i="1"/>
  <c r="D593" i="1"/>
  <c r="E593" i="1" s="1"/>
  <c r="G593" i="1" s="1"/>
  <c r="H594" i="1" s="1"/>
  <c r="C587" i="1"/>
  <c r="K586" i="1"/>
  <c r="O586" i="1" l="1"/>
  <c r="B586" i="1"/>
  <c r="C588" i="1"/>
  <c r="K587" i="1"/>
  <c r="A595" i="1"/>
  <c r="L594" i="1"/>
  <c r="D594" i="1"/>
  <c r="E594" i="1" s="1"/>
  <c r="G594" i="1" s="1"/>
  <c r="H595" i="1" s="1"/>
  <c r="J588" i="1"/>
  <c r="I589" i="1"/>
  <c r="P594" i="1"/>
  <c r="M593" i="1"/>
  <c r="N593" i="1" s="1"/>
  <c r="Q594" i="1"/>
  <c r="O587" i="1" l="1"/>
  <c r="B587" i="1"/>
  <c r="L595" i="1"/>
  <c r="A596" i="1"/>
  <c r="D595" i="1"/>
  <c r="E595" i="1" s="1"/>
  <c r="G595" i="1" s="1"/>
  <c r="H596" i="1" s="1"/>
  <c r="J589" i="1"/>
  <c r="I590" i="1"/>
  <c r="C589" i="1"/>
  <c r="K588" i="1"/>
  <c r="M594" i="1"/>
  <c r="N594" i="1" s="1"/>
  <c r="Q595" i="1"/>
  <c r="P595" i="1"/>
  <c r="O588" i="1" l="1"/>
  <c r="B588" i="1"/>
  <c r="J590" i="1"/>
  <c r="I591" i="1"/>
  <c r="L596" i="1"/>
  <c r="A597" i="1"/>
  <c r="D596" i="1"/>
  <c r="E596" i="1" s="1"/>
  <c r="G596" i="1" s="1"/>
  <c r="H597" i="1" s="1"/>
  <c r="C590" i="1"/>
  <c r="K589" i="1"/>
  <c r="Q596" i="1"/>
  <c r="P596" i="1"/>
  <c r="M595" i="1"/>
  <c r="N595" i="1" s="1"/>
  <c r="O589" i="1" l="1"/>
  <c r="B589" i="1"/>
  <c r="L597" i="1"/>
  <c r="A598" i="1"/>
  <c r="D597" i="1"/>
  <c r="E597" i="1" s="1"/>
  <c r="G597" i="1" s="1"/>
  <c r="H598" i="1" s="1"/>
  <c r="C591" i="1"/>
  <c r="K590" i="1"/>
  <c r="Q597" i="1"/>
  <c r="M596" i="1"/>
  <c r="N596" i="1" s="1"/>
  <c r="P597" i="1"/>
  <c r="J591" i="1"/>
  <c r="I592" i="1"/>
  <c r="O590" i="1" l="1"/>
  <c r="B590" i="1"/>
  <c r="J592" i="1"/>
  <c r="I593" i="1"/>
  <c r="C592" i="1"/>
  <c r="K591" i="1"/>
  <c r="L598" i="1"/>
  <c r="A599" i="1"/>
  <c r="D598" i="1"/>
  <c r="E598" i="1" s="1"/>
  <c r="G598" i="1" s="1"/>
  <c r="H599" i="1" s="1"/>
  <c r="P598" i="1"/>
  <c r="M597" i="1"/>
  <c r="N597" i="1" s="1"/>
  <c r="Q598" i="1"/>
  <c r="O591" i="1" l="1"/>
  <c r="B591" i="1"/>
  <c r="A600" i="1"/>
  <c r="L599" i="1"/>
  <c r="D599" i="1"/>
  <c r="E599" i="1" s="1"/>
  <c r="G599" i="1" s="1"/>
  <c r="H600" i="1" s="1"/>
  <c r="C593" i="1"/>
  <c r="K592" i="1"/>
  <c r="M598" i="1"/>
  <c r="N598" i="1" s="1"/>
  <c r="Q599" i="1"/>
  <c r="P599" i="1"/>
  <c r="J593" i="1"/>
  <c r="I594" i="1"/>
  <c r="O592" i="1" l="1"/>
  <c r="B592" i="1"/>
  <c r="Q600" i="1"/>
  <c r="P600" i="1"/>
  <c r="M599" i="1"/>
  <c r="N599" i="1" s="1"/>
  <c r="J594" i="1"/>
  <c r="I595" i="1"/>
  <c r="C594" i="1"/>
  <c r="K593" i="1"/>
  <c r="A601" i="1"/>
  <c r="L600" i="1"/>
  <c r="D600" i="1"/>
  <c r="E600" i="1" s="1"/>
  <c r="G600" i="1" s="1"/>
  <c r="H601" i="1" s="1"/>
  <c r="O593" i="1" l="1"/>
  <c r="B593" i="1"/>
  <c r="A602" i="1"/>
  <c r="L601" i="1"/>
  <c r="D601" i="1"/>
  <c r="E601" i="1" s="1"/>
  <c r="G601" i="1" s="1"/>
  <c r="H602" i="1" s="1"/>
  <c r="C595" i="1"/>
  <c r="K594" i="1"/>
  <c r="Q601" i="1"/>
  <c r="P601" i="1"/>
  <c r="M600" i="1"/>
  <c r="N600" i="1" s="1"/>
  <c r="J595" i="1"/>
  <c r="I596" i="1"/>
  <c r="O594" i="1" l="1"/>
  <c r="B594" i="1"/>
  <c r="C596" i="1"/>
  <c r="K595" i="1"/>
  <c r="J596" i="1"/>
  <c r="I597" i="1"/>
  <c r="P602" i="1"/>
  <c r="M601" i="1"/>
  <c r="N601" i="1" s="1"/>
  <c r="Q602" i="1"/>
  <c r="L602" i="1"/>
  <c r="A603" i="1"/>
  <c r="D602" i="1"/>
  <c r="E602" i="1" s="1"/>
  <c r="G602" i="1" s="1"/>
  <c r="H603" i="1" s="1"/>
  <c r="O595" i="1" l="1"/>
  <c r="B595" i="1"/>
  <c r="P603" i="1"/>
  <c r="M602" i="1"/>
  <c r="N602" i="1" s="1"/>
  <c r="Q603" i="1"/>
  <c r="J597" i="1"/>
  <c r="I598" i="1"/>
  <c r="C597" i="1"/>
  <c r="K596" i="1"/>
  <c r="L603" i="1"/>
  <c r="A604" i="1"/>
  <c r="D603" i="1"/>
  <c r="E603" i="1" s="1"/>
  <c r="G603" i="1" s="1"/>
  <c r="H604" i="1" s="1"/>
  <c r="O596" i="1" l="1"/>
  <c r="B596" i="1"/>
  <c r="Q604" i="1"/>
  <c r="P604" i="1"/>
  <c r="M603" i="1"/>
  <c r="N603" i="1" s="1"/>
  <c r="J598" i="1"/>
  <c r="I599" i="1"/>
  <c r="L604" i="1"/>
  <c r="A605" i="1"/>
  <c r="D604" i="1"/>
  <c r="E604" i="1" s="1"/>
  <c r="G604" i="1" s="1"/>
  <c r="H605" i="1" s="1"/>
  <c r="C598" i="1"/>
  <c r="K597" i="1"/>
  <c r="O597" i="1" l="1"/>
  <c r="B597" i="1"/>
  <c r="L605" i="1"/>
  <c r="A606" i="1"/>
  <c r="D605" i="1"/>
  <c r="E605" i="1" s="1"/>
  <c r="G605" i="1" s="1"/>
  <c r="H606" i="1" s="1"/>
  <c r="J599" i="1"/>
  <c r="I600" i="1"/>
  <c r="C599" i="1"/>
  <c r="K598" i="1"/>
  <c r="Q605" i="1"/>
  <c r="M604" i="1"/>
  <c r="N604" i="1" s="1"/>
  <c r="P605" i="1"/>
  <c r="O598" i="1" l="1"/>
  <c r="B598" i="1"/>
  <c r="Q606" i="1"/>
  <c r="M605" i="1"/>
  <c r="N605" i="1" s="1"/>
  <c r="P606" i="1"/>
  <c r="C600" i="1"/>
  <c r="K599" i="1"/>
  <c r="J600" i="1"/>
  <c r="I601" i="1"/>
  <c r="L606" i="1"/>
  <c r="A607" i="1"/>
  <c r="D606" i="1"/>
  <c r="E606" i="1" s="1"/>
  <c r="G606" i="1" s="1"/>
  <c r="H607" i="1" s="1"/>
  <c r="O599" i="1" l="1"/>
  <c r="B599" i="1"/>
  <c r="Q607" i="1"/>
  <c r="P607" i="1"/>
  <c r="M606" i="1"/>
  <c r="N606" i="1" s="1"/>
  <c r="C601" i="1"/>
  <c r="K600" i="1"/>
  <c r="J601" i="1"/>
  <c r="I602" i="1"/>
  <c r="A608" i="1"/>
  <c r="L607" i="1"/>
  <c r="D607" i="1"/>
  <c r="E607" i="1" s="1"/>
  <c r="G607" i="1" s="1"/>
  <c r="H608" i="1" s="1"/>
  <c r="O600" i="1" l="1"/>
  <c r="B600" i="1"/>
  <c r="A609" i="1"/>
  <c r="L608" i="1"/>
  <c r="D608" i="1"/>
  <c r="E608" i="1" s="1"/>
  <c r="G608" i="1" s="1"/>
  <c r="H609" i="1" s="1"/>
  <c r="J602" i="1"/>
  <c r="I603" i="1"/>
  <c r="Q608" i="1"/>
  <c r="P608" i="1"/>
  <c r="M607" i="1"/>
  <c r="N607" i="1" s="1"/>
  <c r="C602" i="1"/>
  <c r="K601" i="1"/>
  <c r="O601" i="1" l="1"/>
  <c r="B601" i="1"/>
  <c r="C603" i="1"/>
  <c r="K602" i="1"/>
  <c r="Q609" i="1"/>
  <c r="M608" i="1"/>
  <c r="N608" i="1" s="1"/>
  <c r="P609" i="1"/>
  <c r="J603" i="1"/>
  <c r="I604" i="1"/>
  <c r="L609" i="1"/>
  <c r="A610" i="1"/>
  <c r="D609" i="1"/>
  <c r="E609" i="1" s="1"/>
  <c r="G609" i="1" s="1"/>
  <c r="H610" i="1" s="1"/>
  <c r="O602" i="1" l="1"/>
  <c r="B602" i="1"/>
  <c r="P610" i="1"/>
  <c r="M609" i="1"/>
  <c r="N609" i="1" s="1"/>
  <c r="Q610" i="1"/>
  <c r="C604" i="1"/>
  <c r="K603" i="1"/>
  <c r="J604" i="1"/>
  <c r="I605" i="1"/>
  <c r="A611" i="1"/>
  <c r="L610" i="1"/>
  <c r="D610" i="1"/>
  <c r="E610" i="1" s="1"/>
  <c r="G610" i="1" s="1"/>
  <c r="H611" i="1" s="1"/>
  <c r="O603" i="1" l="1"/>
  <c r="B603" i="1"/>
  <c r="A612" i="1"/>
  <c r="L611" i="1"/>
  <c r="D611" i="1"/>
  <c r="E611" i="1" s="1"/>
  <c r="G611" i="1" s="1"/>
  <c r="H612" i="1" s="1"/>
  <c r="J605" i="1"/>
  <c r="I606" i="1"/>
  <c r="C605" i="1"/>
  <c r="K604" i="1"/>
  <c r="Q611" i="1"/>
  <c r="M610" i="1"/>
  <c r="N610" i="1" s="1"/>
  <c r="P611" i="1"/>
  <c r="O604" i="1" l="1"/>
  <c r="B604" i="1"/>
  <c r="P612" i="1"/>
  <c r="M611" i="1"/>
  <c r="N611" i="1" s="1"/>
  <c r="Q612" i="1"/>
  <c r="J606" i="1"/>
  <c r="I607" i="1"/>
  <c r="L612" i="1"/>
  <c r="A613" i="1"/>
  <c r="D612" i="1"/>
  <c r="E612" i="1" s="1"/>
  <c r="G612" i="1" s="1"/>
  <c r="H613" i="1" s="1"/>
  <c r="C606" i="1"/>
  <c r="K605" i="1"/>
  <c r="O605" i="1" l="1"/>
  <c r="B605" i="1"/>
  <c r="Q613" i="1"/>
  <c r="M612" i="1"/>
  <c r="N612" i="1" s="1"/>
  <c r="P613" i="1"/>
  <c r="J607" i="1"/>
  <c r="I608" i="1"/>
  <c r="C607" i="1"/>
  <c r="K606" i="1"/>
  <c r="A614" i="1"/>
  <c r="L613" i="1"/>
  <c r="D613" i="1"/>
  <c r="E613" i="1" s="1"/>
  <c r="G613" i="1" s="1"/>
  <c r="H614" i="1" s="1"/>
  <c r="O606" i="1" l="1"/>
  <c r="B606" i="1"/>
  <c r="A615" i="1"/>
  <c r="L614" i="1"/>
  <c r="D614" i="1"/>
  <c r="E614" i="1" s="1"/>
  <c r="G614" i="1" s="1"/>
  <c r="H615" i="1" s="1"/>
  <c r="J608" i="1"/>
  <c r="I609" i="1"/>
  <c r="Q614" i="1"/>
  <c r="M613" i="1"/>
  <c r="N613" i="1" s="1"/>
  <c r="P614" i="1"/>
  <c r="C608" i="1"/>
  <c r="K607" i="1"/>
  <c r="O607" i="1" l="1"/>
  <c r="B607" i="1"/>
  <c r="C609" i="1"/>
  <c r="K608" i="1"/>
  <c r="Q615" i="1"/>
  <c r="P615" i="1"/>
  <c r="M614" i="1"/>
  <c r="N614" i="1" s="1"/>
  <c r="J609" i="1"/>
  <c r="I610" i="1"/>
  <c r="L615" i="1"/>
  <c r="A616" i="1"/>
  <c r="D615" i="1"/>
  <c r="E615" i="1" s="1"/>
  <c r="G615" i="1" s="1"/>
  <c r="H616" i="1" s="1"/>
  <c r="O608" i="1" l="1"/>
  <c r="B608" i="1"/>
  <c r="P616" i="1"/>
  <c r="M615" i="1"/>
  <c r="N615" i="1" s="1"/>
  <c r="Q616" i="1"/>
  <c r="C610" i="1"/>
  <c r="K609" i="1"/>
  <c r="J610" i="1"/>
  <c r="I611" i="1"/>
  <c r="A617" i="1"/>
  <c r="L616" i="1"/>
  <c r="D616" i="1"/>
  <c r="E616" i="1" s="1"/>
  <c r="G616" i="1" s="1"/>
  <c r="H617" i="1" s="1"/>
  <c r="O609" i="1" l="1"/>
  <c r="B609" i="1"/>
  <c r="P617" i="1"/>
  <c r="M616" i="1"/>
  <c r="N616" i="1" s="1"/>
  <c r="Q617" i="1"/>
  <c r="L617" i="1"/>
  <c r="A618" i="1"/>
  <c r="D617" i="1"/>
  <c r="E617" i="1" s="1"/>
  <c r="G617" i="1" s="1"/>
  <c r="H618" i="1" s="1"/>
  <c r="J611" i="1"/>
  <c r="I612" i="1"/>
  <c r="C611" i="1"/>
  <c r="K610" i="1"/>
  <c r="O610" i="1" l="1"/>
  <c r="B610" i="1"/>
  <c r="J612" i="1"/>
  <c r="I613" i="1"/>
  <c r="L618" i="1"/>
  <c r="A619" i="1"/>
  <c r="D618" i="1"/>
  <c r="E618" i="1" s="1"/>
  <c r="G618" i="1" s="1"/>
  <c r="H619" i="1" s="1"/>
  <c r="C612" i="1"/>
  <c r="K611" i="1"/>
  <c r="P618" i="1"/>
  <c r="Q618" i="1"/>
  <c r="M617" i="1"/>
  <c r="N617" i="1" s="1"/>
  <c r="O611" i="1" l="1"/>
  <c r="B611" i="1"/>
  <c r="L619" i="1"/>
  <c r="A620" i="1"/>
  <c r="D619" i="1"/>
  <c r="E619" i="1" s="1"/>
  <c r="G619" i="1" s="1"/>
  <c r="H620" i="1" s="1"/>
  <c r="J613" i="1"/>
  <c r="I614" i="1"/>
  <c r="Q619" i="1"/>
  <c r="P619" i="1"/>
  <c r="M618" i="1"/>
  <c r="N618" i="1" s="1"/>
  <c r="C613" i="1"/>
  <c r="K612" i="1"/>
  <c r="O612" i="1" l="1"/>
  <c r="B612" i="1"/>
  <c r="C614" i="1"/>
  <c r="K613" i="1"/>
  <c r="J614" i="1"/>
  <c r="I615" i="1"/>
  <c r="A621" i="1"/>
  <c r="L620" i="1"/>
  <c r="D620" i="1"/>
  <c r="E620" i="1" s="1"/>
  <c r="G620" i="1" s="1"/>
  <c r="H621" i="1" s="1"/>
  <c r="P620" i="1"/>
  <c r="M619" i="1"/>
  <c r="N619" i="1" s="1"/>
  <c r="Q620" i="1"/>
  <c r="O613" i="1" l="1"/>
  <c r="B613" i="1"/>
  <c r="P621" i="1"/>
  <c r="M620" i="1"/>
  <c r="N620" i="1" s="1"/>
  <c r="Q621" i="1"/>
  <c r="L621" i="1"/>
  <c r="A622" i="1"/>
  <c r="D621" i="1"/>
  <c r="E621" i="1" s="1"/>
  <c r="G621" i="1" s="1"/>
  <c r="H622" i="1" s="1"/>
  <c r="C615" i="1"/>
  <c r="K614" i="1"/>
  <c r="J615" i="1"/>
  <c r="I616" i="1"/>
  <c r="O614" i="1" l="1"/>
  <c r="B614" i="1"/>
  <c r="L622" i="1"/>
  <c r="A623" i="1"/>
  <c r="D622" i="1"/>
  <c r="E622" i="1" s="1"/>
  <c r="G622" i="1" s="1"/>
  <c r="H623" i="1" s="1"/>
  <c r="J616" i="1"/>
  <c r="I617" i="1"/>
  <c r="C616" i="1"/>
  <c r="K615" i="1"/>
  <c r="Q622" i="1"/>
  <c r="M621" i="1"/>
  <c r="N621" i="1" s="1"/>
  <c r="P622" i="1"/>
  <c r="O615" i="1" l="1"/>
  <c r="B615" i="1"/>
  <c r="M622" i="1"/>
  <c r="N622" i="1" s="1"/>
  <c r="Q623" i="1"/>
  <c r="P623" i="1"/>
  <c r="C617" i="1"/>
  <c r="K616" i="1"/>
  <c r="J617" i="1"/>
  <c r="I618" i="1"/>
  <c r="A624" i="1"/>
  <c r="L623" i="1"/>
  <c r="D623" i="1"/>
  <c r="E623" i="1" s="1"/>
  <c r="G623" i="1" s="1"/>
  <c r="H624" i="1" s="1"/>
  <c r="O616" i="1" l="1"/>
  <c r="B616" i="1"/>
  <c r="A625" i="1"/>
  <c r="L624" i="1"/>
  <c r="D624" i="1"/>
  <c r="E624" i="1" s="1"/>
  <c r="G624" i="1" s="1"/>
  <c r="H625" i="1" s="1"/>
  <c r="C618" i="1"/>
  <c r="K617" i="1"/>
  <c r="J618" i="1"/>
  <c r="I619" i="1"/>
  <c r="P624" i="1"/>
  <c r="M623" i="1"/>
  <c r="N623" i="1" s="1"/>
  <c r="Q624" i="1"/>
  <c r="O617" i="1" l="1"/>
  <c r="B617" i="1"/>
  <c r="Q625" i="1"/>
  <c r="P625" i="1"/>
  <c r="M624" i="1"/>
  <c r="N624" i="1" s="1"/>
  <c r="J619" i="1"/>
  <c r="I620" i="1"/>
  <c r="C619" i="1"/>
  <c r="K618" i="1"/>
  <c r="L625" i="1"/>
  <c r="A626" i="1"/>
  <c r="D625" i="1"/>
  <c r="E625" i="1" s="1"/>
  <c r="G625" i="1" s="1"/>
  <c r="H626" i="1" s="1"/>
  <c r="O618" i="1" l="1"/>
  <c r="B618" i="1"/>
  <c r="Q626" i="1"/>
  <c r="M625" i="1"/>
  <c r="N625" i="1" s="1"/>
  <c r="P626" i="1"/>
  <c r="C620" i="1"/>
  <c r="K619" i="1"/>
  <c r="L626" i="1"/>
  <c r="A627" i="1"/>
  <c r="D626" i="1"/>
  <c r="E626" i="1" s="1"/>
  <c r="G626" i="1" s="1"/>
  <c r="H627" i="1" s="1"/>
  <c r="J620" i="1"/>
  <c r="I621" i="1"/>
  <c r="O619" i="1" l="1"/>
  <c r="B619" i="1"/>
  <c r="C621" i="1"/>
  <c r="K620" i="1"/>
  <c r="J621" i="1"/>
  <c r="I622" i="1"/>
  <c r="A628" i="1"/>
  <c r="L627" i="1"/>
  <c r="D627" i="1"/>
  <c r="E627" i="1" s="1"/>
  <c r="G627" i="1" s="1"/>
  <c r="H628" i="1" s="1"/>
  <c r="Q627" i="1"/>
  <c r="P627" i="1"/>
  <c r="M626" i="1"/>
  <c r="N626" i="1" s="1"/>
  <c r="O620" i="1" l="1"/>
  <c r="B620" i="1"/>
  <c r="M627" i="1"/>
  <c r="N627" i="1" s="1"/>
  <c r="Q628" i="1"/>
  <c r="P628" i="1"/>
  <c r="L628" i="1"/>
  <c r="A629" i="1"/>
  <c r="D628" i="1"/>
  <c r="E628" i="1" s="1"/>
  <c r="G628" i="1" s="1"/>
  <c r="H629" i="1" s="1"/>
  <c r="J622" i="1"/>
  <c r="I623" i="1"/>
  <c r="C622" i="1"/>
  <c r="K621" i="1"/>
  <c r="O621" i="1" l="1"/>
  <c r="B621" i="1"/>
  <c r="J623" i="1"/>
  <c r="I624" i="1"/>
  <c r="L629" i="1"/>
  <c r="A630" i="1"/>
  <c r="D629" i="1"/>
  <c r="E629" i="1" s="1"/>
  <c r="G629" i="1" s="1"/>
  <c r="H630" i="1" s="1"/>
  <c r="Q629" i="1"/>
  <c r="M628" i="1"/>
  <c r="N628" i="1" s="1"/>
  <c r="P629" i="1"/>
  <c r="C623" i="1"/>
  <c r="K622" i="1"/>
  <c r="O622" i="1" l="1"/>
  <c r="B622" i="1"/>
  <c r="A631" i="1"/>
  <c r="L630" i="1"/>
  <c r="D630" i="1"/>
  <c r="E630" i="1" s="1"/>
  <c r="G630" i="1" s="1"/>
  <c r="H631" i="1" s="1"/>
  <c r="C624" i="1"/>
  <c r="K623" i="1"/>
  <c r="Q630" i="1"/>
  <c r="P630" i="1"/>
  <c r="M629" i="1"/>
  <c r="N629" i="1" s="1"/>
  <c r="J624" i="1"/>
  <c r="I625" i="1"/>
  <c r="O623" i="1" l="1"/>
  <c r="B623" i="1"/>
  <c r="P631" i="1"/>
  <c r="M630" i="1"/>
  <c r="N630" i="1" s="1"/>
  <c r="Q631" i="1"/>
  <c r="J625" i="1"/>
  <c r="I626" i="1"/>
  <c r="C625" i="1"/>
  <c r="K624" i="1"/>
  <c r="A632" i="1"/>
  <c r="L631" i="1"/>
  <c r="D631" i="1"/>
  <c r="E631" i="1" s="1"/>
  <c r="G631" i="1" s="1"/>
  <c r="H632" i="1" s="1"/>
  <c r="O624" i="1" l="1"/>
  <c r="B624" i="1"/>
  <c r="L632" i="1"/>
  <c r="A633" i="1"/>
  <c r="D632" i="1"/>
  <c r="E632" i="1" s="1"/>
  <c r="G632" i="1" s="1"/>
  <c r="H633" i="1" s="1"/>
  <c r="C626" i="1"/>
  <c r="K625" i="1"/>
  <c r="P632" i="1"/>
  <c r="M631" i="1"/>
  <c r="N631" i="1" s="1"/>
  <c r="Q632" i="1"/>
  <c r="J626" i="1"/>
  <c r="I627" i="1"/>
  <c r="O625" i="1" l="1"/>
  <c r="B625" i="1"/>
  <c r="J627" i="1"/>
  <c r="I628" i="1"/>
  <c r="C627" i="1"/>
  <c r="K626" i="1"/>
  <c r="L633" i="1"/>
  <c r="A634" i="1"/>
  <c r="D633" i="1"/>
  <c r="E633" i="1" s="1"/>
  <c r="G633" i="1" s="1"/>
  <c r="H634" i="1" s="1"/>
  <c r="P633" i="1"/>
  <c r="M632" i="1"/>
  <c r="N632" i="1" s="1"/>
  <c r="Q633" i="1"/>
  <c r="O626" i="1" l="1"/>
  <c r="B626" i="1"/>
  <c r="Q634" i="1"/>
  <c r="P634" i="1"/>
  <c r="M633" i="1"/>
  <c r="N633" i="1" s="1"/>
  <c r="J628" i="1"/>
  <c r="I629" i="1"/>
  <c r="A635" i="1"/>
  <c r="L634" i="1"/>
  <c r="D634" i="1"/>
  <c r="E634" i="1" s="1"/>
  <c r="G634" i="1" s="1"/>
  <c r="H635" i="1" s="1"/>
  <c r="C628" i="1"/>
  <c r="K627" i="1"/>
  <c r="O627" i="1" l="1"/>
  <c r="B627" i="1"/>
  <c r="J629" i="1"/>
  <c r="I630" i="1"/>
  <c r="Q635" i="1"/>
  <c r="M634" i="1"/>
  <c r="N634" i="1" s="1"/>
  <c r="P635" i="1"/>
  <c r="C629" i="1"/>
  <c r="K628" i="1"/>
  <c r="A636" i="1"/>
  <c r="L635" i="1"/>
  <c r="D635" i="1"/>
  <c r="E635" i="1" s="1"/>
  <c r="G635" i="1" s="1"/>
  <c r="H636" i="1" s="1"/>
  <c r="O628" i="1" l="1"/>
  <c r="B628" i="1"/>
  <c r="C630" i="1"/>
  <c r="K629" i="1"/>
  <c r="P636" i="1"/>
  <c r="M635" i="1"/>
  <c r="N635" i="1" s="1"/>
  <c r="Q636" i="1"/>
  <c r="J630" i="1"/>
  <c r="I631" i="1"/>
  <c r="A637" i="1"/>
  <c r="L636" i="1"/>
  <c r="D636" i="1"/>
  <c r="E636" i="1" s="1"/>
  <c r="G636" i="1" s="1"/>
  <c r="H637" i="1" s="1"/>
  <c r="O629" i="1" l="1"/>
  <c r="B629" i="1"/>
  <c r="P637" i="1"/>
  <c r="M636" i="1"/>
  <c r="N636" i="1" s="1"/>
  <c r="Q637" i="1"/>
  <c r="L637" i="1"/>
  <c r="A638" i="1"/>
  <c r="D637" i="1"/>
  <c r="E637" i="1" s="1"/>
  <c r="G637" i="1" s="1"/>
  <c r="H638" i="1" s="1"/>
  <c r="C631" i="1"/>
  <c r="K630" i="1"/>
  <c r="J631" i="1"/>
  <c r="I632" i="1"/>
  <c r="O630" i="1" l="1"/>
  <c r="B630" i="1"/>
  <c r="J632" i="1"/>
  <c r="I633" i="1"/>
  <c r="C632" i="1"/>
  <c r="K631" i="1"/>
  <c r="O631" i="1" s="1"/>
  <c r="A639" i="1"/>
  <c r="L638" i="1"/>
  <c r="D638" i="1"/>
  <c r="E638" i="1" s="1"/>
  <c r="G638" i="1" s="1"/>
  <c r="H639" i="1" s="1"/>
  <c r="Q638" i="1"/>
  <c r="P638" i="1"/>
  <c r="M637" i="1"/>
  <c r="N637" i="1" s="1"/>
  <c r="B631" i="1" l="1"/>
  <c r="L639" i="1"/>
  <c r="A640" i="1"/>
  <c r="D639" i="1"/>
  <c r="E639" i="1" s="1"/>
  <c r="G639" i="1" s="1"/>
  <c r="H640" i="1" s="1"/>
  <c r="J633" i="1"/>
  <c r="I634" i="1"/>
  <c r="M638" i="1"/>
  <c r="N638" i="1" s="1"/>
  <c r="P639" i="1"/>
  <c r="Q639" i="1"/>
  <c r="C633" i="1"/>
  <c r="K632" i="1"/>
  <c r="O632" i="1" l="1"/>
  <c r="B632" i="1"/>
  <c r="J634" i="1"/>
  <c r="I635" i="1"/>
  <c r="C634" i="1"/>
  <c r="K633" i="1"/>
  <c r="A641" i="1"/>
  <c r="L640" i="1"/>
  <c r="D640" i="1"/>
  <c r="E640" i="1" s="1"/>
  <c r="G640" i="1" s="1"/>
  <c r="H641" i="1" s="1"/>
  <c r="P640" i="1"/>
  <c r="M639" i="1"/>
  <c r="N639" i="1" s="1"/>
  <c r="Q640" i="1"/>
  <c r="O633" i="1" l="1"/>
  <c r="B633" i="1"/>
  <c r="A642" i="1"/>
  <c r="L641" i="1"/>
  <c r="D641" i="1"/>
  <c r="E641" i="1" s="1"/>
  <c r="G641" i="1" s="1"/>
  <c r="H642" i="1" s="1"/>
  <c r="J635" i="1"/>
  <c r="I636" i="1"/>
  <c r="P641" i="1"/>
  <c r="Q641" i="1"/>
  <c r="M640" i="1"/>
  <c r="N640" i="1" s="1"/>
  <c r="C635" i="1"/>
  <c r="K634" i="1"/>
  <c r="O634" i="1" l="1"/>
  <c r="B634" i="1"/>
  <c r="C636" i="1"/>
  <c r="K635" i="1"/>
  <c r="Q642" i="1"/>
  <c r="P642" i="1"/>
  <c r="M641" i="1"/>
  <c r="N641" i="1" s="1"/>
  <c r="J636" i="1"/>
  <c r="I637" i="1"/>
  <c r="A643" i="1"/>
  <c r="L642" i="1"/>
  <c r="D642" i="1"/>
  <c r="E642" i="1" s="1"/>
  <c r="G642" i="1" s="1"/>
  <c r="H643" i="1" s="1"/>
  <c r="O635" i="1" l="1"/>
  <c r="B635" i="1"/>
  <c r="A644" i="1"/>
  <c r="L643" i="1"/>
  <c r="D643" i="1"/>
  <c r="E643" i="1" s="1"/>
  <c r="G643" i="1" s="1"/>
  <c r="H644" i="1" s="1"/>
  <c r="J637" i="1"/>
  <c r="I638" i="1"/>
  <c r="C637" i="1"/>
  <c r="K636" i="1"/>
  <c r="P643" i="1"/>
  <c r="Q643" i="1"/>
  <c r="M642" i="1"/>
  <c r="N642" i="1" s="1"/>
  <c r="O636" i="1" l="1"/>
  <c r="B636" i="1"/>
  <c r="C638" i="1"/>
  <c r="K637" i="1"/>
  <c r="M643" i="1"/>
  <c r="N643" i="1" s="1"/>
  <c r="Q644" i="1"/>
  <c r="P644" i="1"/>
  <c r="J638" i="1"/>
  <c r="I639" i="1"/>
  <c r="A645" i="1"/>
  <c r="L644" i="1"/>
  <c r="D644" i="1"/>
  <c r="E644" i="1" s="1"/>
  <c r="G644" i="1" s="1"/>
  <c r="H645" i="1" s="1"/>
  <c r="O637" i="1" l="1"/>
  <c r="B637" i="1"/>
  <c r="J639" i="1"/>
  <c r="I640" i="1"/>
  <c r="L645" i="1"/>
  <c r="A646" i="1"/>
  <c r="D645" i="1"/>
  <c r="E645" i="1" s="1"/>
  <c r="G645" i="1" s="1"/>
  <c r="H646" i="1" s="1"/>
  <c r="C639" i="1"/>
  <c r="K638" i="1"/>
  <c r="P645" i="1"/>
  <c r="M644" i="1"/>
  <c r="N644" i="1" s="1"/>
  <c r="Q645" i="1"/>
  <c r="O638" i="1" l="1"/>
  <c r="B638" i="1"/>
  <c r="P646" i="1"/>
  <c r="Q646" i="1"/>
  <c r="M645" i="1"/>
  <c r="N645" i="1" s="1"/>
  <c r="J640" i="1"/>
  <c r="I641" i="1"/>
  <c r="C640" i="1"/>
  <c r="K639" i="1"/>
  <c r="A647" i="1"/>
  <c r="L646" i="1"/>
  <c r="D646" i="1"/>
  <c r="E646" i="1" s="1"/>
  <c r="G646" i="1" s="1"/>
  <c r="H647" i="1" s="1"/>
  <c r="O639" i="1" l="1"/>
  <c r="B639" i="1"/>
  <c r="L647" i="1"/>
  <c r="A648" i="1"/>
  <c r="D647" i="1"/>
  <c r="E647" i="1" s="1"/>
  <c r="G647" i="1" s="1"/>
  <c r="H648" i="1" s="1"/>
  <c r="J641" i="1"/>
  <c r="I642" i="1"/>
  <c r="C641" i="1"/>
  <c r="K640" i="1"/>
  <c r="P647" i="1"/>
  <c r="Q647" i="1"/>
  <c r="M646" i="1"/>
  <c r="N646" i="1" s="1"/>
  <c r="O640" i="1" l="1"/>
  <c r="B640" i="1"/>
  <c r="C642" i="1"/>
  <c r="K641" i="1"/>
  <c r="J642" i="1"/>
  <c r="I643" i="1"/>
  <c r="A649" i="1"/>
  <c r="L648" i="1"/>
  <c r="D648" i="1"/>
  <c r="E648" i="1" s="1"/>
  <c r="G648" i="1" s="1"/>
  <c r="H649" i="1" s="1"/>
  <c r="P648" i="1"/>
  <c r="Q648" i="1"/>
  <c r="M647" i="1"/>
  <c r="N647" i="1" s="1"/>
  <c r="O641" i="1" l="1"/>
  <c r="B641" i="1"/>
  <c r="Q649" i="1"/>
  <c r="P649" i="1"/>
  <c r="M648" i="1"/>
  <c r="N648" i="1" s="1"/>
  <c r="A650" i="1"/>
  <c r="L649" i="1"/>
  <c r="D649" i="1"/>
  <c r="E649" i="1" s="1"/>
  <c r="G649" i="1" s="1"/>
  <c r="H650" i="1" s="1"/>
  <c r="J643" i="1"/>
  <c r="I644" i="1"/>
  <c r="C643" i="1"/>
  <c r="K642" i="1"/>
  <c r="O642" i="1" l="1"/>
  <c r="B642" i="1"/>
  <c r="J644" i="1"/>
  <c r="I645" i="1"/>
  <c r="Q650" i="1"/>
  <c r="M649" i="1"/>
  <c r="N649" i="1" s="1"/>
  <c r="P650" i="1"/>
  <c r="C644" i="1"/>
  <c r="K643" i="1"/>
  <c r="L650" i="1"/>
  <c r="A651" i="1"/>
  <c r="D650" i="1"/>
  <c r="E650" i="1" s="1"/>
  <c r="G650" i="1" s="1"/>
  <c r="H651" i="1" s="1"/>
  <c r="O643" i="1" l="1"/>
  <c r="B643" i="1"/>
  <c r="J645" i="1"/>
  <c r="I646" i="1"/>
  <c r="P651" i="1"/>
  <c r="M650" i="1"/>
  <c r="N650" i="1" s="1"/>
  <c r="Q651" i="1"/>
  <c r="A652" i="1"/>
  <c r="L651" i="1"/>
  <c r="D651" i="1"/>
  <c r="E651" i="1" s="1"/>
  <c r="G651" i="1" s="1"/>
  <c r="H652" i="1" s="1"/>
  <c r="C645" i="1"/>
  <c r="K644" i="1"/>
  <c r="O644" i="1" l="1"/>
  <c r="B644" i="1"/>
  <c r="M651" i="1"/>
  <c r="N651" i="1" s="1"/>
  <c r="P652" i="1"/>
  <c r="Q652" i="1"/>
  <c r="J646" i="1"/>
  <c r="I647" i="1"/>
  <c r="C646" i="1"/>
  <c r="K645" i="1"/>
  <c r="O645" i="1" s="1"/>
  <c r="A653" i="1"/>
  <c r="L652" i="1"/>
  <c r="D652" i="1"/>
  <c r="E652" i="1" s="1"/>
  <c r="G652" i="1" s="1"/>
  <c r="H653" i="1" s="1"/>
  <c r="B645" i="1" l="1"/>
  <c r="C647" i="1"/>
  <c r="K646" i="1"/>
  <c r="P653" i="1"/>
  <c r="Q653" i="1"/>
  <c r="M652" i="1"/>
  <c r="N652" i="1" s="1"/>
  <c r="J647" i="1"/>
  <c r="I648" i="1"/>
  <c r="L653" i="1"/>
  <c r="A654" i="1"/>
  <c r="D653" i="1"/>
  <c r="E653" i="1" s="1"/>
  <c r="G653" i="1" s="1"/>
  <c r="H654" i="1" s="1"/>
  <c r="O646" i="1" l="1"/>
  <c r="B646" i="1"/>
  <c r="A655" i="1"/>
  <c r="L654" i="1"/>
  <c r="D654" i="1"/>
  <c r="E654" i="1" s="1"/>
  <c r="G654" i="1" s="1"/>
  <c r="H655" i="1" s="1"/>
  <c r="Q654" i="1"/>
  <c r="P654" i="1"/>
  <c r="M653" i="1"/>
  <c r="N653" i="1" s="1"/>
  <c r="C648" i="1"/>
  <c r="K647" i="1"/>
  <c r="O647" i="1" s="1"/>
  <c r="J648" i="1"/>
  <c r="I649" i="1"/>
  <c r="B647" i="1" l="1"/>
  <c r="C649" i="1"/>
  <c r="K648" i="1"/>
  <c r="P655" i="1"/>
  <c r="M654" i="1"/>
  <c r="N654" i="1" s="1"/>
  <c r="Q655" i="1"/>
  <c r="J649" i="1"/>
  <c r="I650" i="1"/>
  <c r="A656" i="1"/>
  <c r="L655" i="1"/>
  <c r="D655" i="1"/>
  <c r="E655" i="1" s="1"/>
  <c r="G655" i="1" s="1"/>
  <c r="H656" i="1" s="1"/>
  <c r="O648" i="1" l="1"/>
  <c r="B648" i="1"/>
  <c r="A657" i="1"/>
  <c r="L656" i="1"/>
  <c r="D656" i="1"/>
  <c r="E656" i="1" s="1"/>
  <c r="G656" i="1" s="1"/>
  <c r="H657" i="1" s="1"/>
  <c r="C650" i="1"/>
  <c r="K649" i="1"/>
  <c r="J650" i="1"/>
  <c r="I651" i="1"/>
  <c r="P656" i="1"/>
  <c r="Q656" i="1"/>
  <c r="M655" i="1"/>
  <c r="N655" i="1" s="1"/>
  <c r="O649" i="1" l="1"/>
  <c r="B649" i="1"/>
  <c r="C651" i="1"/>
  <c r="K650" i="1"/>
  <c r="M656" i="1"/>
  <c r="N656" i="1" s="1"/>
  <c r="Q657" i="1"/>
  <c r="P657" i="1"/>
  <c r="J651" i="1"/>
  <c r="I652" i="1"/>
  <c r="L657" i="1"/>
  <c r="A658" i="1"/>
  <c r="D657" i="1"/>
  <c r="E657" i="1" s="1"/>
  <c r="G657" i="1" s="1"/>
  <c r="H658" i="1" s="1"/>
  <c r="O650" i="1" l="1"/>
  <c r="B650" i="1"/>
  <c r="P658" i="1"/>
  <c r="M657" i="1"/>
  <c r="N657" i="1" s="1"/>
  <c r="Q658" i="1"/>
  <c r="J652" i="1"/>
  <c r="I653" i="1"/>
  <c r="C652" i="1"/>
  <c r="K651" i="1"/>
  <c r="A659" i="1"/>
  <c r="L658" i="1"/>
  <c r="D658" i="1"/>
  <c r="E658" i="1" s="1"/>
  <c r="G658" i="1" s="1"/>
  <c r="H659" i="1" s="1"/>
  <c r="O651" i="1" l="1"/>
  <c r="B651" i="1"/>
  <c r="A660" i="1"/>
  <c r="L659" i="1"/>
  <c r="D659" i="1"/>
  <c r="E659" i="1" s="1"/>
  <c r="G659" i="1" s="1"/>
  <c r="H660" i="1" s="1"/>
  <c r="J653" i="1"/>
  <c r="I654" i="1"/>
  <c r="Q659" i="1"/>
  <c r="M658" i="1"/>
  <c r="N658" i="1" s="1"/>
  <c r="P659" i="1"/>
  <c r="C653" i="1"/>
  <c r="K652" i="1"/>
  <c r="O652" i="1" l="1"/>
  <c r="B652" i="1"/>
  <c r="J654" i="1"/>
  <c r="I655" i="1"/>
  <c r="P660" i="1"/>
  <c r="Q660" i="1"/>
  <c r="M659" i="1"/>
  <c r="N659" i="1" s="1"/>
  <c r="C654" i="1"/>
  <c r="K653" i="1"/>
  <c r="A661" i="1"/>
  <c r="L660" i="1"/>
  <c r="D660" i="1"/>
  <c r="E660" i="1" s="1"/>
  <c r="G660" i="1" s="1"/>
  <c r="H661" i="1" s="1"/>
  <c r="O653" i="1" l="1"/>
  <c r="B653" i="1"/>
  <c r="A662" i="1"/>
  <c r="L661" i="1"/>
  <c r="D661" i="1"/>
  <c r="E661" i="1" s="1"/>
  <c r="G661" i="1" s="1"/>
  <c r="H662" i="1" s="1"/>
  <c r="C655" i="1"/>
  <c r="K654" i="1"/>
  <c r="O654" i="1" s="1"/>
  <c r="Q661" i="1"/>
  <c r="P661" i="1"/>
  <c r="M660" i="1"/>
  <c r="N660" i="1" s="1"/>
  <c r="J655" i="1"/>
  <c r="I656" i="1"/>
  <c r="B654" i="1" l="1"/>
  <c r="C656" i="1"/>
  <c r="K655" i="1"/>
  <c r="J656" i="1"/>
  <c r="I657" i="1"/>
  <c r="P662" i="1"/>
  <c r="Q662" i="1"/>
  <c r="M661" i="1"/>
  <c r="N661" i="1" s="1"/>
  <c r="A663" i="1"/>
  <c r="L662" i="1"/>
  <c r="D662" i="1"/>
  <c r="E662" i="1" s="1"/>
  <c r="G662" i="1" s="1"/>
  <c r="H663" i="1" s="1"/>
  <c r="O655" i="1" l="1"/>
  <c r="B655" i="1"/>
  <c r="L663" i="1"/>
  <c r="A664" i="1"/>
  <c r="D663" i="1"/>
  <c r="E663" i="1" s="1"/>
  <c r="G663" i="1" s="1"/>
  <c r="H664" i="1" s="1"/>
  <c r="J657" i="1"/>
  <c r="I658" i="1"/>
  <c r="C657" i="1"/>
  <c r="K656" i="1"/>
  <c r="M662" i="1"/>
  <c r="N662" i="1" s="1"/>
  <c r="P663" i="1"/>
  <c r="Q663" i="1"/>
  <c r="O656" i="1" l="1"/>
  <c r="B656" i="1"/>
  <c r="C658" i="1"/>
  <c r="K657" i="1"/>
  <c r="J658" i="1"/>
  <c r="I659" i="1"/>
  <c r="L664" i="1"/>
  <c r="A665" i="1"/>
  <c r="D664" i="1"/>
  <c r="E664" i="1" s="1"/>
  <c r="G664" i="1" s="1"/>
  <c r="H665" i="1" s="1"/>
  <c r="P664" i="1"/>
  <c r="Q664" i="1"/>
  <c r="M663" i="1"/>
  <c r="N663" i="1" s="1"/>
  <c r="O657" i="1" l="1"/>
  <c r="B657" i="1"/>
  <c r="P665" i="1"/>
  <c r="Q665" i="1"/>
  <c r="M664" i="1"/>
  <c r="N664" i="1" s="1"/>
  <c r="J659" i="1"/>
  <c r="I660" i="1"/>
  <c r="L665" i="1"/>
  <c r="A666" i="1"/>
  <c r="D665" i="1"/>
  <c r="E665" i="1" s="1"/>
  <c r="G665" i="1" s="1"/>
  <c r="H666" i="1" s="1"/>
  <c r="C659" i="1"/>
  <c r="K658" i="1"/>
  <c r="O658" i="1" l="1"/>
  <c r="B658" i="1"/>
  <c r="J660" i="1"/>
  <c r="I661" i="1"/>
  <c r="C660" i="1"/>
  <c r="K659" i="1"/>
  <c r="L666" i="1"/>
  <c r="A667" i="1"/>
  <c r="D666" i="1"/>
  <c r="E666" i="1" s="1"/>
  <c r="G666" i="1" s="1"/>
  <c r="H667" i="1" s="1"/>
  <c r="P666" i="1"/>
  <c r="M665" i="1"/>
  <c r="N665" i="1" s="1"/>
  <c r="Q666" i="1"/>
  <c r="O659" i="1" l="1"/>
  <c r="B659" i="1"/>
  <c r="L667" i="1"/>
  <c r="A668" i="1"/>
  <c r="D667" i="1"/>
  <c r="E667" i="1" s="1"/>
  <c r="G667" i="1" s="1"/>
  <c r="H668" i="1" s="1"/>
  <c r="J661" i="1"/>
  <c r="I662" i="1"/>
  <c r="M666" i="1"/>
  <c r="N666" i="1" s="1"/>
  <c r="P667" i="1"/>
  <c r="Q667" i="1"/>
  <c r="C661" i="1"/>
  <c r="K660" i="1"/>
  <c r="O660" i="1" l="1"/>
  <c r="B660" i="1"/>
  <c r="C662" i="1"/>
  <c r="K661" i="1"/>
  <c r="J662" i="1"/>
  <c r="I663" i="1"/>
  <c r="L668" i="1"/>
  <c r="A669" i="1"/>
  <c r="D668" i="1"/>
  <c r="E668" i="1" s="1"/>
  <c r="G668" i="1" s="1"/>
  <c r="H669" i="1" s="1"/>
  <c r="M667" i="1"/>
  <c r="N667" i="1" s="1"/>
  <c r="P668" i="1"/>
  <c r="Q668" i="1"/>
  <c r="O661" i="1" l="1"/>
  <c r="B661" i="1"/>
  <c r="P669" i="1"/>
  <c r="Q669" i="1"/>
  <c r="M668" i="1"/>
  <c r="N668" i="1" s="1"/>
  <c r="C663" i="1"/>
  <c r="K662" i="1"/>
  <c r="J663" i="1"/>
  <c r="I664" i="1"/>
  <c r="A670" i="1"/>
  <c r="L669" i="1"/>
  <c r="D669" i="1"/>
  <c r="E669" i="1" s="1"/>
  <c r="G669" i="1" s="1"/>
  <c r="H670" i="1" s="1"/>
  <c r="O662" i="1" l="1"/>
  <c r="B662" i="1"/>
  <c r="L670" i="1"/>
  <c r="A671" i="1"/>
  <c r="D670" i="1"/>
  <c r="E670" i="1" s="1"/>
  <c r="G670" i="1" s="1"/>
  <c r="H671" i="1" s="1"/>
  <c r="P670" i="1"/>
  <c r="M669" i="1"/>
  <c r="N669" i="1" s="1"/>
  <c r="Q670" i="1"/>
  <c r="J664" i="1"/>
  <c r="I665" i="1"/>
  <c r="C664" i="1"/>
  <c r="K663" i="1"/>
  <c r="O663" i="1" l="1"/>
  <c r="B663" i="1"/>
  <c r="C665" i="1"/>
  <c r="K664" i="1"/>
  <c r="A672" i="1"/>
  <c r="L671" i="1"/>
  <c r="D671" i="1"/>
  <c r="E671" i="1" s="1"/>
  <c r="G671" i="1" s="1"/>
  <c r="H672" i="1" s="1"/>
  <c r="J665" i="1"/>
  <c r="I666" i="1"/>
  <c r="P671" i="1"/>
  <c r="M670" i="1"/>
  <c r="N670" i="1" s="1"/>
  <c r="Q671" i="1"/>
  <c r="O664" i="1" l="1"/>
  <c r="B664" i="1"/>
  <c r="C666" i="1"/>
  <c r="K665" i="1"/>
  <c r="P672" i="1"/>
  <c r="Q672" i="1"/>
  <c r="M671" i="1"/>
  <c r="N671" i="1" s="1"/>
  <c r="J666" i="1"/>
  <c r="I667" i="1"/>
  <c r="L672" i="1"/>
  <c r="A673" i="1"/>
  <c r="D672" i="1"/>
  <c r="E672" i="1" s="1"/>
  <c r="G672" i="1" s="1"/>
  <c r="H673" i="1" s="1"/>
  <c r="O665" i="1" l="1"/>
  <c r="B665" i="1"/>
  <c r="L673" i="1"/>
  <c r="A674" i="1"/>
  <c r="D673" i="1"/>
  <c r="E673" i="1" s="1"/>
  <c r="G673" i="1" s="1"/>
  <c r="H674" i="1" s="1"/>
  <c r="P673" i="1"/>
  <c r="Q673" i="1"/>
  <c r="M672" i="1"/>
  <c r="N672" i="1" s="1"/>
  <c r="J667" i="1"/>
  <c r="I668" i="1"/>
  <c r="C667" i="1"/>
  <c r="K666" i="1"/>
  <c r="O666" i="1" l="1"/>
  <c r="B666" i="1"/>
  <c r="J668" i="1"/>
  <c r="I669" i="1"/>
  <c r="L674" i="1"/>
  <c r="A675" i="1"/>
  <c r="D674" i="1"/>
  <c r="E674" i="1" s="1"/>
  <c r="G674" i="1" s="1"/>
  <c r="H675" i="1" s="1"/>
  <c r="C668" i="1"/>
  <c r="K667" i="1"/>
  <c r="P674" i="1"/>
  <c r="M673" i="1"/>
  <c r="N673" i="1" s="1"/>
  <c r="Q674" i="1"/>
  <c r="O667" i="1" l="1"/>
  <c r="B667" i="1"/>
  <c r="A676" i="1"/>
  <c r="L675" i="1"/>
  <c r="D675" i="1"/>
  <c r="E675" i="1" s="1"/>
  <c r="G675" i="1" s="1"/>
  <c r="H676" i="1" s="1"/>
  <c r="J669" i="1"/>
  <c r="I670" i="1"/>
  <c r="C669" i="1"/>
  <c r="K668" i="1"/>
  <c r="P675" i="1"/>
  <c r="Q675" i="1"/>
  <c r="M674" i="1"/>
  <c r="N674" i="1" s="1"/>
  <c r="O668" i="1" l="1"/>
  <c r="B668" i="1"/>
  <c r="A677" i="1"/>
  <c r="L676" i="1"/>
  <c r="D676" i="1"/>
  <c r="E676" i="1" s="1"/>
  <c r="G676" i="1" s="1"/>
  <c r="H677" i="1" s="1"/>
  <c r="C670" i="1"/>
  <c r="K669" i="1"/>
  <c r="J670" i="1"/>
  <c r="I671" i="1"/>
  <c r="P676" i="1"/>
  <c r="Q676" i="1"/>
  <c r="M675" i="1"/>
  <c r="N675" i="1" s="1"/>
  <c r="O669" i="1" l="1"/>
  <c r="B669" i="1"/>
  <c r="C671" i="1"/>
  <c r="K670" i="1"/>
  <c r="J671" i="1"/>
  <c r="I672" i="1"/>
  <c r="P677" i="1"/>
  <c r="Q677" i="1"/>
  <c r="M676" i="1"/>
  <c r="N676" i="1" s="1"/>
  <c r="A678" i="1"/>
  <c r="L677" i="1"/>
  <c r="D677" i="1"/>
  <c r="E677" i="1" s="1"/>
  <c r="G677" i="1" s="1"/>
  <c r="H678" i="1" s="1"/>
  <c r="O670" i="1" l="1"/>
  <c r="B670" i="1"/>
  <c r="A679" i="1"/>
  <c r="L678" i="1"/>
  <c r="D678" i="1"/>
  <c r="E678" i="1" s="1"/>
  <c r="G678" i="1" s="1"/>
  <c r="H679" i="1" s="1"/>
  <c r="C672" i="1"/>
  <c r="K671" i="1"/>
  <c r="M677" i="1"/>
  <c r="N677" i="1" s="1"/>
  <c r="Q678" i="1"/>
  <c r="P678" i="1"/>
  <c r="J672" i="1"/>
  <c r="I673" i="1"/>
  <c r="O671" i="1" l="1"/>
  <c r="B671" i="1"/>
  <c r="C673" i="1"/>
  <c r="K672" i="1"/>
  <c r="P679" i="1"/>
  <c r="M678" i="1"/>
  <c r="N678" i="1" s="1"/>
  <c r="Q679" i="1"/>
  <c r="J673" i="1"/>
  <c r="I674" i="1"/>
  <c r="L679" i="1"/>
  <c r="A680" i="1"/>
  <c r="D679" i="1"/>
  <c r="E679" i="1" s="1"/>
  <c r="G679" i="1" s="1"/>
  <c r="H680" i="1" s="1"/>
  <c r="O672" i="1" l="1"/>
  <c r="B672" i="1"/>
  <c r="M679" i="1"/>
  <c r="N679" i="1" s="1"/>
  <c r="P680" i="1"/>
  <c r="Q680" i="1"/>
  <c r="J674" i="1"/>
  <c r="I675" i="1"/>
  <c r="L680" i="1"/>
  <c r="A681" i="1"/>
  <c r="D680" i="1"/>
  <c r="E680" i="1" s="1"/>
  <c r="G680" i="1" s="1"/>
  <c r="H681" i="1" s="1"/>
  <c r="C674" i="1"/>
  <c r="K673" i="1"/>
  <c r="O673" i="1" s="1"/>
  <c r="B673" i="1" l="1"/>
  <c r="J675" i="1"/>
  <c r="I676" i="1"/>
  <c r="C675" i="1"/>
  <c r="K674" i="1"/>
  <c r="A682" i="1"/>
  <c r="L681" i="1"/>
  <c r="D681" i="1"/>
  <c r="E681" i="1" s="1"/>
  <c r="G681" i="1" s="1"/>
  <c r="H682" i="1" s="1"/>
  <c r="P681" i="1"/>
  <c r="Q681" i="1"/>
  <c r="M680" i="1"/>
  <c r="N680" i="1" s="1"/>
  <c r="O674" i="1" l="1"/>
  <c r="B674" i="1"/>
  <c r="P682" i="1"/>
  <c r="Q682" i="1"/>
  <c r="M681" i="1"/>
  <c r="N681" i="1" s="1"/>
  <c r="A683" i="1"/>
  <c r="L682" i="1"/>
  <c r="D682" i="1"/>
  <c r="E682" i="1" s="1"/>
  <c r="G682" i="1" s="1"/>
  <c r="H683" i="1" s="1"/>
  <c r="J676" i="1"/>
  <c r="I677" i="1"/>
  <c r="C676" i="1"/>
  <c r="K675" i="1"/>
  <c r="O675" i="1" l="1"/>
  <c r="B675" i="1"/>
  <c r="P683" i="1"/>
  <c r="Q683" i="1"/>
  <c r="M682" i="1"/>
  <c r="N682" i="1" s="1"/>
  <c r="J677" i="1"/>
  <c r="I678" i="1"/>
  <c r="C677" i="1"/>
  <c r="K676" i="1"/>
  <c r="L683" i="1"/>
  <c r="A684" i="1"/>
  <c r="D683" i="1"/>
  <c r="E683" i="1" s="1"/>
  <c r="G683" i="1" s="1"/>
  <c r="H684" i="1" s="1"/>
  <c r="O676" i="1" l="1"/>
  <c r="B676" i="1"/>
  <c r="C678" i="1"/>
  <c r="K677" i="1"/>
  <c r="A685" i="1"/>
  <c r="L684" i="1"/>
  <c r="D684" i="1"/>
  <c r="E684" i="1" s="1"/>
  <c r="G684" i="1" s="1"/>
  <c r="H685" i="1" s="1"/>
  <c r="J678" i="1"/>
  <c r="I679" i="1"/>
  <c r="M683" i="1"/>
  <c r="N683" i="1" s="1"/>
  <c r="P684" i="1"/>
  <c r="Q684" i="1"/>
  <c r="O677" i="1" l="1"/>
  <c r="B677" i="1"/>
  <c r="L685" i="1"/>
  <c r="A686" i="1"/>
  <c r="D685" i="1"/>
  <c r="E685" i="1" s="1"/>
  <c r="G685" i="1" s="1"/>
  <c r="H686" i="1" s="1"/>
  <c r="C679" i="1"/>
  <c r="K678" i="1"/>
  <c r="J679" i="1"/>
  <c r="I680" i="1"/>
  <c r="M684" i="1"/>
  <c r="N684" i="1" s="1"/>
  <c r="Q685" i="1"/>
  <c r="P685" i="1"/>
  <c r="O678" i="1" l="1"/>
  <c r="B678" i="1"/>
  <c r="C680" i="1"/>
  <c r="K679" i="1"/>
  <c r="O679" i="1" s="1"/>
  <c r="J680" i="1"/>
  <c r="I681" i="1"/>
  <c r="A687" i="1"/>
  <c r="L686" i="1"/>
  <c r="D686" i="1"/>
  <c r="E686" i="1" s="1"/>
  <c r="G686" i="1" s="1"/>
  <c r="H687" i="1" s="1"/>
  <c r="P686" i="1"/>
  <c r="Q686" i="1"/>
  <c r="M685" i="1"/>
  <c r="N685" i="1" s="1"/>
  <c r="B679" i="1" l="1"/>
  <c r="Q687" i="1"/>
  <c r="M686" i="1"/>
  <c r="N686" i="1" s="1"/>
  <c r="P687" i="1"/>
  <c r="A688" i="1"/>
  <c r="L687" i="1"/>
  <c r="D687" i="1"/>
  <c r="E687" i="1" s="1"/>
  <c r="G687" i="1" s="1"/>
  <c r="H688" i="1" s="1"/>
  <c r="C681" i="1"/>
  <c r="K680" i="1"/>
  <c r="J681" i="1"/>
  <c r="I682" i="1"/>
  <c r="O680" i="1" l="1"/>
  <c r="B680" i="1"/>
  <c r="M687" i="1"/>
  <c r="N687" i="1" s="1"/>
  <c r="P688" i="1"/>
  <c r="Q688" i="1"/>
  <c r="J682" i="1"/>
  <c r="I683" i="1"/>
  <c r="C682" i="1"/>
  <c r="K681" i="1"/>
  <c r="A689" i="1"/>
  <c r="L688" i="1"/>
  <c r="D688" i="1"/>
  <c r="E688" i="1" s="1"/>
  <c r="G688" i="1" s="1"/>
  <c r="H689" i="1" s="1"/>
  <c r="O681" i="1" l="1"/>
  <c r="B681" i="1"/>
  <c r="C683" i="1"/>
  <c r="K682" i="1"/>
  <c r="A690" i="1"/>
  <c r="L689" i="1"/>
  <c r="D689" i="1"/>
  <c r="E689" i="1" s="1"/>
  <c r="G689" i="1" s="1"/>
  <c r="H690" i="1" s="1"/>
  <c r="M688" i="1"/>
  <c r="N688" i="1" s="1"/>
  <c r="P689" i="1"/>
  <c r="Q689" i="1"/>
  <c r="J683" i="1"/>
  <c r="I684" i="1"/>
  <c r="O682" i="1" l="1"/>
  <c r="B682" i="1"/>
  <c r="C684" i="1"/>
  <c r="K683" i="1"/>
  <c r="Q690" i="1"/>
  <c r="P690" i="1"/>
  <c r="M689" i="1"/>
  <c r="N689" i="1" s="1"/>
  <c r="J684" i="1"/>
  <c r="I685" i="1"/>
  <c r="A691" i="1"/>
  <c r="L690" i="1"/>
  <c r="D690" i="1"/>
  <c r="E690" i="1" s="1"/>
  <c r="G690" i="1" s="1"/>
  <c r="H691" i="1" s="1"/>
  <c r="O683" i="1" l="1"/>
  <c r="B683" i="1"/>
  <c r="A692" i="1"/>
  <c r="L691" i="1"/>
  <c r="D691" i="1"/>
  <c r="E691" i="1" s="1"/>
  <c r="G691" i="1" s="1"/>
  <c r="H692" i="1" s="1"/>
  <c r="Q691" i="1"/>
  <c r="P691" i="1"/>
  <c r="M690" i="1"/>
  <c r="N690" i="1" s="1"/>
  <c r="J685" i="1"/>
  <c r="I686" i="1"/>
  <c r="C685" i="1"/>
  <c r="K684" i="1"/>
  <c r="O684" i="1" l="1"/>
  <c r="B684" i="1"/>
  <c r="M691" i="1"/>
  <c r="N691" i="1" s="1"/>
  <c r="P692" i="1"/>
  <c r="Q692" i="1"/>
  <c r="A693" i="1"/>
  <c r="L692" i="1"/>
  <c r="D692" i="1"/>
  <c r="E692" i="1" s="1"/>
  <c r="G692" i="1" s="1"/>
  <c r="H693" i="1" s="1"/>
  <c r="C686" i="1"/>
  <c r="K685" i="1"/>
  <c r="J686" i="1"/>
  <c r="I687" i="1"/>
  <c r="O685" i="1" l="1"/>
  <c r="B685" i="1"/>
  <c r="M692" i="1"/>
  <c r="N692" i="1" s="1"/>
  <c r="Q693" i="1"/>
  <c r="P693" i="1"/>
  <c r="C687" i="1"/>
  <c r="K686" i="1"/>
  <c r="J687" i="1"/>
  <c r="I688" i="1"/>
  <c r="A694" i="1"/>
  <c r="L693" i="1"/>
  <c r="D693" i="1"/>
  <c r="E693" i="1" s="1"/>
  <c r="G693" i="1" s="1"/>
  <c r="H694" i="1" s="1"/>
  <c r="O686" i="1" l="1"/>
  <c r="B686" i="1"/>
  <c r="J688" i="1"/>
  <c r="I689" i="1"/>
  <c r="C688" i="1"/>
  <c r="K687" i="1"/>
  <c r="L694" i="1"/>
  <c r="A695" i="1"/>
  <c r="D694" i="1"/>
  <c r="E694" i="1" s="1"/>
  <c r="G694" i="1" s="1"/>
  <c r="H695" i="1" s="1"/>
  <c r="Q694" i="1"/>
  <c r="M693" i="1"/>
  <c r="N693" i="1" s="1"/>
  <c r="P694" i="1"/>
  <c r="O687" i="1" l="1"/>
  <c r="B687" i="1"/>
  <c r="P695" i="1"/>
  <c r="Q695" i="1"/>
  <c r="M694" i="1"/>
  <c r="N694" i="1" s="1"/>
  <c r="J689" i="1"/>
  <c r="I690" i="1"/>
  <c r="C689" i="1"/>
  <c r="K688" i="1"/>
  <c r="L695" i="1"/>
  <c r="A696" i="1"/>
  <c r="D695" i="1"/>
  <c r="E695" i="1" s="1"/>
  <c r="G695" i="1" s="1"/>
  <c r="H696" i="1" s="1"/>
  <c r="O688" i="1" l="1"/>
  <c r="B688" i="1"/>
  <c r="P696" i="1"/>
  <c r="Q696" i="1"/>
  <c r="M695" i="1"/>
  <c r="N695" i="1" s="1"/>
  <c r="J690" i="1"/>
  <c r="I691" i="1"/>
  <c r="A697" i="1"/>
  <c r="L696" i="1"/>
  <c r="D696" i="1"/>
  <c r="E696" i="1" s="1"/>
  <c r="G696" i="1" s="1"/>
  <c r="H697" i="1" s="1"/>
  <c r="C690" i="1"/>
  <c r="K689" i="1"/>
  <c r="O689" i="1" l="1"/>
  <c r="B689" i="1"/>
  <c r="Q697" i="1"/>
  <c r="P697" i="1"/>
  <c r="M696" i="1"/>
  <c r="N696" i="1" s="1"/>
  <c r="C691" i="1"/>
  <c r="K690" i="1"/>
  <c r="L697" i="1"/>
  <c r="A698" i="1"/>
  <c r="D697" i="1"/>
  <c r="E697" i="1" s="1"/>
  <c r="G697" i="1" s="1"/>
  <c r="H698" i="1" s="1"/>
  <c r="J691" i="1"/>
  <c r="I692" i="1"/>
  <c r="O690" i="1" l="1"/>
  <c r="B690" i="1"/>
  <c r="C692" i="1"/>
  <c r="K691" i="1"/>
  <c r="J692" i="1"/>
  <c r="I693" i="1"/>
  <c r="L698" i="1"/>
  <c r="A699" i="1"/>
  <c r="D698" i="1"/>
  <c r="E698" i="1" s="1"/>
  <c r="G698" i="1" s="1"/>
  <c r="H699" i="1" s="1"/>
  <c r="Q698" i="1"/>
  <c r="M697" i="1"/>
  <c r="N697" i="1" s="1"/>
  <c r="P698" i="1"/>
  <c r="O691" i="1" l="1"/>
  <c r="B691" i="1"/>
  <c r="A700" i="1"/>
  <c r="L699" i="1"/>
  <c r="D699" i="1"/>
  <c r="E699" i="1" s="1"/>
  <c r="G699" i="1" s="1"/>
  <c r="H700" i="1" s="1"/>
  <c r="Q699" i="1"/>
  <c r="M698" i="1"/>
  <c r="N698" i="1" s="1"/>
  <c r="P699" i="1"/>
  <c r="J693" i="1"/>
  <c r="I694" i="1"/>
  <c r="C693" i="1"/>
  <c r="K692" i="1"/>
  <c r="O692" i="1" l="1"/>
  <c r="B692" i="1"/>
  <c r="J694" i="1"/>
  <c r="I695" i="1"/>
  <c r="P700" i="1"/>
  <c r="M699" i="1"/>
  <c r="N699" i="1" s="1"/>
  <c r="Q700" i="1"/>
  <c r="A701" i="1"/>
  <c r="L700" i="1"/>
  <c r="D700" i="1"/>
  <c r="E700" i="1" s="1"/>
  <c r="G700" i="1" s="1"/>
  <c r="H701" i="1" s="1"/>
  <c r="C694" i="1"/>
  <c r="K693" i="1"/>
  <c r="O693" i="1" l="1"/>
  <c r="B693" i="1"/>
  <c r="C695" i="1"/>
  <c r="K694" i="1"/>
  <c r="A702" i="1"/>
  <c r="L701" i="1"/>
  <c r="D701" i="1"/>
  <c r="E701" i="1" s="1"/>
  <c r="G701" i="1" s="1"/>
  <c r="H702" i="1" s="1"/>
  <c r="J695" i="1"/>
  <c r="I696" i="1"/>
  <c r="P701" i="1"/>
  <c r="M700" i="1"/>
  <c r="N700" i="1" s="1"/>
  <c r="Q701" i="1"/>
  <c r="O694" i="1" l="1"/>
  <c r="B694" i="1"/>
  <c r="P702" i="1"/>
  <c r="Q702" i="1"/>
  <c r="M701" i="1"/>
  <c r="N701" i="1" s="1"/>
  <c r="A703" i="1"/>
  <c r="L702" i="1"/>
  <c r="D702" i="1"/>
  <c r="E702" i="1" s="1"/>
  <c r="G702" i="1" s="1"/>
  <c r="H703" i="1" s="1"/>
  <c r="J696" i="1"/>
  <c r="I697" i="1"/>
  <c r="C696" i="1"/>
  <c r="K695" i="1"/>
  <c r="O695" i="1" l="1"/>
  <c r="B695" i="1"/>
  <c r="J697" i="1"/>
  <c r="I698" i="1"/>
  <c r="Q703" i="1"/>
  <c r="P703" i="1"/>
  <c r="M702" i="1"/>
  <c r="N702" i="1" s="1"/>
  <c r="C697" i="1"/>
  <c r="K696" i="1"/>
  <c r="L703" i="1"/>
  <c r="A704" i="1"/>
  <c r="D703" i="1"/>
  <c r="E703" i="1" s="1"/>
  <c r="G703" i="1" s="1"/>
  <c r="H704" i="1" s="1"/>
  <c r="O696" i="1" l="1"/>
  <c r="B696" i="1"/>
  <c r="Q704" i="1"/>
  <c r="P704" i="1"/>
  <c r="M703" i="1"/>
  <c r="N703" i="1" s="1"/>
  <c r="J698" i="1"/>
  <c r="I699" i="1"/>
  <c r="L704" i="1"/>
  <c r="A705" i="1"/>
  <c r="D704" i="1"/>
  <c r="E704" i="1" s="1"/>
  <c r="G704" i="1" s="1"/>
  <c r="H705" i="1" s="1"/>
  <c r="C698" i="1"/>
  <c r="K697" i="1"/>
  <c r="O697" i="1" l="1"/>
  <c r="B697" i="1"/>
  <c r="J699" i="1"/>
  <c r="I700" i="1"/>
  <c r="L705" i="1"/>
  <c r="A706" i="1"/>
  <c r="D705" i="1"/>
  <c r="E705" i="1" s="1"/>
  <c r="G705" i="1" s="1"/>
  <c r="H706" i="1" s="1"/>
  <c r="P705" i="1"/>
  <c r="M704" i="1"/>
  <c r="N704" i="1" s="1"/>
  <c r="Q705" i="1"/>
  <c r="C699" i="1"/>
  <c r="K698" i="1"/>
  <c r="O698" i="1" l="1"/>
  <c r="B698" i="1"/>
  <c r="M705" i="1"/>
  <c r="N705" i="1" s="1"/>
  <c r="P706" i="1"/>
  <c r="Q706" i="1"/>
  <c r="J700" i="1"/>
  <c r="I701" i="1"/>
  <c r="C700" i="1"/>
  <c r="K699" i="1"/>
  <c r="A707" i="1"/>
  <c r="L706" i="1"/>
  <c r="D706" i="1"/>
  <c r="E706" i="1" s="1"/>
  <c r="G706" i="1" s="1"/>
  <c r="H707" i="1" s="1"/>
  <c r="O699" i="1" l="1"/>
  <c r="B699" i="1"/>
  <c r="A708" i="1"/>
  <c r="L707" i="1"/>
  <c r="D707" i="1"/>
  <c r="E707" i="1" s="1"/>
  <c r="G707" i="1" s="1"/>
  <c r="H708" i="1" s="1"/>
  <c r="J701" i="1"/>
  <c r="I702" i="1"/>
  <c r="C701" i="1"/>
  <c r="K700" i="1"/>
  <c r="P707" i="1"/>
  <c r="Q707" i="1"/>
  <c r="M706" i="1"/>
  <c r="N706" i="1" s="1"/>
  <c r="O700" i="1" l="1"/>
  <c r="B700" i="1"/>
  <c r="C702" i="1"/>
  <c r="K701" i="1"/>
  <c r="P708" i="1"/>
  <c r="Q708" i="1"/>
  <c r="M707" i="1"/>
  <c r="N707" i="1" s="1"/>
  <c r="J702" i="1"/>
  <c r="I703" i="1"/>
  <c r="A709" i="1"/>
  <c r="L708" i="1"/>
  <c r="D708" i="1"/>
  <c r="E708" i="1" s="1"/>
  <c r="G708" i="1" s="1"/>
  <c r="H709" i="1" s="1"/>
  <c r="O701" i="1" l="1"/>
  <c r="B701" i="1"/>
  <c r="Q709" i="1"/>
  <c r="P709" i="1"/>
  <c r="M708" i="1"/>
  <c r="N708" i="1" s="1"/>
  <c r="L709" i="1"/>
  <c r="A710" i="1"/>
  <c r="D709" i="1"/>
  <c r="E709" i="1" s="1"/>
  <c r="G709" i="1" s="1"/>
  <c r="H710" i="1" s="1"/>
  <c r="J703" i="1"/>
  <c r="I704" i="1"/>
  <c r="C703" i="1"/>
  <c r="K702" i="1"/>
  <c r="O702" i="1" l="1"/>
  <c r="B702" i="1"/>
  <c r="J704" i="1"/>
  <c r="I705" i="1"/>
  <c r="A711" i="1"/>
  <c r="L710" i="1"/>
  <c r="D710" i="1"/>
  <c r="E710" i="1" s="1"/>
  <c r="G710" i="1" s="1"/>
  <c r="H711" i="1" s="1"/>
  <c r="P710" i="1"/>
  <c r="Q710" i="1"/>
  <c r="M709" i="1"/>
  <c r="N709" i="1" s="1"/>
  <c r="C704" i="1"/>
  <c r="K703" i="1"/>
  <c r="O703" i="1" l="1"/>
  <c r="B703" i="1"/>
  <c r="C705" i="1"/>
  <c r="K704" i="1"/>
  <c r="L711" i="1"/>
  <c r="A712" i="1"/>
  <c r="D711" i="1"/>
  <c r="E711" i="1" s="1"/>
  <c r="G711" i="1" s="1"/>
  <c r="H712" i="1" s="1"/>
  <c r="J705" i="1"/>
  <c r="I706" i="1"/>
  <c r="P711" i="1"/>
  <c r="M710" i="1"/>
  <c r="N710" i="1" s="1"/>
  <c r="Q711" i="1"/>
  <c r="O704" i="1" l="1"/>
  <c r="B704" i="1"/>
  <c r="L712" i="1"/>
  <c r="A713" i="1"/>
  <c r="D712" i="1"/>
  <c r="E712" i="1" s="1"/>
  <c r="G712" i="1" s="1"/>
  <c r="H713" i="1" s="1"/>
  <c r="M711" i="1"/>
  <c r="N711" i="1" s="1"/>
  <c r="P712" i="1"/>
  <c r="Q712" i="1"/>
  <c r="J706" i="1"/>
  <c r="I707" i="1"/>
  <c r="C706" i="1"/>
  <c r="K705" i="1"/>
  <c r="O705" i="1" l="1"/>
  <c r="B705" i="1"/>
  <c r="C707" i="1"/>
  <c r="K706" i="1"/>
  <c r="J707" i="1"/>
  <c r="I708" i="1"/>
  <c r="L713" i="1"/>
  <c r="A714" i="1"/>
  <c r="D713" i="1"/>
  <c r="E713" i="1" s="1"/>
  <c r="G713" i="1" s="1"/>
  <c r="H714" i="1" s="1"/>
  <c r="Q713" i="1"/>
  <c r="P713" i="1"/>
  <c r="M712" i="1"/>
  <c r="N712" i="1" s="1"/>
  <c r="O706" i="1" l="1"/>
  <c r="B706" i="1"/>
  <c r="L714" i="1"/>
  <c r="A715" i="1"/>
  <c r="D714" i="1"/>
  <c r="E714" i="1" s="1"/>
  <c r="G714" i="1" s="1"/>
  <c r="H715" i="1" s="1"/>
  <c r="M713" i="1"/>
  <c r="N713" i="1" s="1"/>
  <c r="P714" i="1"/>
  <c r="Q714" i="1"/>
  <c r="C708" i="1"/>
  <c r="K707" i="1"/>
  <c r="J708" i="1"/>
  <c r="I709" i="1"/>
  <c r="O707" i="1" l="1"/>
  <c r="B707" i="1"/>
  <c r="J709" i="1"/>
  <c r="I710" i="1"/>
  <c r="L715" i="1"/>
  <c r="A716" i="1"/>
  <c r="D715" i="1"/>
  <c r="E715" i="1" s="1"/>
  <c r="G715" i="1" s="1"/>
  <c r="H716" i="1" s="1"/>
  <c r="C709" i="1"/>
  <c r="K708" i="1"/>
  <c r="P715" i="1"/>
  <c r="M714" i="1"/>
  <c r="N714" i="1" s="1"/>
  <c r="Q715" i="1"/>
  <c r="O708" i="1" l="1"/>
  <c r="B708" i="1"/>
  <c r="A717" i="1"/>
  <c r="L716" i="1"/>
  <c r="D716" i="1"/>
  <c r="E716" i="1" s="1"/>
  <c r="G716" i="1" s="1"/>
  <c r="H717" i="1" s="1"/>
  <c r="C710" i="1"/>
  <c r="K709" i="1"/>
  <c r="Q716" i="1"/>
  <c r="P716" i="1"/>
  <c r="M715" i="1"/>
  <c r="N715" i="1" s="1"/>
  <c r="J710" i="1"/>
  <c r="I711" i="1"/>
  <c r="O709" i="1" l="1"/>
  <c r="B709" i="1"/>
  <c r="Q717" i="1"/>
  <c r="M716" i="1"/>
  <c r="N716" i="1" s="1"/>
  <c r="P717" i="1"/>
  <c r="J711" i="1"/>
  <c r="I712" i="1"/>
  <c r="C711" i="1"/>
  <c r="K710" i="1"/>
  <c r="L717" i="1"/>
  <c r="A718" i="1"/>
  <c r="D717" i="1"/>
  <c r="E717" i="1" s="1"/>
  <c r="G717" i="1" s="1"/>
  <c r="H718" i="1" s="1"/>
  <c r="O710" i="1" l="1"/>
  <c r="B710" i="1"/>
  <c r="Q718" i="1"/>
  <c r="M717" i="1"/>
  <c r="N717" i="1" s="1"/>
  <c r="P718" i="1"/>
  <c r="C712" i="1"/>
  <c r="K711" i="1"/>
  <c r="A719" i="1"/>
  <c r="L718" i="1"/>
  <c r="D718" i="1"/>
  <c r="E718" i="1" s="1"/>
  <c r="G718" i="1" s="1"/>
  <c r="H719" i="1" s="1"/>
  <c r="J712" i="1"/>
  <c r="I713" i="1"/>
  <c r="O711" i="1" l="1"/>
  <c r="B711" i="1"/>
  <c r="J713" i="1"/>
  <c r="I714" i="1"/>
  <c r="C713" i="1"/>
  <c r="K712" i="1"/>
  <c r="P719" i="1"/>
  <c r="M718" i="1"/>
  <c r="N718" i="1" s="1"/>
  <c r="Q719" i="1"/>
  <c r="L719" i="1"/>
  <c r="A720" i="1"/>
  <c r="D719" i="1"/>
  <c r="E719" i="1" s="1"/>
  <c r="G719" i="1" s="1"/>
  <c r="H720" i="1" s="1"/>
  <c r="O712" i="1" l="1"/>
  <c r="B712" i="1"/>
  <c r="A721" i="1"/>
  <c r="L720" i="1"/>
  <c r="D720" i="1"/>
  <c r="E720" i="1" s="1"/>
  <c r="G720" i="1" s="1"/>
  <c r="H721" i="1" s="1"/>
  <c r="C714" i="1"/>
  <c r="K713" i="1"/>
  <c r="P720" i="1"/>
  <c r="Q720" i="1"/>
  <c r="M719" i="1"/>
  <c r="N719" i="1" s="1"/>
  <c r="J714" i="1"/>
  <c r="I715" i="1"/>
  <c r="O713" i="1" l="1"/>
  <c r="B713" i="1"/>
  <c r="P721" i="1"/>
  <c r="Q721" i="1"/>
  <c r="M720" i="1"/>
  <c r="N720" i="1" s="1"/>
  <c r="J715" i="1"/>
  <c r="I716" i="1"/>
  <c r="C715" i="1"/>
  <c r="K714" i="1"/>
  <c r="L721" i="1"/>
  <c r="A722" i="1"/>
  <c r="D721" i="1"/>
  <c r="E721" i="1" s="1"/>
  <c r="G721" i="1" s="1"/>
  <c r="H722" i="1" s="1"/>
  <c r="O714" i="1" l="1"/>
  <c r="B714" i="1"/>
  <c r="C716" i="1"/>
  <c r="K715" i="1"/>
  <c r="P722" i="1"/>
  <c r="Q722" i="1"/>
  <c r="M721" i="1"/>
  <c r="N721" i="1" s="1"/>
  <c r="L722" i="1"/>
  <c r="A723" i="1"/>
  <c r="D722" i="1"/>
  <c r="E722" i="1" s="1"/>
  <c r="G722" i="1" s="1"/>
  <c r="H723" i="1" s="1"/>
  <c r="J716" i="1"/>
  <c r="I717" i="1"/>
  <c r="O715" i="1" l="1"/>
  <c r="B715" i="1"/>
  <c r="J717" i="1"/>
  <c r="I718" i="1"/>
  <c r="L723" i="1"/>
  <c r="A724" i="1"/>
  <c r="D723" i="1"/>
  <c r="E723" i="1" s="1"/>
  <c r="G723" i="1" s="1"/>
  <c r="H724" i="1" s="1"/>
  <c r="C717" i="1"/>
  <c r="K716" i="1"/>
  <c r="Q723" i="1"/>
  <c r="P723" i="1"/>
  <c r="M722" i="1"/>
  <c r="N722" i="1" s="1"/>
  <c r="O716" i="1" l="1"/>
  <c r="B716" i="1"/>
  <c r="C718" i="1"/>
  <c r="K717" i="1"/>
  <c r="Q724" i="1"/>
  <c r="M723" i="1"/>
  <c r="N723" i="1" s="1"/>
  <c r="P724" i="1"/>
  <c r="J718" i="1"/>
  <c r="I719" i="1"/>
  <c r="A725" i="1"/>
  <c r="L724" i="1"/>
  <c r="D724" i="1"/>
  <c r="E724" i="1" s="1"/>
  <c r="G724" i="1" s="1"/>
  <c r="H725" i="1" s="1"/>
  <c r="O717" i="1" l="1"/>
  <c r="B717" i="1"/>
  <c r="A726" i="1"/>
  <c r="L725" i="1"/>
  <c r="D725" i="1"/>
  <c r="E725" i="1" s="1"/>
  <c r="G725" i="1" s="1"/>
  <c r="H726" i="1" s="1"/>
  <c r="Q725" i="1"/>
  <c r="P725" i="1"/>
  <c r="M724" i="1"/>
  <c r="N724" i="1" s="1"/>
  <c r="J719" i="1"/>
  <c r="I720" i="1"/>
  <c r="C719" i="1"/>
  <c r="K718" i="1"/>
  <c r="O718" i="1" l="1"/>
  <c r="B718" i="1"/>
  <c r="C720" i="1"/>
  <c r="K719" i="1"/>
  <c r="P726" i="1"/>
  <c r="Q726" i="1"/>
  <c r="M725" i="1"/>
  <c r="N725" i="1" s="1"/>
  <c r="J720" i="1"/>
  <c r="I721" i="1"/>
  <c r="A727" i="1"/>
  <c r="L726" i="1"/>
  <c r="D726" i="1"/>
  <c r="E726" i="1" s="1"/>
  <c r="G726" i="1" s="1"/>
  <c r="H727" i="1" s="1"/>
  <c r="O719" i="1" l="1"/>
  <c r="B719" i="1"/>
  <c r="L727" i="1"/>
  <c r="A728" i="1"/>
  <c r="D727" i="1"/>
  <c r="E727" i="1" s="1"/>
  <c r="G727" i="1" s="1"/>
  <c r="H728" i="1" s="1"/>
  <c r="C721" i="1"/>
  <c r="K720" i="1"/>
  <c r="J721" i="1"/>
  <c r="I722" i="1"/>
  <c r="Q727" i="1"/>
  <c r="P727" i="1"/>
  <c r="M726" i="1"/>
  <c r="N726" i="1" s="1"/>
  <c r="O720" i="1" l="1"/>
  <c r="B720" i="1"/>
  <c r="L728" i="1"/>
  <c r="A729" i="1"/>
  <c r="D728" i="1"/>
  <c r="E728" i="1" s="1"/>
  <c r="G728" i="1" s="1"/>
  <c r="H729" i="1" s="1"/>
  <c r="J722" i="1"/>
  <c r="I723" i="1"/>
  <c r="C722" i="1"/>
  <c r="K721" i="1"/>
  <c r="Q728" i="1"/>
  <c r="P728" i="1"/>
  <c r="M727" i="1"/>
  <c r="N727" i="1" s="1"/>
  <c r="O721" i="1" l="1"/>
  <c r="B721" i="1"/>
  <c r="Q729" i="1"/>
  <c r="P729" i="1"/>
  <c r="M728" i="1"/>
  <c r="N728" i="1" s="1"/>
  <c r="C723" i="1"/>
  <c r="K722" i="1"/>
  <c r="J723" i="1"/>
  <c r="I724" i="1"/>
  <c r="L729" i="1"/>
  <c r="A730" i="1"/>
  <c r="D729" i="1"/>
  <c r="E729" i="1" s="1"/>
  <c r="G729" i="1" s="1"/>
  <c r="H730" i="1" s="1"/>
  <c r="O722" i="1" l="1"/>
  <c r="B722" i="1"/>
  <c r="P730" i="1"/>
  <c r="M729" i="1"/>
  <c r="N729" i="1" s="1"/>
  <c r="Q730" i="1"/>
  <c r="C724" i="1"/>
  <c r="K723" i="1"/>
  <c r="J724" i="1"/>
  <c r="I725" i="1"/>
  <c r="A731" i="1"/>
  <c r="L730" i="1"/>
  <c r="D730" i="1"/>
  <c r="E730" i="1" s="1"/>
  <c r="G730" i="1" s="1"/>
  <c r="H731" i="1" s="1"/>
  <c r="O723" i="1" l="1"/>
  <c r="B723" i="1"/>
  <c r="A732" i="1"/>
  <c r="L731" i="1"/>
  <c r="D731" i="1"/>
  <c r="E731" i="1" s="1"/>
  <c r="G731" i="1" s="1"/>
  <c r="H732" i="1" s="1"/>
  <c r="J725" i="1"/>
  <c r="I726" i="1"/>
  <c r="P731" i="1"/>
  <c r="M730" i="1"/>
  <c r="N730" i="1" s="1"/>
  <c r="Q731" i="1"/>
  <c r="C725" i="1"/>
  <c r="K724" i="1"/>
  <c r="O724" i="1" l="1"/>
  <c r="B724" i="1"/>
  <c r="C726" i="1"/>
  <c r="K725" i="1"/>
  <c r="J726" i="1"/>
  <c r="I727" i="1"/>
  <c r="M731" i="1"/>
  <c r="N731" i="1" s="1"/>
  <c r="P732" i="1"/>
  <c r="Q732" i="1"/>
  <c r="A733" i="1"/>
  <c r="L732" i="1"/>
  <c r="D732" i="1"/>
  <c r="E732" i="1" s="1"/>
  <c r="G732" i="1" s="1"/>
  <c r="H733" i="1" s="1"/>
  <c r="O725" i="1" l="1"/>
  <c r="B725" i="1"/>
  <c r="A734" i="1"/>
  <c r="L733" i="1"/>
  <c r="D733" i="1"/>
  <c r="E733" i="1" s="1"/>
  <c r="G733" i="1" s="1"/>
  <c r="H734" i="1" s="1"/>
  <c r="C727" i="1"/>
  <c r="K726" i="1"/>
  <c r="J727" i="1"/>
  <c r="I728" i="1"/>
  <c r="Q733" i="1"/>
  <c r="P733" i="1"/>
  <c r="M732" i="1"/>
  <c r="N732" i="1" s="1"/>
  <c r="O726" i="1" l="1"/>
  <c r="B726" i="1"/>
  <c r="J728" i="1"/>
  <c r="I729" i="1"/>
  <c r="Q734" i="1"/>
  <c r="M733" i="1"/>
  <c r="N733" i="1" s="1"/>
  <c r="P734" i="1"/>
  <c r="C728" i="1"/>
  <c r="K727" i="1"/>
  <c r="L734" i="1"/>
  <c r="A735" i="1"/>
  <c r="D734" i="1"/>
  <c r="E734" i="1" s="1"/>
  <c r="G734" i="1" s="1"/>
  <c r="H735" i="1" s="1"/>
  <c r="O727" i="1" l="1"/>
  <c r="B727" i="1"/>
  <c r="P735" i="1"/>
  <c r="M734" i="1"/>
  <c r="N734" i="1" s="1"/>
  <c r="Q735" i="1"/>
  <c r="J729" i="1"/>
  <c r="I730" i="1"/>
  <c r="L735" i="1"/>
  <c r="A736" i="1"/>
  <c r="D735" i="1"/>
  <c r="E735" i="1" s="1"/>
  <c r="G735" i="1" s="1"/>
  <c r="H736" i="1" s="1"/>
  <c r="C729" i="1"/>
  <c r="K728" i="1"/>
  <c r="O728" i="1" l="1"/>
  <c r="B728" i="1"/>
  <c r="C730" i="1"/>
  <c r="K729" i="1"/>
  <c r="A737" i="1"/>
  <c r="L736" i="1"/>
  <c r="D736" i="1"/>
  <c r="E736" i="1" s="1"/>
  <c r="G736" i="1" s="1"/>
  <c r="H737" i="1" s="1"/>
  <c r="P736" i="1"/>
  <c r="M735" i="1"/>
  <c r="N735" i="1" s="1"/>
  <c r="Q736" i="1"/>
  <c r="J730" i="1"/>
  <c r="I731" i="1"/>
  <c r="O729" i="1" l="1"/>
  <c r="B729" i="1"/>
  <c r="C731" i="1"/>
  <c r="K730" i="1"/>
  <c r="J731" i="1"/>
  <c r="I732" i="1"/>
  <c r="M736" i="1"/>
  <c r="N736" i="1" s="1"/>
  <c r="P737" i="1"/>
  <c r="Q737" i="1"/>
  <c r="L737" i="1"/>
  <c r="A738" i="1"/>
  <c r="D737" i="1"/>
  <c r="E737" i="1" s="1"/>
  <c r="G737" i="1" s="1"/>
  <c r="H738" i="1" s="1"/>
  <c r="O730" i="1" l="1"/>
  <c r="B730" i="1"/>
  <c r="Q738" i="1"/>
  <c r="M737" i="1"/>
  <c r="N737" i="1" s="1"/>
  <c r="P738" i="1"/>
  <c r="C732" i="1"/>
  <c r="K731" i="1"/>
  <c r="J732" i="1"/>
  <c r="I733" i="1"/>
  <c r="A739" i="1"/>
  <c r="L738" i="1"/>
  <c r="D738" i="1"/>
  <c r="E738" i="1" s="1"/>
  <c r="G738" i="1" s="1"/>
  <c r="H739" i="1" s="1"/>
  <c r="O731" i="1" l="1"/>
  <c r="B731" i="1"/>
  <c r="J733" i="1"/>
  <c r="I734" i="1"/>
  <c r="C733" i="1"/>
  <c r="K732" i="1"/>
  <c r="L739" i="1"/>
  <c r="A740" i="1"/>
  <c r="D739" i="1"/>
  <c r="E739" i="1" s="1"/>
  <c r="G739" i="1" s="1"/>
  <c r="H740" i="1" s="1"/>
  <c r="P739" i="1"/>
  <c r="M738" i="1"/>
  <c r="N738" i="1" s="1"/>
  <c r="Q739" i="1"/>
  <c r="O732" i="1" l="1"/>
  <c r="B732" i="1"/>
  <c r="C734" i="1"/>
  <c r="K733" i="1"/>
  <c r="A741" i="1"/>
  <c r="L740" i="1"/>
  <c r="D740" i="1"/>
  <c r="E740" i="1" s="1"/>
  <c r="G740" i="1" s="1"/>
  <c r="H741" i="1" s="1"/>
  <c r="J734" i="1"/>
  <c r="I735" i="1"/>
  <c r="P740" i="1"/>
  <c r="Q740" i="1"/>
  <c r="M739" i="1"/>
  <c r="N739" i="1" s="1"/>
  <c r="O733" i="1" l="1"/>
  <c r="B733" i="1"/>
  <c r="P741" i="1"/>
  <c r="M740" i="1"/>
  <c r="N740" i="1" s="1"/>
  <c r="Q741" i="1"/>
  <c r="C735" i="1"/>
  <c r="K734" i="1"/>
  <c r="J735" i="1"/>
  <c r="I736" i="1"/>
  <c r="A742" i="1"/>
  <c r="L741" i="1"/>
  <c r="D741" i="1"/>
  <c r="E741" i="1" s="1"/>
  <c r="G741" i="1" s="1"/>
  <c r="H742" i="1" s="1"/>
  <c r="O734" i="1" l="1"/>
  <c r="B734" i="1"/>
  <c r="M741" i="1"/>
  <c r="N741" i="1" s="1"/>
  <c r="P742" i="1"/>
  <c r="Q742" i="1"/>
  <c r="L742" i="1"/>
  <c r="A743" i="1"/>
  <c r="D742" i="1"/>
  <c r="E742" i="1" s="1"/>
  <c r="G742" i="1" s="1"/>
  <c r="H743" i="1" s="1"/>
  <c r="C736" i="1"/>
  <c r="K735" i="1"/>
  <c r="J736" i="1"/>
  <c r="I737" i="1"/>
  <c r="O735" i="1" l="1"/>
  <c r="B735" i="1"/>
  <c r="L743" i="1"/>
  <c r="A744" i="1"/>
  <c r="D743" i="1"/>
  <c r="E743" i="1" s="1"/>
  <c r="G743" i="1" s="1"/>
  <c r="H744" i="1" s="1"/>
  <c r="C737" i="1"/>
  <c r="K736" i="1"/>
  <c r="Q743" i="1"/>
  <c r="P743" i="1"/>
  <c r="M742" i="1"/>
  <c r="N742" i="1" s="1"/>
  <c r="J737" i="1"/>
  <c r="I738" i="1"/>
  <c r="O736" i="1" l="1"/>
  <c r="B736" i="1"/>
  <c r="A745" i="1"/>
  <c r="L744" i="1"/>
  <c r="D744" i="1"/>
  <c r="E744" i="1" s="1"/>
  <c r="G744" i="1" s="1"/>
  <c r="H745" i="1" s="1"/>
  <c r="J738" i="1"/>
  <c r="I739" i="1"/>
  <c r="C738" i="1"/>
  <c r="K737" i="1"/>
  <c r="P744" i="1"/>
  <c r="Q744" i="1"/>
  <c r="M743" i="1"/>
  <c r="N743" i="1" s="1"/>
  <c r="O737" i="1" l="1"/>
  <c r="B737" i="1"/>
  <c r="Q745" i="1"/>
  <c r="P745" i="1"/>
  <c r="M744" i="1"/>
  <c r="N744" i="1" s="1"/>
  <c r="J739" i="1"/>
  <c r="I740" i="1"/>
  <c r="L745" i="1"/>
  <c r="A746" i="1"/>
  <c r="D745" i="1"/>
  <c r="E745" i="1" s="1"/>
  <c r="G745" i="1" s="1"/>
  <c r="H746" i="1" s="1"/>
  <c r="C739" i="1"/>
  <c r="K738" i="1"/>
  <c r="O738" i="1" l="1"/>
  <c r="B738" i="1"/>
  <c r="C740" i="1"/>
  <c r="K739" i="1"/>
  <c r="O739" i="1" s="1"/>
  <c r="L746" i="1"/>
  <c r="A747" i="1"/>
  <c r="D746" i="1"/>
  <c r="E746" i="1" s="1"/>
  <c r="G746" i="1" s="1"/>
  <c r="H747" i="1" s="1"/>
  <c r="Q746" i="1"/>
  <c r="M745" i="1"/>
  <c r="N745" i="1" s="1"/>
  <c r="P746" i="1"/>
  <c r="J740" i="1"/>
  <c r="I741" i="1"/>
  <c r="B739" i="1" l="1"/>
  <c r="Q747" i="1"/>
  <c r="M746" i="1"/>
  <c r="N746" i="1" s="1"/>
  <c r="P747" i="1"/>
  <c r="J741" i="1"/>
  <c r="I742" i="1"/>
  <c r="A748" i="1"/>
  <c r="L747" i="1"/>
  <c r="D747" i="1"/>
  <c r="E747" i="1" s="1"/>
  <c r="G747" i="1" s="1"/>
  <c r="H748" i="1" s="1"/>
  <c r="C741" i="1"/>
  <c r="K740" i="1"/>
  <c r="O740" i="1" s="1"/>
  <c r="B740" i="1" l="1"/>
  <c r="Q748" i="1"/>
  <c r="M747" i="1"/>
  <c r="N747" i="1" s="1"/>
  <c r="P748" i="1"/>
  <c r="C742" i="1"/>
  <c r="K741" i="1"/>
  <c r="O741" i="1" s="1"/>
  <c r="A749" i="1"/>
  <c r="L748" i="1"/>
  <c r="D748" i="1"/>
  <c r="E748" i="1" s="1"/>
  <c r="G748" i="1" s="1"/>
  <c r="H749" i="1" s="1"/>
  <c r="J742" i="1"/>
  <c r="I743" i="1"/>
  <c r="B741" i="1" l="1"/>
  <c r="L749" i="1"/>
  <c r="A750" i="1"/>
  <c r="D749" i="1"/>
  <c r="E749" i="1" s="1"/>
  <c r="G749" i="1" s="1"/>
  <c r="H750" i="1" s="1"/>
  <c r="C743" i="1"/>
  <c r="K742" i="1"/>
  <c r="J743" i="1"/>
  <c r="I744" i="1"/>
  <c r="M748" i="1"/>
  <c r="N748" i="1" s="1"/>
  <c r="Q749" i="1"/>
  <c r="P749" i="1"/>
  <c r="O742" i="1" l="1"/>
  <c r="B742" i="1"/>
  <c r="C744" i="1"/>
  <c r="K743" i="1"/>
  <c r="J744" i="1"/>
  <c r="I745" i="1"/>
  <c r="L750" i="1"/>
  <c r="A751" i="1"/>
  <c r="D750" i="1"/>
  <c r="E750" i="1" s="1"/>
  <c r="G750" i="1" s="1"/>
  <c r="H751" i="1" s="1"/>
  <c r="M749" i="1"/>
  <c r="N749" i="1" s="1"/>
  <c r="P750" i="1"/>
  <c r="Q750" i="1"/>
  <c r="O743" i="1" l="1"/>
  <c r="B743" i="1"/>
  <c r="L751" i="1"/>
  <c r="A752" i="1"/>
  <c r="D751" i="1"/>
  <c r="E751" i="1" s="1"/>
  <c r="G751" i="1" s="1"/>
  <c r="H752" i="1" s="1"/>
  <c r="P751" i="1"/>
  <c r="Q751" i="1"/>
  <c r="M750" i="1"/>
  <c r="N750" i="1" s="1"/>
  <c r="C745" i="1"/>
  <c r="K744" i="1"/>
  <c r="J745" i="1"/>
  <c r="I746" i="1"/>
  <c r="O744" i="1" l="1"/>
  <c r="B744" i="1"/>
  <c r="C746" i="1"/>
  <c r="K745" i="1"/>
  <c r="A753" i="1"/>
  <c r="L752" i="1"/>
  <c r="D752" i="1"/>
  <c r="E752" i="1" s="1"/>
  <c r="G752" i="1" s="1"/>
  <c r="H753" i="1" s="1"/>
  <c r="J746" i="1"/>
  <c r="I747" i="1"/>
  <c r="M751" i="1"/>
  <c r="N751" i="1" s="1"/>
  <c r="P752" i="1"/>
  <c r="Q752" i="1"/>
  <c r="O745" i="1" l="1"/>
  <c r="B745" i="1"/>
  <c r="Q753" i="1"/>
  <c r="P753" i="1"/>
  <c r="M752" i="1"/>
  <c r="N752" i="1" s="1"/>
  <c r="J747" i="1"/>
  <c r="I748" i="1"/>
  <c r="L753" i="1"/>
  <c r="A754" i="1"/>
  <c r="D753" i="1"/>
  <c r="E753" i="1" s="1"/>
  <c r="G753" i="1" s="1"/>
  <c r="H754" i="1" s="1"/>
  <c r="C747" i="1"/>
  <c r="K746" i="1"/>
  <c r="O746" i="1" l="1"/>
  <c r="B746" i="1"/>
  <c r="Q754" i="1"/>
  <c r="P754" i="1"/>
  <c r="M753" i="1"/>
  <c r="N753" i="1" s="1"/>
  <c r="C748" i="1"/>
  <c r="K747" i="1"/>
  <c r="J748" i="1"/>
  <c r="I749" i="1"/>
  <c r="L754" i="1"/>
  <c r="A755" i="1"/>
  <c r="D754" i="1"/>
  <c r="E754" i="1" s="1"/>
  <c r="G754" i="1" s="1"/>
  <c r="H755" i="1" s="1"/>
  <c r="O747" i="1" l="1"/>
  <c r="B747" i="1"/>
  <c r="C749" i="1"/>
  <c r="K748" i="1"/>
  <c r="J749" i="1"/>
  <c r="I750" i="1"/>
  <c r="P755" i="1"/>
  <c r="M754" i="1"/>
  <c r="N754" i="1" s="1"/>
  <c r="Q755" i="1"/>
  <c r="L755" i="1"/>
  <c r="A756" i="1"/>
  <c r="D755" i="1"/>
  <c r="E755" i="1" s="1"/>
  <c r="G755" i="1" s="1"/>
  <c r="H756" i="1" s="1"/>
  <c r="O748" i="1" l="1"/>
  <c r="B748" i="1"/>
  <c r="Q756" i="1"/>
  <c r="M755" i="1"/>
  <c r="N755" i="1" s="1"/>
  <c r="P756" i="1"/>
  <c r="J750" i="1"/>
  <c r="I751" i="1"/>
  <c r="C750" i="1"/>
  <c r="K749" i="1"/>
  <c r="A757" i="1"/>
  <c r="L756" i="1"/>
  <c r="D756" i="1"/>
  <c r="E756" i="1" s="1"/>
  <c r="G756" i="1" s="1"/>
  <c r="H757" i="1" s="1"/>
  <c r="O749" i="1" l="1"/>
  <c r="B749" i="1"/>
  <c r="L757" i="1"/>
  <c r="A758" i="1"/>
  <c r="D757" i="1"/>
  <c r="E757" i="1" s="1"/>
  <c r="G757" i="1" s="1"/>
  <c r="H758" i="1" s="1"/>
  <c r="C751" i="1"/>
  <c r="K750" i="1"/>
  <c r="P757" i="1"/>
  <c r="M756" i="1"/>
  <c r="N756" i="1" s="1"/>
  <c r="Q757" i="1"/>
  <c r="J751" i="1"/>
  <c r="I752" i="1"/>
  <c r="O750" i="1" l="1"/>
  <c r="B750" i="1"/>
  <c r="J752" i="1"/>
  <c r="I753" i="1"/>
  <c r="C752" i="1"/>
  <c r="K751" i="1"/>
  <c r="A759" i="1"/>
  <c r="L758" i="1"/>
  <c r="D758" i="1"/>
  <c r="E758" i="1" s="1"/>
  <c r="G758" i="1" s="1"/>
  <c r="H759" i="1" s="1"/>
  <c r="P758" i="1"/>
  <c r="M757" i="1"/>
  <c r="N757" i="1" s="1"/>
  <c r="Q758" i="1"/>
  <c r="O751" i="1" l="1"/>
  <c r="B751" i="1"/>
  <c r="Q759" i="1"/>
  <c r="M758" i="1"/>
  <c r="N758" i="1" s="1"/>
  <c r="P759" i="1"/>
  <c r="J753" i="1"/>
  <c r="I754" i="1"/>
  <c r="A760" i="1"/>
  <c r="L759" i="1"/>
  <c r="D759" i="1"/>
  <c r="E759" i="1" s="1"/>
  <c r="G759" i="1" s="1"/>
  <c r="H760" i="1" s="1"/>
  <c r="C753" i="1"/>
  <c r="K752" i="1"/>
  <c r="O752" i="1" l="1"/>
  <c r="B752" i="1"/>
  <c r="C754" i="1"/>
  <c r="K753" i="1"/>
  <c r="O753" i="1" s="1"/>
  <c r="A761" i="1"/>
  <c r="L760" i="1"/>
  <c r="D760" i="1"/>
  <c r="E760" i="1" s="1"/>
  <c r="G760" i="1" s="1"/>
  <c r="H761" i="1" s="1"/>
  <c r="J754" i="1"/>
  <c r="I755" i="1"/>
  <c r="P760" i="1"/>
  <c r="Q760" i="1"/>
  <c r="M759" i="1"/>
  <c r="N759" i="1" s="1"/>
  <c r="B753" i="1" l="1"/>
  <c r="P761" i="1"/>
  <c r="Q761" i="1"/>
  <c r="M760" i="1"/>
  <c r="N760" i="1" s="1"/>
  <c r="J755" i="1"/>
  <c r="I756" i="1"/>
  <c r="A762" i="1"/>
  <c r="L761" i="1"/>
  <c r="D761" i="1"/>
  <c r="E761" i="1" s="1"/>
  <c r="G761" i="1" s="1"/>
  <c r="H762" i="1" s="1"/>
  <c r="C755" i="1"/>
  <c r="K754" i="1"/>
  <c r="O754" i="1" s="1"/>
  <c r="B754" i="1" l="1"/>
  <c r="C756" i="1"/>
  <c r="K755" i="1"/>
  <c r="O755" i="1" s="1"/>
  <c r="L762" i="1"/>
  <c r="A763" i="1"/>
  <c r="D762" i="1"/>
  <c r="E762" i="1" s="1"/>
  <c r="G762" i="1" s="1"/>
  <c r="H763" i="1" s="1"/>
  <c r="J756" i="1"/>
  <c r="I757" i="1"/>
  <c r="Q762" i="1"/>
  <c r="P762" i="1"/>
  <c r="M761" i="1"/>
  <c r="N761" i="1" s="1"/>
  <c r="B755" i="1" l="1"/>
  <c r="L763" i="1"/>
  <c r="A764" i="1"/>
  <c r="D763" i="1"/>
  <c r="E763" i="1" s="1"/>
  <c r="G763" i="1" s="1"/>
  <c r="H764" i="1" s="1"/>
  <c r="P763" i="1"/>
  <c r="Q763" i="1"/>
  <c r="M762" i="1"/>
  <c r="N762" i="1" s="1"/>
  <c r="J757" i="1"/>
  <c r="I758" i="1"/>
  <c r="C757" i="1"/>
  <c r="K756" i="1"/>
  <c r="O756" i="1" l="1"/>
  <c r="B756" i="1"/>
  <c r="J758" i="1"/>
  <c r="I759" i="1"/>
  <c r="A765" i="1"/>
  <c r="L764" i="1"/>
  <c r="D764" i="1"/>
  <c r="E764" i="1" s="1"/>
  <c r="G764" i="1" s="1"/>
  <c r="H765" i="1" s="1"/>
  <c r="C758" i="1"/>
  <c r="K757" i="1"/>
  <c r="P764" i="1"/>
  <c r="Q764" i="1"/>
  <c r="M763" i="1"/>
  <c r="N763" i="1" s="1"/>
  <c r="O757" i="1" l="1"/>
  <c r="B757" i="1"/>
  <c r="C759" i="1"/>
  <c r="K758" i="1"/>
  <c r="L765" i="1"/>
  <c r="A766" i="1"/>
  <c r="D765" i="1"/>
  <c r="E765" i="1" s="1"/>
  <c r="G765" i="1" s="1"/>
  <c r="H766" i="1" s="1"/>
  <c r="J759" i="1"/>
  <c r="I760" i="1"/>
  <c r="Q765" i="1"/>
  <c r="P765" i="1"/>
  <c r="M764" i="1"/>
  <c r="N764" i="1" s="1"/>
  <c r="O758" i="1" l="1"/>
  <c r="B758" i="1"/>
  <c r="P766" i="1"/>
  <c r="M765" i="1"/>
  <c r="N765" i="1" s="1"/>
  <c r="Q766" i="1"/>
  <c r="C760" i="1"/>
  <c r="K759" i="1"/>
  <c r="J760" i="1"/>
  <c r="I761" i="1"/>
  <c r="L766" i="1"/>
  <c r="A767" i="1"/>
  <c r="D766" i="1"/>
  <c r="E766" i="1" s="1"/>
  <c r="G766" i="1" s="1"/>
  <c r="H767" i="1" s="1"/>
  <c r="O759" i="1" l="1"/>
  <c r="B759" i="1"/>
  <c r="L767" i="1"/>
  <c r="A768" i="1"/>
  <c r="D767" i="1"/>
  <c r="E767" i="1" s="1"/>
  <c r="G767" i="1" s="1"/>
  <c r="H768" i="1" s="1"/>
  <c r="P767" i="1"/>
  <c r="Q767" i="1"/>
  <c r="M766" i="1"/>
  <c r="N766" i="1" s="1"/>
  <c r="C761" i="1"/>
  <c r="K760" i="1"/>
  <c r="J761" i="1"/>
  <c r="I762" i="1"/>
  <c r="O760" i="1" l="1"/>
  <c r="B760" i="1"/>
  <c r="J762" i="1"/>
  <c r="I763" i="1"/>
  <c r="A769" i="1"/>
  <c r="L768" i="1"/>
  <c r="D768" i="1"/>
  <c r="E768" i="1" s="1"/>
  <c r="G768" i="1" s="1"/>
  <c r="H769" i="1" s="1"/>
  <c r="C762" i="1"/>
  <c r="K761" i="1"/>
  <c r="P768" i="1"/>
  <c r="Q768" i="1"/>
  <c r="M767" i="1"/>
  <c r="N767" i="1" s="1"/>
  <c r="O761" i="1" l="1"/>
  <c r="B761" i="1"/>
  <c r="C763" i="1"/>
  <c r="K762" i="1"/>
  <c r="A770" i="1"/>
  <c r="L769" i="1"/>
  <c r="D769" i="1"/>
  <c r="E769" i="1" s="1"/>
  <c r="G769" i="1" s="1"/>
  <c r="H770" i="1" s="1"/>
  <c r="J763" i="1"/>
  <c r="I764" i="1"/>
  <c r="P769" i="1"/>
  <c r="Q769" i="1"/>
  <c r="M768" i="1"/>
  <c r="N768" i="1" s="1"/>
  <c r="O762" i="1" l="1"/>
  <c r="B762" i="1"/>
  <c r="A771" i="1"/>
  <c r="L770" i="1"/>
  <c r="D770" i="1"/>
  <c r="E770" i="1" s="1"/>
  <c r="G770" i="1" s="1"/>
  <c r="H771" i="1" s="1"/>
  <c r="J764" i="1"/>
  <c r="I765" i="1"/>
  <c r="C764" i="1"/>
  <c r="K763" i="1"/>
  <c r="P770" i="1"/>
  <c r="M769" i="1"/>
  <c r="N769" i="1" s="1"/>
  <c r="Q770" i="1"/>
  <c r="O763" i="1" l="1"/>
  <c r="B763" i="1"/>
  <c r="P771" i="1"/>
  <c r="Q771" i="1"/>
  <c r="M770" i="1"/>
  <c r="N770" i="1" s="1"/>
  <c r="J765" i="1"/>
  <c r="I766" i="1"/>
  <c r="C765" i="1"/>
  <c r="K764" i="1"/>
  <c r="L771" i="1"/>
  <c r="A772" i="1"/>
  <c r="D771" i="1"/>
  <c r="E771" i="1" s="1"/>
  <c r="G771" i="1" s="1"/>
  <c r="H772" i="1" s="1"/>
  <c r="O764" i="1" l="1"/>
  <c r="B764" i="1"/>
  <c r="P772" i="1"/>
  <c r="M771" i="1"/>
  <c r="N771" i="1" s="1"/>
  <c r="Q772" i="1"/>
  <c r="C766" i="1"/>
  <c r="K765" i="1"/>
  <c r="A773" i="1"/>
  <c r="L772" i="1"/>
  <c r="D772" i="1"/>
  <c r="E772" i="1" s="1"/>
  <c r="G772" i="1" s="1"/>
  <c r="H773" i="1" s="1"/>
  <c r="J766" i="1"/>
  <c r="I767" i="1"/>
  <c r="O765" i="1" l="1"/>
  <c r="B765" i="1"/>
  <c r="Q773" i="1"/>
  <c r="P773" i="1"/>
  <c r="M772" i="1"/>
  <c r="N772" i="1" s="1"/>
  <c r="C767" i="1"/>
  <c r="K766" i="1"/>
  <c r="J767" i="1"/>
  <c r="I768" i="1"/>
  <c r="A774" i="1"/>
  <c r="L773" i="1"/>
  <c r="D773" i="1"/>
  <c r="E773" i="1" s="1"/>
  <c r="G773" i="1" s="1"/>
  <c r="H774" i="1" s="1"/>
  <c r="O766" i="1" l="1"/>
  <c r="B766" i="1"/>
  <c r="P774" i="1"/>
  <c r="M773" i="1"/>
  <c r="N773" i="1" s="1"/>
  <c r="Q774" i="1"/>
  <c r="L774" i="1"/>
  <c r="A775" i="1"/>
  <c r="D774" i="1"/>
  <c r="E774" i="1" s="1"/>
  <c r="G774" i="1" s="1"/>
  <c r="H775" i="1" s="1"/>
  <c r="C768" i="1"/>
  <c r="K767" i="1"/>
  <c r="J768" i="1"/>
  <c r="I769" i="1"/>
  <c r="O767" i="1" l="1"/>
  <c r="B767" i="1"/>
  <c r="L775" i="1"/>
  <c r="A776" i="1"/>
  <c r="D775" i="1"/>
  <c r="E775" i="1" s="1"/>
  <c r="G775" i="1" s="1"/>
  <c r="H776" i="1" s="1"/>
  <c r="Q775" i="1"/>
  <c r="P775" i="1"/>
  <c r="M774" i="1"/>
  <c r="N774" i="1" s="1"/>
  <c r="J769" i="1"/>
  <c r="I770" i="1"/>
  <c r="C769" i="1"/>
  <c r="K768" i="1"/>
  <c r="O768" i="1" l="1"/>
  <c r="B768" i="1"/>
  <c r="L776" i="1"/>
  <c r="A777" i="1"/>
  <c r="D776" i="1"/>
  <c r="E776" i="1" s="1"/>
  <c r="G776" i="1" s="1"/>
  <c r="H777" i="1" s="1"/>
  <c r="J770" i="1"/>
  <c r="I771" i="1"/>
  <c r="C770" i="1"/>
  <c r="K769" i="1"/>
  <c r="P776" i="1"/>
  <c r="Q776" i="1"/>
  <c r="M775" i="1"/>
  <c r="N775" i="1" s="1"/>
  <c r="O769" i="1" l="1"/>
  <c r="B769" i="1"/>
  <c r="Q777" i="1"/>
  <c r="P777" i="1"/>
  <c r="M776" i="1"/>
  <c r="N776" i="1" s="1"/>
  <c r="C771" i="1"/>
  <c r="K770" i="1"/>
  <c r="J771" i="1"/>
  <c r="I772" i="1"/>
  <c r="L777" i="1"/>
  <c r="A778" i="1"/>
  <c r="D777" i="1"/>
  <c r="E777" i="1" s="1"/>
  <c r="G777" i="1" s="1"/>
  <c r="H778" i="1" s="1"/>
  <c r="O770" i="1" l="1"/>
  <c r="B770" i="1"/>
  <c r="M777" i="1"/>
  <c r="N777" i="1" s="1"/>
  <c r="P778" i="1"/>
  <c r="Q778" i="1"/>
  <c r="C772" i="1"/>
  <c r="K771" i="1"/>
  <c r="J772" i="1"/>
  <c r="I773" i="1"/>
  <c r="A779" i="1"/>
  <c r="L778" i="1"/>
  <c r="D778" i="1"/>
  <c r="E778" i="1" s="1"/>
  <c r="G778" i="1" s="1"/>
  <c r="H779" i="1" s="1"/>
  <c r="O771" i="1" l="1"/>
  <c r="B771" i="1"/>
  <c r="Q779" i="1"/>
  <c r="M778" i="1"/>
  <c r="N778" i="1" s="1"/>
  <c r="P779" i="1"/>
  <c r="L779" i="1"/>
  <c r="A780" i="1"/>
  <c r="D779" i="1"/>
  <c r="E779" i="1" s="1"/>
  <c r="G779" i="1" s="1"/>
  <c r="H780" i="1" s="1"/>
  <c r="J773" i="1"/>
  <c r="I774" i="1"/>
  <c r="C773" i="1"/>
  <c r="K772" i="1"/>
  <c r="O772" i="1" l="1"/>
  <c r="B772" i="1"/>
  <c r="J774" i="1"/>
  <c r="I775" i="1"/>
  <c r="A781" i="1"/>
  <c r="L780" i="1"/>
  <c r="D780" i="1"/>
  <c r="E780" i="1" s="1"/>
  <c r="G780" i="1" s="1"/>
  <c r="H781" i="1" s="1"/>
  <c r="P780" i="1"/>
  <c r="Q780" i="1"/>
  <c r="M779" i="1"/>
  <c r="N779" i="1" s="1"/>
  <c r="C774" i="1"/>
  <c r="K773" i="1"/>
  <c r="O773" i="1" l="1"/>
  <c r="B773" i="1"/>
  <c r="C775" i="1"/>
  <c r="K774" i="1"/>
  <c r="A782" i="1"/>
  <c r="L781" i="1"/>
  <c r="D781" i="1"/>
  <c r="E781" i="1" s="1"/>
  <c r="G781" i="1" s="1"/>
  <c r="H782" i="1" s="1"/>
  <c r="J775" i="1"/>
  <c r="I776" i="1"/>
  <c r="P781" i="1"/>
  <c r="M780" i="1"/>
  <c r="N780" i="1" s="1"/>
  <c r="Q781" i="1"/>
  <c r="O774" i="1" l="1"/>
  <c r="B774" i="1"/>
  <c r="P782" i="1"/>
  <c r="Q782" i="1"/>
  <c r="M781" i="1"/>
  <c r="N781" i="1" s="1"/>
  <c r="A783" i="1"/>
  <c r="L782" i="1"/>
  <c r="D782" i="1"/>
  <c r="E782" i="1" s="1"/>
  <c r="G782" i="1" s="1"/>
  <c r="H783" i="1" s="1"/>
  <c r="J776" i="1"/>
  <c r="I777" i="1"/>
  <c r="C776" i="1"/>
  <c r="K775" i="1"/>
  <c r="O775" i="1" l="1"/>
  <c r="B775" i="1"/>
  <c r="Q783" i="1"/>
  <c r="P783" i="1"/>
  <c r="M782" i="1"/>
  <c r="N782" i="1" s="1"/>
  <c r="J777" i="1"/>
  <c r="I778" i="1"/>
  <c r="C777" i="1"/>
  <c r="K776" i="1"/>
  <c r="A784" i="1"/>
  <c r="L783" i="1"/>
  <c r="D783" i="1"/>
  <c r="E783" i="1" s="1"/>
  <c r="G783" i="1" s="1"/>
  <c r="H784" i="1" s="1"/>
  <c r="O776" i="1" l="1"/>
  <c r="B776" i="1"/>
  <c r="C778" i="1"/>
  <c r="K777" i="1"/>
  <c r="M783" i="1"/>
  <c r="N783" i="1" s="1"/>
  <c r="P784" i="1"/>
  <c r="Q784" i="1"/>
  <c r="J778" i="1"/>
  <c r="I779" i="1"/>
  <c r="L784" i="1"/>
  <c r="A785" i="1"/>
  <c r="D784" i="1"/>
  <c r="E784" i="1" s="1"/>
  <c r="G784" i="1" s="1"/>
  <c r="H785" i="1" s="1"/>
  <c r="O777" i="1" l="1"/>
  <c r="B777" i="1"/>
  <c r="L785" i="1"/>
  <c r="A786" i="1"/>
  <c r="D785" i="1"/>
  <c r="E785" i="1" s="1"/>
  <c r="G785" i="1" s="1"/>
  <c r="H786" i="1" s="1"/>
  <c r="Q785" i="1"/>
  <c r="P785" i="1"/>
  <c r="M784" i="1"/>
  <c r="N784" i="1" s="1"/>
  <c r="C779" i="1"/>
  <c r="K778" i="1"/>
  <c r="J779" i="1"/>
  <c r="I780" i="1"/>
  <c r="O778" i="1" l="1"/>
  <c r="B778" i="1"/>
  <c r="C780" i="1"/>
  <c r="K779" i="1"/>
  <c r="J780" i="1"/>
  <c r="I781" i="1"/>
  <c r="L786" i="1"/>
  <c r="A787" i="1"/>
  <c r="D786" i="1"/>
  <c r="E786" i="1" s="1"/>
  <c r="G786" i="1" s="1"/>
  <c r="H787" i="1" s="1"/>
  <c r="Q786" i="1"/>
  <c r="P786" i="1"/>
  <c r="M785" i="1"/>
  <c r="N785" i="1" s="1"/>
  <c r="O779" i="1" l="1"/>
  <c r="B779" i="1"/>
  <c r="Q787" i="1"/>
  <c r="P787" i="1"/>
  <c r="M786" i="1"/>
  <c r="N786" i="1" s="1"/>
  <c r="J781" i="1"/>
  <c r="I782" i="1"/>
  <c r="C781" i="1"/>
  <c r="K780" i="1"/>
  <c r="A788" i="1"/>
  <c r="L787" i="1"/>
  <c r="D787" i="1"/>
  <c r="E787" i="1" s="1"/>
  <c r="G787" i="1" s="1"/>
  <c r="H788" i="1" s="1"/>
  <c r="O780" i="1" l="1"/>
  <c r="B780" i="1"/>
  <c r="L788" i="1"/>
  <c r="A789" i="1"/>
  <c r="D788" i="1"/>
  <c r="E788" i="1" s="1"/>
  <c r="G788" i="1" s="1"/>
  <c r="H789" i="1" s="1"/>
  <c r="C782" i="1"/>
  <c r="K781" i="1"/>
  <c r="P788" i="1"/>
  <c r="M787" i="1"/>
  <c r="N787" i="1" s="1"/>
  <c r="Q788" i="1"/>
  <c r="J782" i="1"/>
  <c r="I783" i="1"/>
  <c r="O781" i="1" l="1"/>
  <c r="B781" i="1"/>
  <c r="C783" i="1"/>
  <c r="K782" i="1"/>
  <c r="J783" i="1"/>
  <c r="I784" i="1"/>
  <c r="L789" i="1"/>
  <c r="A790" i="1"/>
  <c r="D789" i="1"/>
  <c r="E789" i="1" s="1"/>
  <c r="G789" i="1" s="1"/>
  <c r="H790" i="1" s="1"/>
  <c r="Q789" i="1"/>
  <c r="M788" i="1"/>
  <c r="N788" i="1" s="1"/>
  <c r="P789" i="1"/>
  <c r="O782" i="1" l="1"/>
  <c r="B782" i="1"/>
  <c r="L790" i="1"/>
  <c r="A791" i="1"/>
  <c r="D790" i="1"/>
  <c r="E790" i="1" s="1"/>
  <c r="G790" i="1" s="1"/>
  <c r="H791" i="1" s="1"/>
  <c r="P790" i="1"/>
  <c r="Q790" i="1"/>
  <c r="M789" i="1"/>
  <c r="N789" i="1" s="1"/>
  <c r="J784" i="1"/>
  <c r="I785" i="1"/>
  <c r="C784" i="1"/>
  <c r="K783" i="1"/>
  <c r="O783" i="1" l="1"/>
  <c r="B783" i="1"/>
  <c r="L791" i="1"/>
  <c r="A792" i="1"/>
  <c r="D791" i="1"/>
  <c r="E791" i="1" s="1"/>
  <c r="G791" i="1" s="1"/>
  <c r="H792" i="1" s="1"/>
  <c r="J785" i="1"/>
  <c r="I786" i="1"/>
  <c r="C785" i="1"/>
  <c r="K784" i="1"/>
  <c r="Q791" i="1"/>
  <c r="P791" i="1"/>
  <c r="M790" i="1"/>
  <c r="N790" i="1" s="1"/>
  <c r="O784" i="1" l="1"/>
  <c r="B784" i="1"/>
  <c r="J786" i="1"/>
  <c r="I787" i="1"/>
  <c r="A793" i="1"/>
  <c r="L792" i="1"/>
  <c r="D792" i="1"/>
  <c r="E792" i="1" s="1"/>
  <c r="G792" i="1" s="1"/>
  <c r="H793" i="1" s="1"/>
  <c r="M791" i="1"/>
  <c r="N791" i="1" s="1"/>
  <c r="P792" i="1"/>
  <c r="Q792" i="1"/>
  <c r="C786" i="1"/>
  <c r="K785" i="1"/>
  <c r="O785" i="1" l="1"/>
  <c r="B785" i="1"/>
  <c r="L793" i="1"/>
  <c r="A794" i="1"/>
  <c r="D793" i="1"/>
  <c r="E793" i="1" s="1"/>
  <c r="G793" i="1" s="1"/>
  <c r="H794" i="1" s="1"/>
  <c r="J787" i="1"/>
  <c r="I788" i="1"/>
  <c r="C787" i="1"/>
  <c r="K786" i="1"/>
  <c r="Q793" i="1"/>
  <c r="P793" i="1"/>
  <c r="M792" i="1"/>
  <c r="N792" i="1" s="1"/>
  <c r="O786" i="1" l="1"/>
  <c r="B786" i="1"/>
  <c r="L794" i="1"/>
  <c r="A795" i="1"/>
  <c r="D794" i="1"/>
  <c r="E794" i="1" s="1"/>
  <c r="G794" i="1" s="1"/>
  <c r="H795" i="1" s="1"/>
  <c r="J788" i="1"/>
  <c r="I789" i="1"/>
  <c r="C788" i="1"/>
  <c r="K787" i="1"/>
  <c r="Q794" i="1"/>
  <c r="P794" i="1"/>
  <c r="M793" i="1"/>
  <c r="N793" i="1" s="1"/>
  <c r="O787" i="1" l="1"/>
  <c r="B787" i="1"/>
  <c r="C789" i="1"/>
  <c r="K788" i="1"/>
  <c r="P795" i="1"/>
  <c r="Q795" i="1"/>
  <c r="M794" i="1"/>
  <c r="N794" i="1" s="1"/>
  <c r="J789" i="1"/>
  <c r="I790" i="1"/>
  <c r="L795" i="1"/>
  <c r="A796" i="1"/>
  <c r="D795" i="1"/>
  <c r="E795" i="1" s="1"/>
  <c r="G795" i="1" s="1"/>
  <c r="H796" i="1" s="1"/>
  <c r="O788" i="1" l="1"/>
  <c r="B788" i="1"/>
  <c r="P796" i="1"/>
  <c r="Q796" i="1"/>
  <c r="M795" i="1"/>
  <c r="N795" i="1" s="1"/>
  <c r="J790" i="1"/>
  <c r="I791" i="1"/>
  <c r="A797" i="1"/>
  <c r="L796" i="1"/>
  <c r="D796" i="1"/>
  <c r="E796" i="1" s="1"/>
  <c r="G796" i="1" s="1"/>
  <c r="H797" i="1" s="1"/>
  <c r="C790" i="1"/>
  <c r="K789" i="1"/>
  <c r="O789" i="1" l="1"/>
  <c r="B789" i="1"/>
  <c r="P797" i="1"/>
  <c r="Q797" i="1"/>
  <c r="M796" i="1"/>
  <c r="N796" i="1" s="1"/>
  <c r="L797" i="1"/>
  <c r="A798" i="1"/>
  <c r="D797" i="1"/>
  <c r="E797" i="1" s="1"/>
  <c r="G797" i="1" s="1"/>
  <c r="H798" i="1" s="1"/>
  <c r="C791" i="1"/>
  <c r="K790" i="1"/>
  <c r="J791" i="1"/>
  <c r="I792" i="1"/>
  <c r="O790" i="1" l="1"/>
  <c r="B790" i="1"/>
  <c r="A799" i="1"/>
  <c r="L798" i="1"/>
  <c r="D798" i="1"/>
  <c r="E798" i="1" s="1"/>
  <c r="G798" i="1" s="1"/>
  <c r="H799" i="1" s="1"/>
  <c r="J792" i="1"/>
  <c r="I793" i="1"/>
  <c r="C792" i="1"/>
  <c r="K791" i="1"/>
  <c r="P798" i="1"/>
  <c r="Q798" i="1"/>
  <c r="M797" i="1"/>
  <c r="N797" i="1" s="1"/>
  <c r="O791" i="1" l="1"/>
  <c r="B791" i="1"/>
  <c r="C793" i="1"/>
  <c r="K792" i="1"/>
  <c r="J793" i="1"/>
  <c r="I794" i="1"/>
  <c r="Q799" i="1"/>
  <c r="P799" i="1"/>
  <c r="M798" i="1"/>
  <c r="N798" i="1" s="1"/>
  <c r="A800" i="1"/>
  <c r="L799" i="1"/>
  <c r="D799" i="1"/>
  <c r="E799" i="1" s="1"/>
  <c r="G799" i="1" s="1"/>
  <c r="H800" i="1" s="1"/>
  <c r="O792" i="1" l="1"/>
  <c r="B792" i="1"/>
  <c r="M799" i="1"/>
  <c r="N799" i="1" s="1"/>
  <c r="P800" i="1"/>
  <c r="Q800" i="1"/>
  <c r="L800" i="1"/>
  <c r="A801" i="1"/>
  <c r="D800" i="1"/>
  <c r="E800" i="1" s="1"/>
  <c r="G800" i="1" s="1"/>
  <c r="H801" i="1" s="1"/>
  <c r="J794" i="1"/>
  <c r="I795" i="1"/>
  <c r="C794" i="1"/>
  <c r="K793" i="1"/>
  <c r="O793" i="1" l="1"/>
  <c r="B793" i="1"/>
  <c r="C795" i="1"/>
  <c r="K794" i="1"/>
  <c r="L801" i="1"/>
  <c r="A802" i="1"/>
  <c r="D801" i="1"/>
  <c r="E801" i="1" s="1"/>
  <c r="G801" i="1" s="1"/>
  <c r="H802" i="1" s="1"/>
  <c r="J795" i="1"/>
  <c r="I796" i="1"/>
  <c r="P801" i="1"/>
  <c r="Q801" i="1"/>
  <c r="M800" i="1"/>
  <c r="N800" i="1" s="1"/>
  <c r="O794" i="1" l="1"/>
  <c r="B794" i="1"/>
  <c r="J796" i="1"/>
  <c r="I797" i="1"/>
  <c r="L802" i="1"/>
  <c r="A803" i="1"/>
  <c r="D802" i="1"/>
  <c r="E802" i="1" s="1"/>
  <c r="G802" i="1" s="1"/>
  <c r="H803" i="1" s="1"/>
  <c r="C796" i="1"/>
  <c r="K795" i="1"/>
  <c r="Q802" i="1"/>
  <c r="P802" i="1"/>
  <c r="M801" i="1"/>
  <c r="N801" i="1" s="1"/>
  <c r="O795" i="1" l="1"/>
  <c r="B795" i="1"/>
  <c r="C797" i="1"/>
  <c r="K796" i="1"/>
  <c r="Q803" i="1"/>
  <c r="P803" i="1"/>
  <c r="M802" i="1"/>
  <c r="N802" i="1" s="1"/>
  <c r="J797" i="1"/>
  <c r="I798" i="1"/>
  <c r="A804" i="1"/>
  <c r="L803" i="1"/>
  <c r="D803" i="1"/>
  <c r="E803" i="1" s="1"/>
  <c r="G803" i="1" s="1"/>
  <c r="H804" i="1" s="1"/>
  <c r="O796" i="1" l="1"/>
  <c r="B796" i="1"/>
  <c r="L804" i="1"/>
  <c r="A805" i="1"/>
  <c r="D804" i="1"/>
  <c r="E804" i="1" s="1"/>
  <c r="G804" i="1" s="1"/>
  <c r="H805" i="1" s="1"/>
  <c r="J798" i="1"/>
  <c r="I799" i="1"/>
  <c r="P804" i="1"/>
  <c r="Q804" i="1"/>
  <c r="M803" i="1"/>
  <c r="N803" i="1" s="1"/>
  <c r="C798" i="1"/>
  <c r="K797" i="1"/>
  <c r="O797" i="1" l="1"/>
  <c r="B797" i="1"/>
  <c r="C799" i="1"/>
  <c r="K798" i="1"/>
  <c r="A806" i="1"/>
  <c r="L805" i="1"/>
  <c r="D805" i="1"/>
  <c r="E805" i="1" s="1"/>
  <c r="G805" i="1" s="1"/>
  <c r="H806" i="1" s="1"/>
  <c r="J799" i="1"/>
  <c r="I800" i="1"/>
  <c r="P805" i="1"/>
  <c r="M804" i="1"/>
  <c r="N804" i="1" s="1"/>
  <c r="Q805" i="1"/>
  <c r="O798" i="1" l="1"/>
  <c r="B798" i="1"/>
  <c r="Q806" i="1"/>
  <c r="M805" i="1"/>
  <c r="N805" i="1" s="1"/>
  <c r="P806" i="1"/>
  <c r="C800" i="1"/>
  <c r="K799" i="1"/>
  <c r="J800" i="1"/>
  <c r="I801" i="1"/>
  <c r="A807" i="1"/>
  <c r="L806" i="1"/>
  <c r="D806" i="1"/>
  <c r="E806" i="1" s="1"/>
  <c r="G806" i="1" s="1"/>
  <c r="H807" i="1" s="1"/>
  <c r="O799" i="1" l="1"/>
  <c r="B799" i="1"/>
  <c r="Q807" i="1"/>
  <c r="P807" i="1"/>
  <c r="M806" i="1"/>
  <c r="N806" i="1" s="1"/>
  <c r="L807" i="1"/>
  <c r="A808" i="1"/>
  <c r="D807" i="1"/>
  <c r="E807" i="1" s="1"/>
  <c r="G807" i="1" s="1"/>
  <c r="H808" i="1" s="1"/>
  <c r="C801" i="1"/>
  <c r="K800" i="1"/>
  <c r="J801" i="1"/>
  <c r="I802" i="1"/>
  <c r="O800" i="1" l="1"/>
  <c r="B800" i="1"/>
  <c r="J802" i="1"/>
  <c r="I803" i="1"/>
  <c r="C802" i="1"/>
  <c r="K801" i="1"/>
  <c r="A809" i="1"/>
  <c r="L808" i="1"/>
  <c r="D808" i="1"/>
  <c r="E808" i="1" s="1"/>
  <c r="G808" i="1" s="1"/>
  <c r="H809" i="1" s="1"/>
  <c r="P808" i="1"/>
  <c r="Q808" i="1"/>
  <c r="M807" i="1"/>
  <c r="N807" i="1" s="1"/>
  <c r="O801" i="1" l="1"/>
  <c r="B801" i="1"/>
  <c r="C803" i="1"/>
  <c r="K802" i="1"/>
  <c r="P809" i="1"/>
  <c r="Q809" i="1"/>
  <c r="M808" i="1"/>
  <c r="N808" i="1" s="1"/>
  <c r="J803" i="1"/>
  <c r="I804" i="1"/>
  <c r="L809" i="1"/>
  <c r="A810" i="1"/>
  <c r="D809" i="1"/>
  <c r="E809" i="1" s="1"/>
  <c r="G809" i="1" s="1"/>
  <c r="H810" i="1" s="1"/>
  <c r="O802" i="1" l="1"/>
  <c r="B802" i="1"/>
  <c r="P810" i="1"/>
  <c r="Q810" i="1"/>
  <c r="M809" i="1"/>
  <c r="N809" i="1" s="1"/>
  <c r="C804" i="1"/>
  <c r="K803" i="1"/>
  <c r="J804" i="1"/>
  <c r="I805" i="1"/>
  <c r="A811" i="1"/>
  <c r="L810" i="1"/>
  <c r="D810" i="1"/>
  <c r="E810" i="1" s="1"/>
  <c r="G810" i="1" s="1"/>
  <c r="H811" i="1" s="1"/>
  <c r="O803" i="1" l="1"/>
  <c r="B803" i="1"/>
  <c r="A812" i="1"/>
  <c r="L811" i="1"/>
  <c r="D811" i="1"/>
  <c r="E811" i="1" s="1"/>
  <c r="G811" i="1" s="1"/>
  <c r="H812" i="1" s="1"/>
  <c r="J805" i="1"/>
  <c r="I806" i="1"/>
  <c r="C805" i="1"/>
  <c r="K804" i="1"/>
  <c r="Q811" i="1"/>
  <c r="P811" i="1"/>
  <c r="M810" i="1"/>
  <c r="N810" i="1" s="1"/>
  <c r="O804" i="1" l="1"/>
  <c r="B804" i="1"/>
  <c r="C806" i="1"/>
  <c r="K805" i="1"/>
  <c r="P812" i="1"/>
  <c r="M811" i="1"/>
  <c r="N811" i="1" s="1"/>
  <c r="Q812" i="1"/>
  <c r="J806" i="1"/>
  <c r="I807" i="1"/>
  <c r="L812" i="1"/>
  <c r="A813" i="1"/>
  <c r="D812" i="1"/>
  <c r="E812" i="1" s="1"/>
  <c r="G812" i="1" s="1"/>
  <c r="H813" i="1" s="1"/>
  <c r="O805" i="1" l="1"/>
  <c r="B805" i="1"/>
  <c r="M812" i="1"/>
  <c r="N812" i="1" s="1"/>
  <c r="P813" i="1"/>
  <c r="Q813" i="1"/>
  <c r="J807" i="1"/>
  <c r="I808" i="1"/>
  <c r="A814" i="1"/>
  <c r="L813" i="1"/>
  <c r="D813" i="1"/>
  <c r="E813" i="1" s="1"/>
  <c r="G813" i="1" s="1"/>
  <c r="H814" i="1" s="1"/>
  <c r="C807" i="1"/>
  <c r="K806" i="1"/>
  <c r="O806" i="1" l="1"/>
  <c r="B806" i="1"/>
  <c r="M813" i="1"/>
  <c r="N813" i="1" s="1"/>
  <c r="Q814" i="1"/>
  <c r="P814" i="1"/>
  <c r="J808" i="1"/>
  <c r="I809" i="1"/>
  <c r="C808" i="1"/>
  <c r="K807" i="1"/>
  <c r="A815" i="1"/>
  <c r="L814" i="1"/>
  <c r="D814" i="1"/>
  <c r="E814" i="1" s="1"/>
  <c r="G814" i="1" s="1"/>
  <c r="H815" i="1" s="1"/>
  <c r="O807" i="1" l="1"/>
  <c r="B807" i="1"/>
  <c r="L815" i="1"/>
  <c r="A816" i="1"/>
  <c r="D815" i="1"/>
  <c r="E815" i="1" s="1"/>
  <c r="G815" i="1" s="1"/>
  <c r="H816" i="1" s="1"/>
  <c r="J809" i="1"/>
  <c r="I810" i="1"/>
  <c r="M814" i="1"/>
  <c r="N814" i="1" s="1"/>
  <c r="Q815" i="1"/>
  <c r="P815" i="1"/>
  <c r="C809" i="1"/>
  <c r="K808" i="1"/>
  <c r="O808" i="1" l="1"/>
  <c r="B808" i="1"/>
  <c r="C810" i="1"/>
  <c r="K809" i="1"/>
  <c r="J810" i="1"/>
  <c r="I811" i="1"/>
  <c r="L816" i="1"/>
  <c r="A817" i="1"/>
  <c r="D816" i="1"/>
  <c r="E816" i="1" s="1"/>
  <c r="G816" i="1" s="1"/>
  <c r="H817" i="1" s="1"/>
  <c r="P816" i="1"/>
  <c r="Q816" i="1"/>
  <c r="M815" i="1"/>
  <c r="N815" i="1" s="1"/>
  <c r="O809" i="1" l="1"/>
  <c r="B809" i="1"/>
  <c r="L817" i="1"/>
  <c r="A818" i="1"/>
  <c r="D817" i="1"/>
  <c r="E817" i="1" s="1"/>
  <c r="G817" i="1" s="1"/>
  <c r="H818" i="1" s="1"/>
  <c r="Q817" i="1"/>
  <c r="P817" i="1"/>
  <c r="M816" i="1"/>
  <c r="N816" i="1" s="1"/>
  <c r="C811" i="1"/>
  <c r="K810" i="1"/>
  <c r="J811" i="1"/>
  <c r="I812" i="1"/>
  <c r="O810" i="1" l="1"/>
  <c r="B810" i="1"/>
  <c r="J812" i="1"/>
  <c r="I813" i="1"/>
  <c r="C812" i="1"/>
  <c r="K811" i="1"/>
  <c r="A819" i="1"/>
  <c r="L818" i="1"/>
  <c r="D818" i="1"/>
  <c r="E818" i="1" s="1"/>
  <c r="G818" i="1" s="1"/>
  <c r="H819" i="1" s="1"/>
  <c r="M817" i="1"/>
  <c r="N817" i="1" s="1"/>
  <c r="Q818" i="1"/>
  <c r="P818" i="1"/>
  <c r="O811" i="1" l="1"/>
  <c r="B811" i="1"/>
  <c r="P819" i="1"/>
  <c r="Q819" i="1"/>
  <c r="M818" i="1"/>
  <c r="N818" i="1" s="1"/>
  <c r="J813" i="1"/>
  <c r="I814" i="1"/>
  <c r="L819" i="1"/>
  <c r="A820" i="1"/>
  <c r="D819" i="1"/>
  <c r="E819" i="1" s="1"/>
  <c r="G819" i="1" s="1"/>
  <c r="H820" i="1" s="1"/>
  <c r="C813" i="1"/>
  <c r="K812" i="1"/>
  <c r="O812" i="1" l="1"/>
  <c r="B812" i="1"/>
  <c r="P820" i="1"/>
  <c r="M819" i="1"/>
  <c r="N819" i="1" s="1"/>
  <c r="Q820" i="1"/>
  <c r="J814" i="1"/>
  <c r="I815" i="1"/>
  <c r="C814" i="1"/>
  <c r="K813" i="1"/>
  <c r="L820" i="1"/>
  <c r="A821" i="1"/>
  <c r="D820" i="1"/>
  <c r="E820" i="1" s="1"/>
  <c r="G820" i="1" s="1"/>
  <c r="H821" i="1" s="1"/>
  <c r="O813" i="1" l="1"/>
  <c r="B813" i="1"/>
  <c r="C815" i="1"/>
  <c r="K814" i="1"/>
  <c r="M820" i="1"/>
  <c r="N820" i="1" s="1"/>
  <c r="P821" i="1"/>
  <c r="Q821" i="1"/>
  <c r="A822" i="1"/>
  <c r="L821" i="1"/>
  <c r="D821" i="1"/>
  <c r="E821" i="1" s="1"/>
  <c r="G821" i="1" s="1"/>
  <c r="H822" i="1" s="1"/>
  <c r="J815" i="1"/>
  <c r="I816" i="1"/>
  <c r="O814" i="1" l="1"/>
  <c r="B814" i="1"/>
  <c r="J816" i="1"/>
  <c r="I817" i="1"/>
  <c r="C816" i="1"/>
  <c r="K815" i="1"/>
  <c r="Q822" i="1"/>
  <c r="P822" i="1"/>
  <c r="M821" i="1"/>
  <c r="N821" i="1" s="1"/>
  <c r="A823" i="1"/>
  <c r="L822" i="1"/>
  <c r="D822" i="1"/>
  <c r="E822" i="1" s="1"/>
  <c r="G822" i="1" s="1"/>
  <c r="H823" i="1" s="1"/>
  <c r="O815" i="1" l="1"/>
  <c r="B815" i="1"/>
  <c r="C817" i="1"/>
  <c r="K816" i="1"/>
  <c r="M822" i="1"/>
  <c r="N822" i="1" s="1"/>
  <c r="Q823" i="1"/>
  <c r="P823" i="1"/>
  <c r="J817" i="1"/>
  <c r="I818" i="1"/>
  <c r="A824" i="1"/>
  <c r="L823" i="1"/>
  <c r="D823" i="1"/>
  <c r="E823" i="1" s="1"/>
  <c r="G823" i="1" s="1"/>
  <c r="H824" i="1" s="1"/>
  <c r="O816" i="1" l="1"/>
  <c r="B816" i="1"/>
  <c r="A825" i="1"/>
  <c r="L824" i="1"/>
  <c r="D824" i="1"/>
  <c r="E824" i="1" s="1"/>
  <c r="G824" i="1" s="1"/>
  <c r="H825" i="1" s="1"/>
  <c r="C818" i="1"/>
  <c r="K817" i="1"/>
  <c r="J818" i="1"/>
  <c r="I819" i="1"/>
  <c r="M823" i="1"/>
  <c r="N823" i="1" s="1"/>
  <c r="P824" i="1"/>
  <c r="Q824" i="1"/>
  <c r="O817" i="1" l="1"/>
  <c r="B817" i="1"/>
  <c r="J819" i="1"/>
  <c r="I820" i="1"/>
  <c r="Q825" i="1"/>
  <c r="P825" i="1"/>
  <c r="M824" i="1"/>
  <c r="N824" i="1" s="1"/>
  <c r="C819" i="1"/>
  <c r="K818" i="1"/>
  <c r="A826" i="1"/>
  <c r="L825" i="1"/>
  <c r="D825" i="1"/>
  <c r="E825" i="1" s="1"/>
  <c r="G825" i="1" s="1"/>
  <c r="H826" i="1" s="1"/>
  <c r="O818" i="1" l="1"/>
  <c r="B818" i="1"/>
  <c r="A827" i="1"/>
  <c r="L826" i="1"/>
  <c r="D826" i="1"/>
  <c r="E826" i="1" s="1"/>
  <c r="G826" i="1" s="1"/>
  <c r="H827" i="1" s="1"/>
  <c r="J820" i="1"/>
  <c r="I821" i="1"/>
  <c r="M825" i="1"/>
  <c r="N825" i="1" s="1"/>
  <c r="P826" i="1"/>
  <c r="Q826" i="1"/>
  <c r="C820" i="1"/>
  <c r="K819" i="1"/>
  <c r="O819" i="1" s="1"/>
  <c r="B819" i="1" l="1"/>
  <c r="J821" i="1"/>
  <c r="I822" i="1"/>
  <c r="Q827" i="1"/>
  <c r="P827" i="1"/>
  <c r="M826" i="1"/>
  <c r="N826" i="1" s="1"/>
  <c r="C821" i="1"/>
  <c r="K820" i="1"/>
  <c r="L827" i="1"/>
  <c r="A828" i="1"/>
  <c r="D827" i="1"/>
  <c r="E827" i="1" s="1"/>
  <c r="G827" i="1" s="1"/>
  <c r="H828" i="1" s="1"/>
  <c r="O820" i="1" l="1"/>
  <c r="B820" i="1"/>
  <c r="P828" i="1"/>
  <c r="M827" i="1"/>
  <c r="N827" i="1" s="1"/>
  <c r="Q828" i="1"/>
  <c r="J822" i="1"/>
  <c r="I823" i="1"/>
  <c r="L828" i="1"/>
  <c r="A829" i="1"/>
  <c r="D828" i="1"/>
  <c r="E828" i="1" s="1"/>
  <c r="G828" i="1" s="1"/>
  <c r="H829" i="1" s="1"/>
  <c r="C822" i="1"/>
  <c r="K821" i="1"/>
  <c r="O821" i="1" l="1"/>
  <c r="B821" i="1"/>
  <c r="J823" i="1"/>
  <c r="I824" i="1"/>
  <c r="C823" i="1"/>
  <c r="K822" i="1"/>
  <c r="O822" i="1" s="1"/>
  <c r="L829" i="1"/>
  <c r="A830" i="1"/>
  <c r="D829" i="1"/>
  <c r="E829" i="1" s="1"/>
  <c r="G829" i="1" s="1"/>
  <c r="H830" i="1" s="1"/>
  <c r="Q829" i="1"/>
  <c r="P829" i="1"/>
  <c r="M828" i="1"/>
  <c r="N828" i="1" s="1"/>
  <c r="B822" i="1" l="1"/>
  <c r="C824" i="1"/>
  <c r="K823" i="1"/>
  <c r="L830" i="1"/>
  <c r="A831" i="1"/>
  <c r="D830" i="1"/>
  <c r="E830" i="1" s="1"/>
  <c r="G830" i="1" s="1"/>
  <c r="H831" i="1" s="1"/>
  <c r="J824" i="1"/>
  <c r="I825" i="1"/>
  <c r="P830" i="1"/>
  <c r="Q830" i="1"/>
  <c r="M829" i="1"/>
  <c r="N829" i="1" s="1"/>
  <c r="O823" i="1" l="1"/>
  <c r="B823" i="1"/>
  <c r="J825" i="1"/>
  <c r="I826" i="1"/>
  <c r="L831" i="1"/>
  <c r="A832" i="1"/>
  <c r="D831" i="1"/>
  <c r="E831" i="1" s="1"/>
  <c r="G831" i="1" s="1"/>
  <c r="H832" i="1" s="1"/>
  <c r="C825" i="1"/>
  <c r="K824" i="1"/>
  <c r="Q831" i="1"/>
  <c r="P831" i="1"/>
  <c r="M830" i="1"/>
  <c r="N830" i="1" s="1"/>
  <c r="O824" i="1" l="1"/>
  <c r="B824" i="1"/>
  <c r="L832" i="1"/>
  <c r="A833" i="1"/>
  <c r="D832" i="1"/>
  <c r="E832" i="1" s="1"/>
  <c r="G832" i="1" s="1"/>
  <c r="H833" i="1" s="1"/>
  <c r="C826" i="1"/>
  <c r="K825" i="1"/>
  <c r="Q832" i="1"/>
  <c r="M831" i="1"/>
  <c r="N831" i="1" s="1"/>
  <c r="P832" i="1"/>
  <c r="J826" i="1"/>
  <c r="I827" i="1"/>
  <c r="O825" i="1" l="1"/>
  <c r="B825" i="1"/>
  <c r="J827" i="1"/>
  <c r="I828" i="1"/>
  <c r="A834" i="1"/>
  <c r="L833" i="1"/>
  <c r="D833" i="1"/>
  <c r="E833" i="1" s="1"/>
  <c r="G833" i="1" s="1"/>
  <c r="H834" i="1" s="1"/>
  <c r="C827" i="1"/>
  <c r="K826" i="1"/>
  <c r="Q833" i="1"/>
  <c r="P833" i="1"/>
  <c r="M832" i="1"/>
  <c r="N832" i="1" s="1"/>
  <c r="O826" i="1" l="1"/>
  <c r="B826" i="1"/>
  <c r="J828" i="1"/>
  <c r="I829" i="1"/>
  <c r="P834" i="1"/>
  <c r="Q834" i="1"/>
  <c r="M833" i="1"/>
  <c r="N833" i="1" s="1"/>
  <c r="C828" i="1"/>
  <c r="K827" i="1"/>
  <c r="L834" i="1"/>
  <c r="A835" i="1"/>
  <c r="D834" i="1"/>
  <c r="E834" i="1" s="1"/>
  <c r="G834" i="1" s="1"/>
  <c r="H835" i="1" s="1"/>
  <c r="O827" i="1" l="1"/>
  <c r="B827" i="1"/>
  <c r="Q835" i="1"/>
  <c r="P835" i="1"/>
  <c r="M834" i="1"/>
  <c r="N834" i="1" s="1"/>
  <c r="J829" i="1"/>
  <c r="I830" i="1"/>
  <c r="C829" i="1"/>
  <c r="K828" i="1"/>
  <c r="L835" i="1"/>
  <c r="A836" i="1"/>
  <c r="D835" i="1"/>
  <c r="E835" i="1" s="1"/>
  <c r="G835" i="1" s="1"/>
  <c r="H836" i="1" s="1"/>
  <c r="O828" i="1" l="1"/>
  <c r="B828" i="1"/>
  <c r="J830" i="1"/>
  <c r="I831" i="1"/>
  <c r="L836" i="1"/>
  <c r="A837" i="1"/>
  <c r="D836" i="1"/>
  <c r="E836" i="1" s="1"/>
  <c r="G836" i="1" s="1"/>
  <c r="H837" i="1" s="1"/>
  <c r="P836" i="1"/>
  <c r="Q836" i="1"/>
  <c r="M835" i="1"/>
  <c r="N835" i="1" s="1"/>
  <c r="C830" i="1"/>
  <c r="K829" i="1"/>
  <c r="O829" i="1" l="1"/>
  <c r="B829" i="1"/>
  <c r="J831" i="1"/>
  <c r="I832" i="1"/>
  <c r="Q837" i="1"/>
  <c r="P837" i="1"/>
  <c r="M836" i="1"/>
  <c r="N836" i="1" s="1"/>
  <c r="C831" i="1"/>
  <c r="K830" i="1"/>
  <c r="A838" i="1"/>
  <c r="L837" i="1"/>
  <c r="D837" i="1"/>
  <c r="E837" i="1" s="1"/>
  <c r="G837" i="1" s="1"/>
  <c r="H838" i="1" s="1"/>
  <c r="O830" i="1" l="1"/>
  <c r="B830" i="1"/>
  <c r="L838" i="1"/>
  <c r="A839" i="1"/>
  <c r="D838" i="1"/>
  <c r="E838" i="1" s="1"/>
  <c r="G838" i="1" s="1"/>
  <c r="H839" i="1" s="1"/>
  <c r="C832" i="1"/>
  <c r="K831" i="1"/>
  <c r="Q838" i="1"/>
  <c r="P838" i="1"/>
  <c r="M837" i="1"/>
  <c r="N837" i="1" s="1"/>
  <c r="J832" i="1"/>
  <c r="I833" i="1"/>
  <c r="O831" i="1" l="1"/>
  <c r="B831" i="1"/>
  <c r="L839" i="1"/>
  <c r="A840" i="1"/>
  <c r="D839" i="1"/>
  <c r="E839" i="1" s="1"/>
  <c r="G839" i="1" s="1"/>
  <c r="H840" i="1" s="1"/>
  <c r="J833" i="1"/>
  <c r="I834" i="1"/>
  <c r="C833" i="1"/>
  <c r="K832" i="1"/>
  <c r="M838" i="1"/>
  <c r="N838" i="1" s="1"/>
  <c r="Q839" i="1"/>
  <c r="P839" i="1"/>
  <c r="O832" i="1" l="1"/>
  <c r="B832" i="1"/>
  <c r="J834" i="1"/>
  <c r="I835" i="1"/>
  <c r="L840" i="1"/>
  <c r="A841" i="1"/>
  <c r="D840" i="1"/>
  <c r="E840" i="1" s="1"/>
  <c r="G840" i="1" s="1"/>
  <c r="H841" i="1" s="1"/>
  <c r="P840" i="1"/>
  <c r="M839" i="1"/>
  <c r="N839" i="1" s="1"/>
  <c r="Q840" i="1"/>
  <c r="C834" i="1"/>
  <c r="K833" i="1"/>
  <c r="O833" i="1" l="1"/>
  <c r="B833" i="1"/>
  <c r="Q841" i="1"/>
  <c r="P841" i="1"/>
  <c r="M840" i="1"/>
  <c r="N840" i="1" s="1"/>
  <c r="J835" i="1"/>
  <c r="I836" i="1"/>
  <c r="A842" i="1"/>
  <c r="L841" i="1"/>
  <c r="D841" i="1"/>
  <c r="E841" i="1" s="1"/>
  <c r="G841" i="1" s="1"/>
  <c r="H842" i="1" s="1"/>
  <c r="C835" i="1"/>
  <c r="K834" i="1"/>
  <c r="O834" i="1" l="1"/>
  <c r="B834" i="1"/>
  <c r="J836" i="1"/>
  <c r="I837" i="1"/>
  <c r="M841" i="1"/>
  <c r="N841" i="1" s="1"/>
  <c r="P842" i="1"/>
  <c r="Q842" i="1"/>
  <c r="C836" i="1"/>
  <c r="K835" i="1"/>
  <c r="A843" i="1"/>
  <c r="L842" i="1"/>
  <c r="D842" i="1"/>
  <c r="E842" i="1" s="1"/>
  <c r="G842" i="1" s="1"/>
  <c r="H843" i="1" s="1"/>
  <c r="O835" i="1" l="1"/>
  <c r="B835" i="1"/>
  <c r="M842" i="1"/>
  <c r="N842" i="1" s="1"/>
  <c r="Q843" i="1"/>
  <c r="P843" i="1"/>
  <c r="L843" i="1"/>
  <c r="A844" i="1"/>
  <c r="D843" i="1"/>
  <c r="E843" i="1" s="1"/>
  <c r="G843" i="1" s="1"/>
  <c r="H844" i="1" s="1"/>
  <c r="J837" i="1"/>
  <c r="I838" i="1"/>
  <c r="C837" i="1"/>
  <c r="K836" i="1"/>
  <c r="O836" i="1" l="1"/>
  <c r="B836" i="1"/>
  <c r="J838" i="1"/>
  <c r="I839" i="1"/>
  <c r="A845" i="1"/>
  <c r="L844" i="1"/>
  <c r="D844" i="1"/>
  <c r="E844" i="1" s="1"/>
  <c r="G844" i="1" s="1"/>
  <c r="H845" i="1" s="1"/>
  <c r="C838" i="1"/>
  <c r="K837" i="1"/>
  <c r="P844" i="1"/>
  <c r="Q844" i="1"/>
  <c r="M843" i="1"/>
  <c r="N843" i="1" s="1"/>
  <c r="O837" i="1" l="1"/>
  <c r="B837" i="1"/>
  <c r="C839" i="1"/>
  <c r="K838" i="1"/>
  <c r="A846" i="1"/>
  <c r="L845" i="1"/>
  <c r="D845" i="1"/>
  <c r="E845" i="1" s="1"/>
  <c r="G845" i="1" s="1"/>
  <c r="H846" i="1" s="1"/>
  <c r="J839" i="1"/>
  <c r="I840" i="1"/>
  <c r="Q845" i="1"/>
  <c r="P845" i="1"/>
  <c r="M844" i="1"/>
  <c r="N844" i="1" s="1"/>
  <c r="O838" i="1" l="1"/>
  <c r="B838" i="1"/>
  <c r="M845" i="1"/>
  <c r="N845" i="1" s="1"/>
  <c r="Q846" i="1"/>
  <c r="P846" i="1"/>
  <c r="J840" i="1"/>
  <c r="I841" i="1"/>
  <c r="A847" i="1"/>
  <c r="L846" i="1"/>
  <c r="D846" i="1"/>
  <c r="E846" i="1" s="1"/>
  <c r="G846" i="1" s="1"/>
  <c r="H847" i="1" s="1"/>
  <c r="C840" i="1"/>
  <c r="K839" i="1"/>
  <c r="O839" i="1" l="1"/>
  <c r="B839" i="1"/>
  <c r="C841" i="1"/>
  <c r="K840" i="1"/>
  <c r="A848" i="1"/>
  <c r="L847" i="1"/>
  <c r="D847" i="1"/>
  <c r="E847" i="1" s="1"/>
  <c r="G847" i="1" s="1"/>
  <c r="H848" i="1" s="1"/>
  <c r="J841" i="1"/>
  <c r="I842" i="1"/>
  <c r="P847" i="1"/>
  <c r="Q847" i="1"/>
  <c r="M846" i="1"/>
  <c r="N846" i="1" s="1"/>
  <c r="O840" i="1" l="1"/>
  <c r="B840" i="1"/>
  <c r="P848" i="1"/>
  <c r="Q848" i="1"/>
  <c r="M847" i="1"/>
  <c r="N847" i="1" s="1"/>
  <c r="J842" i="1"/>
  <c r="I843" i="1"/>
  <c r="A849" i="1"/>
  <c r="L848" i="1"/>
  <c r="D848" i="1"/>
  <c r="E848" i="1" s="1"/>
  <c r="G848" i="1" s="1"/>
  <c r="H849" i="1" s="1"/>
  <c r="C842" i="1"/>
  <c r="K841" i="1"/>
  <c r="O841" i="1" l="1"/>
  <c r="B841" i="1"/>
  <c r="C843" i="1"/>
  <c r="K842" i="1"/>
  <c r="L849" i="1"/>
  <c r="A850" i="1"/>
  <c r="D849" i="1"/>
  <c r="E849" i="1" s="1"/>
  <c r="G849" i="1" s="1"/>
  <c r="H850" i="1" s="1"/>
  <c r="J843" i="1"/>
  <c r="I844" i="1"/>
  <c r="P849" i="1"/>
  <c r="Q849" i="1"/>
  <c r="M848" i="1"/>
  <c r="N848" i="1" s="1"/>
  <c r="O842" i="1" l="1"/>
  <c r="B842" i="1"/>
  <c r="L850" i="1"/>
  <c r="A851" i="1"/>
  <c r="D850" i="1"/>
  <c r="E850" i="1" s="1"/>
  <c r="G850" i="1" s="1"/>
  <c r="H851" i="1" s="1"/>
  <c r="M849" i="1"/>
  <c r="N849" i="1" s="1"/>
  <c r="Q850" i="1"/>
  <c r="P850" i="1"/>
  <c r="J844" i="1"/>
  <c r="I845" i="1"/>
  <c r="C844" i="1"/>
  <c r="K843" i="1"/>
  <c r="O843" i="1" l="1"/>
  <c r="B843" i="1"/>
  <c r="J845" i="1"/>
  <c r="I846" i="1"/>
  <c r="C845" i="1"/>
  <c r="K844" i="1"/>
  <c r="L851" i="1"/>
  <c r="A852" i="1"/>
  <c r="D851" i="1"/>
  <c r="E851" i="1" s="1"/>
  <c r="G851" i="1" s="1"/>
  <c r="H852" i="1" s="1"/>
  <c r="Q851" i="1"/>
  <c r="P851" i="1"/>
  <c r="M850" i="1"/>
  <c r="N850" i="1" s="1"/>
  <c r="O844" i="1" l="1"/>
  <c r="B844" i="1"/>
  <c r="A853" i="1"/>
  <c r="L852" i="1"/>
  <c r="D852" i="1"/>
  <c r="E852" i="1" s="1"/>
  <c r="G852" i="1" s="1"/>
  <c r="H853" i="1" s="1"/>
  <c r="Q852" i="1"/>
  <c r="M851" i="1"/>
  <c r="N851" i="1" s="1"/>
  <c r="P852" i="1"/>
  <c r="J846" i="1"/>
  <c r="I847" i="1"/>
  <c r="C846" i="1"/>
  <c r="K845" i="1"/>
  <c r="O845" i="1" l="1"/>
  <c r="B845" i="1"/>
  <c r="C847" i="1"/>
  <c r="K846" i="1"/>
  <c r="M852" i="1"/>
  <c r="N852" i="1" s="1"/>
  <c r="P853" i="1"/>
  <c r="Q853" i="1"/>
  <c r="J847" i="1"/>
  <c r="I848" i="1"/>
  <c r="L853" i="1"/>
  <c r="A854" i="1"/>
  <c r="D853" i="1"/>
  <c r="E853" i="1" s="1"/>
  <c r="G853" i="1" s="1"/>
  <c r="H854" i="1" s="1"/>
  <c r="O846" i="1" l="1"/>
  <c r="B846" i="1"/>
  <c r="Q854" i="1"/>
  <c r="P854" i="1"/>
  <c r="M853" i="1"/>
  <c r="N853" i="1" s="1"/>
  <c r="C848" i="1"/>
  <c r="K847" i="1"/>
  <c r="J848" i="1"/>
  <c r="I849" i="1"/>
  <c r="A855" i="1"/>
  <c r="L854" i="1"/>
  <c r="D854" i="1"/>
  <c r="E854" i="1" s="1"/>
  <c r="G854" i="1" s="1"/>
  <c r="H855" i="1" s="1"/>
  <c r="O847" i="1" l="1"/>
  <c r="B847" i="1"/>
  <c r="L855" i="1"/>
  <c r="A856" i="1"/>
  <c r="D855" i="1"/>
  <c r="E855" i="1" s="1"/>
  <c r="G855" i="1" s="1"/>
  <c r="H856" i="1" s="1"/>
  <c r="J849" i="1"/>
  <c r="I850" i="1"/>
  <c r="C849" i="1"/>
  <c r="K848" i="1"/>
  <c r="Q855" i="1"/>
  <c r="P855" i="1"/>
  <c r="M854" i="1"/>
  <c r="N854" i="1" s="1"/>
  <c r="O848" i="1" l="1"/>
  <c r="B848" i="1"/>
  <c r="J850" i="1"/>
  <c r="I851" i="1"/>
  <c r="A857" i="1"/>
  <c r="L856" i="1"/>
  <c r="D856" i="1"/>
  <c r="E856" i="1" s="1"/>
  <c r="G856" i="1" s="1"/>
  <c r="H857" i="1" s="1"/>
  <c r="Q856" i="1"/>
  <c r="M855" i="1"/>
  <c r="N855" i="1" s="1"/>
  <c r="P856" i="1"/>
  <c r="C850" i="1"/>
  <c r="K849" i="1"/>
  <c r="O849" i="1" l="1"/>
  <c r="B849" i="1"/>
  <c r="J851" i="1"/>
  <c r="I852" i="1"/>
  <c r="Q857" i="1"/>
  <c r="P857" i="1"/>
  <c r="M856" i="1"/>
  <c r="N856" i="1" s="1"/>
  <c r="C851" i="1"/>
  <c r="K850" i="1"/>
  <c r="A858" i="1"/>
  <c r="L857" i="1"/>
  <c r="D857" i="1"/>
  <c r="E857" i="1" s="1"/>
  <c r="G857" i="1" s="1"/>
  <c r="H858" i="1" s="1"/>
  <c r="O850" i="1" l="1"/>
  <c r="B850" i="1"/>
  <c r="A859" i="1"/>
  <c r="L858" i="1"/>
  <c r="D858" i="1"/>
  <c r="E858" i="1" s="1"/>
  <c r="G858" i="1" s="1"/>
  <c r="H859" i="1" s="1"/>
  <c r="J852" i="1"/>
  <c r="I853" i="1"/>
  <c r="C852" i="1"/>
  <c r="K851" i="1"/>
  <c r="Q858" i="1"/>
  <c r="P858" i="1"/>
  <c r="M857" i="1"/>
  <c r="N857" i="1" s="1"/>
  <c r="O851" i="1" l="1"/>
  <c r="B851" i="1"/>
  <c r="J853" i="1"/>
  <c r="I854" i="1"/>
  <c r="P859" i="1"/>
  <c r="Q859" i="1"/>
  <c r="M858" i="1"/>
  <c r="N858" i="1" s="1"/>
  <c r="A860" i="1"/>
  <c r="L859" i="1"/>
  <c r="D859" i="1"/>
  <c r="E859" i="1" s="1"/>
  <c r="G859" i="1" s="1"/>
  <c r="H860" i="1" s="1"/>
  <c r="C853" i="1"/>
  <c r="K852" i="1"/>
  <c r="O852" i="1" l="1"/>
  <c r="B852" i="1"/>
  <c r="J854" i="1"/>
  <c r="I855" i="1"/>
  <c r="M859" i="1"/>
  <c r="N859" i="1" s="1"/>
  <c r="Q860" i="1"/>
  <c r="P860" i="1"/>
  <c r="C854" i="1"/>
  <c r="K853" i="1"/>
  <c r="A861" i="1"/>
  <c r="L860" i="1"/>
  <c r="D860" i="1"/>
  <c r="E860" i="1" s="1"/>
  <c r="G860" i="1" s="1"/>
  <c r="H861" i="1" s="1"/>
  <c r="O853" i="1" l="1"/>
  <c r="B853" i="1"/>
  <c r="P861" i="1"/>
  <c r="Q861" i="1"/>
  <c r="M860" i="1"/>
  <c r="N860" i="1" s="1"/>
  <c r="L861" i="1"/>
  <c r="A862" i="1"/>
  <c r="D861" i="1"/>
  <c r="E861" i="1" s="1"/>
  <c r="G861" i="1" s="1"/>
  <c r="H862" i="1" s="1"/>
  <c r="J855" i="1"/>
  <c r="I856" i="1"/>
  <c r="C855" i="1"/>
  <c r="K854" i="1"/>
  <c r="O854" i="1" l="1"/>
  <c r="B854" i="1"/>
  <c r="C856" i="1"/>
  <c r="K855" i="1"/>
  <c r="J856" i="1"/>
  <c r="I857" i="1"/>
  <c r="L862" i="1"/>
  <c r="A863" i="1"/>
  <c r="D862" i="1"/>
  <c r="E862" i="1" s="1"/>
  <c r="G862" i="1" s="1"/>
  <c r="H863" i="1" s="1"/>
  <c r="P862" i="1"/>
  <c r="Q862" i="1"/>
  <c r="M861" i="1"/>
  <c r="N861" i="1" s="1"/>
  <c r="O855" i="1" l="1"/>
  <c r="B855" i="1"/>
  <c r="A864" i="1"/>
  <c r="L863" i="1"/>
  <c r="D863" i="1"/>
  <c r="E863" i="1" s="1"/>
  <c r="G863" i="1" s="1"/>
  <c r="H864" i="1" s="1"/>
  <c r="P863" i="1"/>
  <c r="Q863" i="1"/>
  <c r="M862" i="1"/>
  <c r="N862" i="1" s="1"/>
  <c r="C857" i="1"/>
  <c r="K856" i="1"/>
  <c r="J857" i="1"/>
  <c r="I858" i="1"/>
  <c r="O856" i="1" l="1"/>
  <c r="B856" i="1"/>
  <c r="P864" i="1"/>
  <c r="Q864" i="1"/>
  <c r="M863" i="1"/>
  <c r="N863" i="1" s="1"/>
  <c r="C858" i="1"/>
  <c r="K857" i="1"/>
  <c r="L864" i="1"/>
  <c r="A865" i="1"/>
  <c r="D864" i="1"/>
  <c r="E864" i="1" s="1"/>
  <c r="G864" i="1" s="1"/>
  <c r="H865" i="1" s="1"/>
  <c r="J858" i="1"/>
  <c r="I859" i="1"/>
  <c r="O857" i="1" l="1"/>
  <c r="B857" i="1"/>
  <c r="J859" i="1"/>
  <c r="I860" i="1"/>
  <c r="L865" i="1"/>
  <c r="A866" i="1"/>
  <c r="D865" i="1"/>
  <c r="E865" i="1" s="1"/>
  <c r="G865" i="1" s="1"/>
  <c r="H866" i="1" s="1"/>
  <c r="C859" i="1"/>
  <c r="K858" i="1"/>
  <c r="M864" i="1"/>
  <c r="N864" i="1" s="1"/>
  <c r="P865" i="1"/>
  <c r="Q865" i="1"/>
  <c r="O858" i="1" l="1"/>
  <c r="B858" i="1"/>
  <c r="C860" i="1"/>
  <c r="K859" i="1"/>
  <c r="A867" i="1"/>
  <c r="L866" i="1"/>
  <c r="D866" i="1"/>
  <c r="E866" i="1" s="1"/>
  <c r="G866" i="1" s="1"/>
  <c r="H867" i="1" s="1"/>
  <c r="M865" i="1"/>
  <c r="N865" i="1" s="1"/>
  <c r="P866" i="1"/>
  <c r="Q866" i="1"/>
  <c r="J860" i="1"/>
  <c r="I861" i="1"/>
  <c r="O859" i="1" l="1"/>
  <c r="B859" i="1"/>
  <c r="L867" i="1"/>
  <c r="A868" i="1"/>
  <c r="D867" i="1"/>
  <c r="E867" i="1" s="1"/>
  <c r="G867" i="1" s="1"/>
  <c r="H868" i="1" s="1"/>
  <c r="J861" i="1"/>
  <c r="I862" i="1"/>
  <c r="C861" i="1"/>
  <c r="K860" i="1"/>
  <c r="M866" i="1"/>
  <c r="N866" i="1" s="1"/>
  <c r="Q867" i="1"/>
  <c r="P867" i="1"/>
  <c r="O860" i="1" l="1"/>
  <c r="B860" i="1"/>
  <c r="J862" i="1"/>
  <c r="I863" i="1"/>
  <c r="A869" i="1"/>
  <c r="L868" i="1"/>
  <c r="D868" i="1"/>
  <c r="E868" i="1" s="1"/>
  <c r="G868" i="1" s="1"/>
  <c r="H869" i="1" s="1"/>
  <c r="P868" i="1"/>
  <c r="M867" i="1"/>
  <c r="N867" i="1" s="1"/>
  <c r="Q868" i="1"/>
  <c r="C862" i="1"/>
  <c r="K861" i="1"/>
  <c r="O861" i="1" l="1"/>
  <c r="B861" i="1"/>
  <c r="A870" i="1"/>
  <c r="L869" i="1"/>
  <c r="D869" i="1"/>
  <c r="E869" i="1" s="1"/>
  <c r="G869" i="1" s="1"/>
  <c r="H870" i="1" s="1"/>
  <c r="J863" i="1"/>
  <c r="I864" i="1"/>
  <c r="C863" i="1"/>
  <c r="K862" i="1"/>
  <c r="P869" i="1"/>
  <c r="Q869" i="1"/>
  <c r="M868" i="1"/>
  <c r="N868" i="1" s="1"/>
  <c r="O862" i="1" l="1"/>
  <c r="B862" i="1"/>
  <c r="J864" i="1"/>
  <c r="I865" i="1"/>
  <c r="P870" i="1"/>
  <c r="Q870" i="1"/>
  <c r="M869" i="1"/>
  <c r="N869" i="1" s="1"/>
  <c r="C864" i="1"/>
  <c r="K863" i="1"/>
  <c r="A871" i="1"/>
  <c r="L870" i="1"/>
  <c r="D870" i="1"/>
  <c r="E870" i="1" s="1"/>
  <c r="G870" i="1" s="1"/>
  <c r="H871" i="1" s="1"/>
  <c r="O863" i="1" l="1"/>
  <c r="B863" i="1"/>
  <c r="C865" i="1"/>
  <c r="K864" i="1"/>
  <c r="M870" i="1"/>
  <c r="N870" i="1" s="1"/>
  <c r="P871" i="1"/>
  <c r="Q871" i="1"/>
  <c r="A872" i="1"/>
  <c r="L871" i="1"/>
  <c r="D871" i="1"/>
  <c r="E871" i="1" s="1"/>
  <c r="G871" i="1" s="1"/>
  <c r="H872" i="1" s="1"/>
  <c r="J865" i="1"/>
  <c r="I866" i="1"/>
  <c r="O864" i="1" l="1"/>
  <c r="B864" i="1"/>
  <c r="Q872" i="1"/>
  <c r="P872" i="1"/>
  <c r="M871" i="1"/>
  <c r="N871" i="1" s="1"/>
  <c r="C866" i="1"/>
  <c r="K865" i="1"/>
  <c r="J866" i="1"/>
  <c r="I867" i="1"/>
  <c r="A873" i="1"/>
  <c r="L872" i="1"/>
  <c r="D872" i="1"/>
  <c r="E872" i="1" s="1"/>
  <c r="G872" i="1" s="1"/>
  <c r="H873" i="1" s="1"/>
  <c r="O865" i="1" l="1"/>
  <c r="B865" i="1"/>
  <c r="Q873" i="1"/>
  <c r="P873" i="1"/>
  <c r="M872" i="1"/>
  <c r="N872" i="1" s="1"/>
  <c r="A874" i="1"/>
  <c r="L873" i="1"/>
  <c r="D873" i="1"/>
  <c r="E873" i="1" s="1"/>
  <c r="G873" i="1" s="1"/>
  <c r="H874" i="1" s="1"/>
  <c r="J867" i="1"/>
  <c r="I868" i="1"/>
  <c r="C867" i="1"/>
  <c r="K866" i="1"/>
  <c r="O866" i="1" l="1"/>
  <c r="B866" i="1"/>
  <c r="P874" i="1"/>
  <c r="Q874" i="1"/>
  <c r="M873" i="1"/>
  <c r="N873" i="1" s="1"/>
  <c r="C868" i="1"/>
  <c r="K867" i="1"/>
  <c r="J868" i="1"/>
  <c r="I869" i="1"/>
  <c r="L874" i="1"/>
  <c r="A875" i="1"/>
  <c r="D874" i="1"/>
  <c r="E874" i="1" s="1"/>
  <c r="G874" i="1" s="1"/>
  <c r="H875" i="1" s="1"/>
  <c r="O867" i="1" l="1"/>
  <c r="B867" i="1"/>
  <c r="A876" i="1"/>
  <c r="L875" i="1"/>
  <c r="D875" i="1"/>
  <c r="E875" i="1" s="1"/>
  <c r="G875" i="1" s="1"/>
  <c r="H876" i="1" s="1"/>
  <c r="M874" i="1"/>
  <c r="N874" i="1" s="1"/>
  <c r="P875" i="1"/>
  <c r="Q875" i="1"/>
  <c r="C869" i="1"/>
  <c r="K868" i="1"/>
  <c r="J869" i="1"/>
  <c r="I870" i="1"/>
  <c r="O868" i="1" l="1"/>
  <c r="B868" i="1"/>
  <c r="J870" i="1"/>
  <c r="I871" i="1"/>
  <c r="P876" i="1"/>
  <c r="Q876" i="1"/>
  <c r="M875" i="1"/>
  <c r="N875" i="1" s="1"/>
  <c r="C870" i="1"/>
  <c r="K869" i="1"/>
  <c r="L876" i="1"/>
  <c r="A877" i="1"/>
  <c r="D876" i="1"/>
  <c r="E876" i="1" s="1"/>
  <c r="G876" i="1" s="1"/>
  <c r="H877" i="1" s="1"/>
  <c r="O869" i="1" l="1"/>
  <c r="B869" i="1"/>
  <c r="L877" i="1"/>
  <c r="A878" i="1"/>
  <c r="D877" i="1"/>
  <c r="E877" i="1" s="1"/>
  <c r="G877" i="1" s="1"/>
  <c r="H878" i="1" s="1"/>
  <c r="C871" i="1"/>
  <c r="K870" i="1"/>
  <c r="Q877" i="1"/>
  <c r="P877" i="1"/>
  <c r="M876" i="1"/>
  <c r="N876" i="1" s="1"/>
  <c r="J871" i="1"/>
  <c r="I872" i="1"/>
  <c r="O870" i="1" l="1"/>
  <c r="B870" i="1"/>
  <c r="J872" i="1"/>
  <c r="I873" i="1"/>
  <c r="L878" i="1"/>
  <c r="A879" i="1"/>
  <c r="D878" i="1"/>
  <c r="E878" i="1" s="1"/>
  <c r="G878" i="1" s="1"/>
  <c r="H879" i="1" s="1"/>
  <c r="C872" i="1"/>
  <c r="K871" i="1"/>
  <c r="M877" i="1"/>
  <c r="N877" i="1" s="1"/>
  <c r="Q878" i="1"/>
  <c r="P878" i="1"/>
  <c r="O871" i="1" l="1"/>
  <c r="B871" i="1"/>
  <c r="A880" i="1"/>
  <c r="L879" i="1"/>
  <c r="D879" i="1"/>
  <c r="E879" i="1" s="1"/>
  <c r="G879" i="1" s="1"/>
  <c r="H880" i="1" s="1"/>
  <c r="C873" i="1"/>
  <c r="K872" i="1"/>
  <c r="P879" i="1"/>
  <c r="M878" i="1"/>
  <c r="N878" i="1" s="1"/>
  <c r="Q879" i="1"/>
  <c r="J873" i="1"/>
  <c r="I874" i="1"/>
  <c r="O872" i="1" l="1"/>
  <c r="B872" i="1"/>
  <c r="M879" i="1"/>
  <c r="N879" i="1" s="1"/>
  <c r="P880" i="1"/>
  <c r="Q880" i="1"/>
  <c r="J874" i="1"/>
  <c r="I875" i="1"/>
  <c r="C874" i="1"/>
  <c r="K873" i="1"/>
  <c r="A881" i="1"/>
  <c r="L880" i="1"/>
  <c r="D880" i="1"/>
  <c r="E880" i="1" s="1"/>
  <c r="G880" i="1" s="1"/>
  <c r="H881" i="1" s="1"/>
  <c r="O873" i="1" l="1"/>
  <c r="B873" i="1"/>
  <c r="J875" i="1"/>
  <c r="I876" i="1"/>
  <c r="M880" i="1"/>
  <c r="N880" i="1" s="1"/>
  <c r="P881" i="1"/>
  <c r="Q881" i="1"/>
  <c r="L881" i="1"/>
  <c r="A882" i="1"/>
  <c r="D881" i="1"/>
  <c r="E881" i="1" s="1"/>
  <c r="G881" i="1" s="1"/>
  <c r="H882" i="1" s="1"/>
  <c r="C875" i="1"/>
  <c r="K874" i="1"/>
  <c r="O874" i="1" l="1"/>
  <c r="B874" i="1"/>
  <c r="A883" i="1"/>
  <c r="L882" i="1"/>
  <c r="D882" i="1"/>
  <c r="E882" i="1" s="1"/>
  <c r="G882" i="1" s="1"/>
  <c r="H883" i="1" s="1"/>
  <c r="P882" i="1"/>
  <c r="Q882" i="1"/>
  <c r="M881" i="1"/>
  <c r="N881" i="1" s="1"/>
  <c r="J876" i="1"/>
  <c r="I877" i="1"/>
  <c r="C876" i="1"/>
  <c r="K875" i="1"/>
  <c r="O875" i="1" l="1"/>
  <c r="B875" i="1"/>
  <c r="J877" i="1"/>
  <c r="I878" i="1"/>
  <c r="M882" i="1"/>
  <c r="N882" i="1" s="1"/>
  <c r="Q883" i="1"/>
  <c r="P883" i="1"/>
  <c r="C877" i="1"/>
  <c r="K876" i="1"/>
  <c r="L883" i="1"/>
  <c r="A884" i="1"/>
  <c r="D883" i="1"/>
  <c r="E883" i="1" s="1"/>
  <c r="G883" i="1" s="1"/>
  <c r="H884" i="1" s="1"/>
  <c r="O876" i="1" l="1"/>
  <c r="B876" i="1"/>
  <c r="Q884" i="1"/>
  <c r="P884" i="1"/>
  <c r="M883" i="1"/>
  <c r="N883" i="1" s="1"/>
  <c r="J878" i="1"/>
  <c r="I879" i="1"/>
  <c r="A885" i="1"/>
  <c r="L884" i="1"/>
  <c r="D884" i="1"/>
  <c r="E884" i="1" s="1"/>
  <c r="G884" i="1" s="1"/>
  <c r="H885" i="1" s="1"/>
  <c r="C878" i="1"/>
  <c r="K877" i="1"/>
  <c r="O877" i="1" l="1"/>
  <c r="B877" i="1"/>
  <c r="M884" i="1"/>
  <c r="N884" i="1" s="1"/>
  <c r="P885" i="1"/>
  <c r="Q885" i="1"/>
  <c r="C879" i="1"/>
  <c r="K878" i="1"/>
  <c r="A886" i="1"/>
  <c r="L885" i="1"/>
  <c r="D885" i="1"/>
  <c r="E885" i="1" s="1"/>
  <c r="G885" i="1" s="1"/>
  <c r="H886" i="1" s="1"/>
  <c r="J879" i="1"/>
  <c r="I880" i="1"/>
  <c r="O878" i="1" l="1"/>
  <c r="B878" i="1"/>
  <c r="C880" i="1"/>
  <c r="K879" i="1"/>
  <c r="M885" i="1"/>
  <c r="N885" i="1" s="1"/>
  <c r="Q886" i="1"/>
  <c r="P886" i="1"/>
  <c r="J880" i="1"/>
  <c r="I881" i="1"/>
  <c r="L886" i="1"/>
  <c r="A887" i="1"/>
  <c r="D886" i="1"/>
  <c r="E886" i="1" s="1"/>
  <c r="G886" i="1" s="1"/>
  <c r="H887" i="1" s="1"/>
  <c r="O879" i="1" l="1"/>
  <c r="B879" i="1"/>
  <c r="Q887" i="1"/>
  <c r="M886" i="1"/>
  <c r="N886" i="1" s="1"/>
  <c r="P887" i="1"/>
  <c r="C881" i="1"/>
  <c r="K880" i="1"/>
  <c r="J881" i="1"/>
  <c r="I882" i="1"/>
  <c r="A888" i="1"/>
  <c r="L887" i="1"/>
  <c r="D887" i="1"/>
  <c r="E887" i="1" s="1"/>
  <c r="G887" i="1" s="1"/>
  <c r="H888" i="1" s="1"/>
  <c r="O880" i="1" l="1"/>
  <c r="B880" i="1"/>
  <c r="P888" i="1"/>
  <c r="Q888" i="1"/>
  <c r="M887" i="1"/>
  <c r="N887" i="1" s="1"/>
  <c r="A889" i="1"/>
  <c r="L888" i="1"/>
  <c r="D888" i="1"/>
  <c r="E888" i="1" s="1"/>
  <c r="G888" i="1" s="1"/>
  <c r="H889" i="1" s="1"/>
  <c r="C882" i="1"/>
  <c r="K881" i="1"/>
  <c r="J882" i="1"/>
  <c r="I883" i="1"/>
  <c r="O881" i="1" l="1"/>
  <c r="B881" i="1"/>
  <c r="M888" i="1"/>
  <c r="N888" i="1" s="1"/>
  <c r="Q889" i="1"/>
  <c r="P889" i="1"/>
  <c r="J883" i="1"/>
  <c r="I884" i="1"/>
  <c r="C883" i="1"/>
  <c r="K882" i="1"/>
  <c r="A890" i="1"/>
  <c r="L889" i="1"/>
  <c r="D889" i="1"/>
  <c r="E889" i="1" s="1"/>
  <c r="G889" i="1" s="1"/>
  <c r="H890" i="1" s="1"/>
  <c r="O882" i="1" l="1"/>
  <c r="B882" i="1"/>
  <c r="C884" i="1"/>
  <c r="K883" i="1"/>
  <c r="Q890" i="1"/>
  <c r="P890" i="1"/>
  <c r="M889" i="1"/>
  <c r="N889" i="1" s="1"/>
  <c r="J884" i="1"/>
  <c r="I885" i="1"/>
  <c r="L890" i="1"/>
  <c r="A891" i="1"/>
  <c r="D890" i="1"/>
  <c r="E890" i="1" s="1"/>
  <c r="G890" i="1" s="1"/>
  <c r="H891" i="1" s="1"/>
  <c r="O883" i="1" l="1"/>
  <c r="B883" i="1"/>
  <c r="L891" i="1"/>
  <c r="A892" i="1"/>
  <c r="D891" i="1"/>
  <c r="E891" i="1" s="1"/>
  <c r="G891" i="1" s="1"/>
  <c r="H892" i="1" s="1"/>
  <c r="P891" i="1"/>
  <c r="Q891" i="1"/>
  <c r="M890" i="1"/>
  <c r="N890" i="1" s="1"/>
  <c r="C885" i="1"/>
  <c r="K884" i="1"/>
  <c r="J885" i="1"/>
  <c r="I886" i="1"/>
  <c r="O884" i="1" l="1"/>
  <c r="B884" i="1"/>
  <c r="J886" i="1"/>
  <c r="I887" i="1"/>
  <c r="C886" i="1"/>
  <c r="K885" i="1"/>
  <c r="A893" i="1"/>
  <c r="L892" i="1"/>
  <c r="D892" i="1"/>
  <c r="E892" i="1" s="1"/>
  <c r="G892" i="1" s="1"/>
  <c r="H893" i="1" s="1"/>
  <c r="M891" i="1"/>
  <c r="N891" i="1" s="1"/>
  <c r="P892" i="1"/>
  <c r="Q892" i="1"/>
  <c r="O885" i="1" l="1"/>
  <c r="B885" i="1"/>
  <c r="L893" i="1"/>
  <c r="A894" i="1"/>
  <c r="D893" i="1"/>
  <c r="E893" i="1" s="1"/>
  <c r="G893" i="1" s="1"/>
  <c r="H894" i="1" s="1"/>
  <c r="J887" i="1"/>
  <c r="I888" i="1"/>
  <c r="P893" i="1"/>
  <c r="Q893" i="1"/>
  <c r="M892" i="1"/>
  <c r="N892" i="1" s="1"/>
  <c r="C887" i="1"/>
  <c r="K886" i="1"/>
  <c r="O886" i="1" l="1"/>
  <c r="B886" i="1"/>
  <c r="J888" i="1"/>
  <c r="I889" i="1"/>
  <c r="C888" i="1"/>
  <c r="K887" i="1"/>
  <c r="A895" i="1"/>
  <c r="L894" i="1"/>
  <c r="D894" i="1"/>
  <c r="E894" i="1" s="1"/>
  <c r="G894" i="1" s="1"/>
  <c r="H895" i="1" s="1"/>
  <c r="M893" i="1"/>
  <c r="N893" i="1" s="1"/>
  <c r="Q894" i="1"/>
  <c r="P894" i="1"/>
  <c r="O887" i="1" l="1"/>
  <c r="B887" i="1"/>
  <c r="P895" i="1"/>
  <c r="M894" i="1"/>
  <c r="N894" i="1" s="1"/>
  <c r="Q895" i="1"/>
  <c r="A896" i="1"/>
  <c r="L895" i="1"/>
  <c r="D895" i="1"/>
  <c r="E895" i="1" s="1"/>
  <c r="G895" i="1" s="1"/>
  <c r="H896" i="1" s="1"/>
  <c r="J889" i="1"/>
  <c r="I890" i="1"/>
  <c r="C889" i="1"/>
  <c r="K888" i="1"/>
  <c r="O888" i="1" l="1"/>
  <c r="B888" i="1"/>
  <c r="Q896" i="1"/>
  <c r="P896" i="1"/>
  <c r="M895" i="1"/>
  <c r="N895" i="1" s="1"/>
  <c r="J890" i="1"/>
  <c r="I891" i="1"/>
  <c r="C890" i="1"/>
  <c r="K889" i="1"/>
  <c r="L896" i="1"/>
  <c r="A897" i="1"/>
  <c r="D896" i="1"/>
  <c r="E896" i="1" s="1"/>
  <c r="G896" i="1" s="1"/>
  <c r="H897" i="1" s="1"/>
  <c r="O889" i="1" l="1"/>
  <c r="B889" i="1"/>
  <c r="C891" i="1"/>
  <c r="K890" i="1"/>
  <c r="A898" i="1"/>
  <c r="L897" i="1"/>
  <c r="D897" i="1"/>
  <c r="E897" i="1" s="1"/>
  <c r="G897" i="1" s="1"/>
  <c r="H898" i="1" s="1"/>
  <c r="J891" i="1"/>
  <c r="I892" i="1"/>
  <c r="Q897" i="1"/>
  <c r="P897" i="1"/>
  <c r="M896" i="1"/>
  <c r="N896" i="1" s="1"/>
  <c r="O890" i="1" l="1"/>
  <c r="B890" i="1"/>
  <c r="A899" i="1"/>
  <c r="L898" i="1"/>
  <c r="D898" i="1"/>
  <c r="E898" i="1" s="1"/>
  <c r="G898" i="1" s="1"/>
  <c r="H899" i="1" s="1"/>
  <c r="C892" i="1"/>
  <c r="K891" i="1"/>
  <c r="J892" i="1"/>
  <c r="I893" i="1"/>
  <c r="P898" i="1"/>
  <c r="Q898" i="1"/>
  <c r="M897" i="1"/>
  <c r="N897" i="1" s="1"/>
  <c r="O891" i="1" l="1"/>
  <c r="B891" i="1"/>
  <c r="P899" i="1"/>
  <c r="Q899" i="1"/>
  <c r="M898" i="1"/>
  <c r="N898" i="1" s="1"/>
  <c r="J893" i="1"/>
  <c r="I894" i="1"/>
  <c r="C893" i="1"/>
  <c r="K892" i="1"/>
  <c r="L899" i="1"/>
  <c r="A900" i="1"/>
  <c r="D899" i="1"/>
  <c r="E899" i="1" s="1"/>
  <c r="G899" i="1" s="1"/>
  <c r="H900" i="1" s="1"/>
  <c r="O892" i="1" l="1"/>
  <c r="B892" i="1"/>
  <c r="P900" i="1"/>
  <c r="Q900" i="1"/>
  <c r="M899" i="1"/>
  <c r="N899" i="1" s="1"/>
  <c r="J894" i="1"/>
  <c r="I895" i="1"/>
  <c r="L900" i="1"/>
  <c r="A901" i="1"/>
  <c r="D900" i="1"/>
  <c r="E900" i="1" s="1"/>
  <c r="G900" i="1" s="1"/>
  <c r="H901" i="1" s="1"/>
  <c r="C894" i="1"/>
  <c r="K893" i="1"/>
  <c r="O893" i="1" l="1"/>
  <c r="B893" i="1"/>
  <c r="C895" i="1"/>
  <c r="K894" i="1"/>
  <c r="A902" i="1"/>
  <c r="L901" i="1"/>
  <c r="D901" i="1"/>
  <c r="E901" i="1" s="1"/>
  <c r="G901" i="1" s="1"/>
  <c r="H902" i="1" s="1"/>
  <c r="P901" i="1"/>
  <c r="Q901" i="1"/>
  <c r="M900" i="1"/>
  <c r="N900" i="1" s="1"/>
  <c r="J895" i="1"/>
  <c r="I896" i="1"/>
  <c r="O894" i="1" l="1"/>
  <c r="B894" i="1"/>
  <c r="L902" i="1"/>
  <c r="A903" i="1"/>
  <c r="D902" i="1"/>
  <c r="E902" i="1" s="1"/>
  <c r="G902" i="1" s="1"/>
  <c r="H903" i="1" s="1"/>
  <c r="J896" i="1"/>
  <c r="I897" i="1"/>
  <c r="C896" i="1"/>
  <c r="K895" i="1"/>
  <c r="Q902" i="1"/>
  <c r="P902" i="1"/>
  <c r="M901" i="1"/>
  <c r="N901" i="1" s="1"/>
  <c r="O895" i="1" l="1"/>
  <c r="B895" i="1"/>
  <c r="J897" i="1"/>
  <c r="I898" i="1"/>
  <c r="L903" i="1"/>
  <c r="A904" i="1"/>
  <c r="D903" i="1"/>
  <c r="E903" i="1" s="1"/>
  <c r="G903" i="1" s="1"/>
  <c r="H904" i="1" s="1"/>
  <c r="C897" i="1"/>
  <c r="K896" i="1"/>
  <c r="P903" i="1"/>
  <c r="Q903" i="1"/>
  <c r="M902" i="1"/>
  <c r="N902" i="1" s="1"/>
  <c r="O896" i="1" l="1"/>
  <c r="B896" i="1"/>
  <c r="A905" i="1"/>
  <c r="L904" i="1"/>
  <c r="D904" i="1"/>
  <c r="E904" i="1" s="1"/>
  <c r="G904" i="1" s="1"/>
  <c r="H905" i="1" s="1"/>
  <c r="C898" i="1"/>
  <c r="K897" i="1"/>
  <c r="Q904" i="1"/>
  <c r="P904" i="1"/>
  <c r="M903" i="1"/>
  <c r="N903" i="1" s="1"/>
  <c r="J898" i="1"/>
  <c r="I899" i="1"/>
  <c r="O897" i="1" l="1"/>
  <c r="B897" i="1"/>
  <c r="J899" i="1"/>
  <c r="I900" i="1"/>
  <c r="P905" i="1"/>
  <c r="Q905" i="1"/>
  <c r="M904" i="1"/>
  <c r="N904" i="1" s="1"/>
  <c r="C899" i="1"/>
  <c r="K898" i="1"/>
  <c r="A906" i="1"/>
  <c r="L905" i="1"/>
  <c r="D905" i="1"/>
  <c r="E905" i="1" s="1"/>
  <c r="G905" i="1" s="1"/>
  <c r="H906" i="1" s="1"/>
  <c r="O898" i="1" l="1"/>
  <c r="B898" i="1"/>
  <c r="P906" i="1"/>
  <c r="Q906" i="1"/>
  <c r="M905" i="1"/>
  <c r="N905" i="1" s="1"/>
  <c r="C900" i="1"/>
  <c r="K899" i="1"/>
  <c r="A907" i="1"/>
  <c r="L906" i="1"/>
  <c r="D906" i="1"/>
  <c r="E906" i="1" s="1"/>
  <c r="G906" i="1" s="1"/>
  <c r="H907" i="1" s="1"/>
  <c r="J900" i="1"/>
  <c r="I901" i="1"/>
  <c r="O899" i="1" l="1"/>
  <c r="B899" i="1"/>
  <c r="P907" i="1"/>
  <c r="Q907" i="1"/>
  <c r="M906" i="1"/>
  <c r="N906" i="1" s="1"/>
  <c r="J901" i="1"/>
  <c r="I902" i="1"/>
  <c r="L907" i="1"/>
  <c r="A908" i="1"/>
  <c r="D907" i="1"/>
  <c r="E907" i="1" s="1"/>
  <c r="G907" i="1" s="1"/>
  <c r="H908" i="1" s="1"/>
  <c r="C901" i="1"/>
  <c r="K900" i="1"/>
  <c r="O900" i="1" l="1"/>
  <c r="B900" i="1"/>
  <c r="L908" i="1"/>
  <c r="A909" i="1"/>
  <c r="D908" i="1"/>
  <c r="E908" i="1" s="1"/>
  <c r="G908" i="1" s="1"/>
  <c r="H909" i="1" s="1"/>
  <c r="P908" i="1"/>
  <c r="Q908" i="1"/>
  <c r="M907" i="1"/>
  <c r="N907" i="1" s="1"/>
  <c r="C902" i="1"/>
  <c r="K901" i="1"/>
  <c r="J902" i="1"/>
  <c r="I903" i="1"/>
  <c r="O901" i="1" l="1"/>
  <c r="B901" i="1"/>
  <c r="J903" i="1"/>
  <c r="I904" i="1"/>
  <c r="C903" i="1"/>
  <c r="K902" i="1"/>
  <c r="A910" i="1"/>
  <c r="L909" i="1"/>
  <c r="D909" i="1"/>
  <c r="E909" i="1" s="1"/>
  <c r="G909" i="1" s="1"/>
  <c r="H910" i="1" s="1"/>
  <c r="P909" i="1"/>
  <c r="Q909" i="1"/>
  <c r="M908" i="1"/>
  <c r="N908" i="1" s="1"/>
  <c r="O902" i="1" l="1"/>
  <c r="B902" i="1"/>
  <c r="Q910" i="1"/>
  <c r="P910" i="1"/>
  <c r="M909" i="1"/>
  <c r="N909" i="1" s="1"/>
  <c r="J904" i="1"/>
  <c r="I905" i="1"/>
  <c r="A911" i="1"/>
  <c r="L910" i="1"/>
  <c r="D910" i="1"/>
  <c r="E910" i="1" s="1"/>
  <c r="G910" i="1" s="1"/>
  <c r="H911" i="1" s="1"/>
  <c r="C904" i="1"/>
  <c r="K903" i="1"/>
  <c r="O903" i="1" l="1"/>
  <c r="B903" i="1"/>
  <c r="C905" i="1"/>
  <c r="K904" i="1"/>
  <c r="A912" i="1"/>
  <c r="L911" i="1"/>
  <c r="D911" i="1"/>
  <c r="E911" i="1" s="1"/>
  <c r="G911" i="1" s="1"/>
  <c r="H912" i="1" s="1"/>
  <c r="J905" i="1"/>
  <c r="I906" i="1"/>
  <c r="Q911" i="1"/>
  <c r="M910" i="1"/>
  <c r="N910" i="1" s="1"/>
  <c r="P911" i="1"/>
  <c r="O904" i="1" l="1"/>
  <c r="B904" i="1"/>
  <c r="Q912" i="1"/>
  <c r="P912" i="1"/>
  <c r="M911" i="1"/>
  <c r="N911" i="1" s="1"/>
  <c r="L912" i="1"/>
  <c r="A913" i="1"/>
  <c r="D912" i="1"/>
  <c r="E912" i="1" s="1"/>
  <c r="G912" i="1" s="1"/>
  <c r="H913" i="1" s="1"/>
  <c r="J906" i="1"/>
  <c r="I907" i="1"/>
  <c r="C906" i="1"/>
  <c r="K905" i="1"/>
  <c r="O905" i="1" l="1"/>
  <c r="B905" i="1"/>
  <c r="J907" i="1"/>
  <c r="I908" i="1"/>
  <c r="A914" i="1"/>
  <c r="L913" i="1"/>
  <c r="D913" i="1"/>
  <c r="E913" i="1" s="1"/>
  <c r="G913" i="1" s="1"/>
  <c r="H914" i="1" s="1"/>
  <c r="C907" i="1"/>
  <c r="K906" i="1"/>
  <c r="M912" i="1"/>
  <c r="N912" i="1" s="1"/>
  <c r="Q913" i="1"/>
  <c r="P913" i="1"/>
  <c r="O906" i="1" l="1"/>
  <c r="B906" i="1"/>
  <c r="C908" i="1"/>
  <c r="K907" i="1"/>
  <c r="A915" i="1"/>
  <c r="L914" i="1"/>
  <c r="D914" i="1"/>
  <c r="E914" i="1" s="1"/>
  <c r="G914" i="1" s="1"/>
  <c r="H915" i="1" s="1"/>
  <c r="J908" i="1"/>
  <c r="I909" i="1"/>
  <c r="Q914" i="1"/>
  <c r="P914" i="1"/>
  <c r="M913" i="1"/>
  <c r="N913" i="1" s="1"/>
  <c r="O907" i="1" l="1"/>
  <c r="B907" i="1"/>
  <c r="A916" i="1"/>
  <c r="L915" i="1"/>
  <c r="D915" i="1"/>
  <c r="E915" i="1" s="1"/>
  <c r="G915" i="1" s="1"/>
  <c r="H916" i="1" s="1"/>
  <c r="J909" i="1"/>
  <c r="I910" i="1"/>
  <c r="C909" i="1"/>
  <c r="K908" i="1"/>
  <c r="P915" i="1"/>
  <c r="Q915" i="1"/>
  <c r="M914" i="1"/>
  <c r="N914" i="1" s="1"/>
  <c r="O908" i="1" l="1"/>
  <c r="B908" i="1"/>
  <c r="P916" i="1"/>
  <c r="Q916" i="1"/>
  <c r="M915" i="1"/>
  <c r="N915" i="1" s="1"/>
  <c r="J910" i="1"/>
  <c r="I911" i="1"/>
  <c r="C910" i="1"/>
  <c r="K909" i="1"/>
  <c r="L916" i="1"/>
  <c r="A917" i="1"/>
  <c r="D916" i="1"/>
  <c r="E916" i="1" s="1"/>
  <c r="G916" i="1" s="1"/>
  <c r="H917" i="1" s="1"/>
  <c r="O909" i="1" l="1"/>
  <c r="B909" i="1"/>
  <c r="C911" i="1"/>
  <c r="K910" i="1"/>
  <c r="Q917" i="1"/>
  <c r="P917" i="1"/>
  <c r="M916" i="1"/>
  <c r="N916" i="1" s="1"/>
  <c r="A918" i="1"/>
  <c r="L917" i="1"/>
  <c r="D917" i="1"/>
  <c r="E917" i="1" s="1"/>
  <c r="G917" i="1" s="1"/>
  <c r="H918" i="1" s="1"/>
  <c r="J911" i="1"/>
  <c r="I912" i="1"/>
  <c r="O910" i="1" l="1"/>
  <c r="B910" i="1"/>
  <c r="C912" i="1"/>
  <c r="K911" i="1"/>
  <c r="P918" i="1"/>
  <c r="Q918" i="1"/>
  <c r="M917" i="1"/>
  <c r="N917" i="1" s="1"/>
  <c r="J912" i="1"/>
  <c r="I913" i="1"/>
  <c r="L918" i="1"/>
  <c r="A919" i="1"/>
  <c r="D918" i="1"/>
  <c r="E918" i="1" s="1"/>
  <c r="G918" i="1" s="1"/>
  <c r="H919" i="1" s="1"/>
  <c r="O911" i="1" l="1"/>
  <c r="B911" i="1"/>
  <c r="C913" i="1"/>
  <c r="K912" i="1"/>
  <c r="P919" i="1"/>
  <c r="Q919" i="1"/>
  <c r="M918" i="1"/>
  <c r="N918" i="1" s="1"/>
  <c r="J913" i="1"/>
  <c r="I914" i="1"/>
  <c r="A920" i="1"/>
  <c r="L919" i="1"/>
  <c r="D919" i="1"/>
  <c r="E919" i="1" s="1"/>
  <c r="G919" i="1" s="1"/>
  <c r="H920" i="1" s="1"/>
  <c r="O912" i="1" l="1"/>
  <c r="B912" i="1"/>
  <c r="Q920" i="1"/>
  <c r="P920" i="1"/>
  <c r="M919" i="1"/>
  <c r="N919" i="1" s="1"/>
  <c r="A921" i="1"/>
  <c r="L920" i="1"/>
  <c r="D920" i="1"/>
  <c r="E920" i="1" s="1"/>
  <c r="G920" i="1" s="1"/>
  <c r="H921" i="1" s="1"/>
  <c r="J914" i="1"/>
  <c r="I915" i="1"/>
  <c r="C914" i="1"/>
  <c r="K913" i="1"/>
  <c r="O913" i="1" l="1"/>
  <c r="B913" i="1"/>
  <c r="M920" i="1"/>
  <c r="N920" i="1" s="1"/>
  <c r="Q921" i="1"/>
  <c r="P921" i="1"/>
  <c r="C915" i="1"/>
  <c r="K914" i="1"/>
  <c r="J915" i="1"/>
  <c r="I916" i="1"/>
  <c r="A922" i="1"/>
  <c r="L921" i="1"/>
  <c r="D921" i="1"/>
  <c r="E921" i="1" s="1"/>
  <c r="G921" i="1" s="1"/>
  <c r="H922" i="1" s="1"/>
  <c r="O914" i="1" l="1"/>
  <c r="B914" i="1"/>
  <c r="Q922" i="1"/>
  <c r="P922" i="1"/>
  <c r="M921" i="1"/>
  <c r="N921" i="1" s="1"/>
  <c r="A923" i="1"/>
  <c r="L922" i="1"/>
  <c r="D922" i="1"/>
  <c r="E922" i="1" s="1"/>
  <c r="G922" i="1" s="1"/>
  <c r="H923" i="1" s="1"/>
  <c r="C916" i="1"/>
  <c r="K915" i="1"/>
  <c r="J916" i="1"/>
  <c r="I917" i="1"/>
  <c r="O915" i="1" l="1"/>
  <c r="B915" i="1"/>
  <c r="Q923" i="1"/>
  <c r="M922" i="1"/>
  <c r="N922" i="1" s="1"/>
  <c r="P923" i="1"/>
  <c r="J917" i="1"/>
  <c r="I918" i="1"/>
  <c r="C917" i="1"/>
  <c r="K916" i="1"/>
  <c r="A924" i="1"/>
  <c r="L923" i="1"/>
  <c r="D923" i="1"/>
  <c r="E923" i="1" s="1"/>
  <c r="G923" i="1" s="1"/>
  <c r="H924" i="1" s="1"/>
  <c r="O916" i="1" l="1"/>
  <c r="B916" i="1"/>
  <c r="C918" i="1"/>
  <c r="K917" i="1"/>
  <c r="M923" i="1"/>
  <c r="N923" i="1" s="1"/>
  <c r="Q924" i="1"/>
  <c r="P924" i="1"/>
  <c r="J918" i="1"/>
  <c r="I919" i="1"/>
  <c r="L924" i="1"/>
  <c r="A925" i="1"/>
  <c r="D924" i="1"/>
  <c r="E924" i="1" s="1"/>
  <c r="G924" i="1" s="1"/>
  <c r="H925" i="1" s="1"/>
  <c r="O917" i="1" l="1"/>
  <c r="B917" i="1"/>
  <c r="P925" i="1"/>
  <c r="Q925" i="1"/>
  <c r="M924" i="1"/>
  <c r="N924" i="1" s="1"/>
  <c r="C919" i="1"/>
  <c r="K918" i="1"/>
  <c r="J919" i="1"/>
  <c r="I920" i="1"/>
  <c r="L925" i="1"/>
  <c r="A926" i="1"/>
  <c r="D925" i="1"/>
  <c r="E925" i="1" s="1"/>
  <c r="G925" i="1" s="1"/>
  <c r="H926" i="1" s="1"/>
  <c r="O918" i="1" l="1"/>
  <c r="B918" i="1"/>
  <c r="M925" i="1"/>
  <c r="N925" i="1" s="1"/>
  <c r="Q926" i="1"/>
  <c r="P926" i="1"/>
  <c r="J920" i="1"/>
  <c r="I921" i="1"/>
  <c r="C920" i="1"/>
  <c r="K919" i="1"/>
  <c r="L926" i="1"/>
  <c r="A927" i="1"/>
  <c r="D926" i="1"/>
  <c r="E926" i="1" s="1"/>
  <c r="G926" i="1" s="1"/>
  <c r="H927" i="1" s="1"/>
  <c r="O919" i="1" l="1"/>
  <c r="B919" i="1"/>
  <c r="P927" i="1"/>
  <c r="Q927" i="1"/>
  <c r="M926" i="1"/>
  <c r="N926" i="1" s="1"/>
  <c r="J921" i="1"/>
  <c r="I922" i="1"/>
  <c r="A928" i="1"/>
  <c r="L927" i="1"/>
  <c r="D927" i="1"/>
  <c r="E927" i="1" s="1"/>
  <c r="G927" i="1" s="1"/>
  <c r="H928" i="1" s="1"/>
  <c r="C921" i="1"/>
  <c r="K920" i="1"/>
  <c r="O920" i="1" l="1"/>
  <c r="B920" i="1"/>
  <c r="Q928" i="1"/>
  <c r="P928" i="1"/>
  <c r="M927" i="1"/>
  <c r="N927" i="1" s="1"/>
  <c r="C922" i="1"/>
  <c r="K921" i="1"/>
  <c r="A929" i="1"/>
  <c r="L928" i="1"/>
  <c r="D928" i="1"/>
  <c r="E928" i="1" s="1"/>
  <c r="G928" i="1" s="1"/>
  <c r="H929" i="1" s="1"/>
  <c r="J922" i="1"/>
  <c r="I923" i="1"/>
  <c r="O921" i="1" l="1"/>
  <c r="B921" i="1"/>
  <c r="C923" i="1"/>
  <c r="K922" i="1"/>
  <c r="P929" i="1"/>
  <c r="Q929" i="1"/>
  <c r="M928" i="1"/>
  <c r="N928" i="1" s="1"/>
  <c r="J923" i="1"/>
  <c r="I924" i="1"/>
  <c r="L929" i="1"/>
  <c r="A930" i="1"/>
  <c r="D929" i="1"/>
  <c r="E929" i="1" s="1"/>
  <c r="G929" i="1" s="1"/>
  <c r="H930" i="1" s="1"/>
  <c r="O922" i="1" l="1"/>
  <c r="B922" i="1"/>
  <c r="M929" i="1"/>
  <c r="N929" i="1" s="1"/>
  <c r="P930" i="1"/>
  <c r="Q930" i="1"/>
  <c r="J924" i="1"/>
  <c r="I925" i="1"/>
  <c r="C924" i="1"/>
  <c r="K923" i="1"/>
  <c r="A931" i="1"/>
  <c r="L930" i="1"/>
  <c r="D930" i="1"/>
  <c r="E930" i="1" s="1"/>
  <c r="G930" i="1" s="1"/>
  <c r="H931" i="1" s="1"/>
  <c r="O923" i="1" l="1"/>
  <c r="B923" i="1"/>
  <c r="A932" i="1"/>
  <c r="L931" i="1"/>
  <c r="D931" i="1"/>
  <c r="E931" i="1" s="1"/>
  <c r="G931" i="1" s="1"/>
  <c r="H932" i="1" s="1"/>
  <c r="J925" i="1"/>
  <c r="I926" i="1"/>
  <c r="P931" i="1"/>
  <c r="Q931" i="1"/>
  <c r="M930" i="1"/>
  <c r="N930" i="1" s="1"/>
  <c r="C925" i="1"/>
  <c r="K924" i="1"/>
  <c r="O924" i="1" l="1"/>
  <c r="B924" i="1"/>
  <c r="J926" i="1"/>
  <c r="I927" i="1"/>
  <c r="P932" i="1"/>
  <c r="Q932" i="1"/>
  <c r="M931" i="1"/>
  <c r="N931" i="1" s="1"/>
  <c r="C926" i="1"/>
  <c r="K925" i="1"/>
  <c r="L932" i="1"/>
  <c r="A933" i="1"/>
  <c r="D932" i="1"/>
  <c r="E932" i="1" s="1"/>
  <c r="G932" i="1" s="1"/>
  <c r="H933" i="1" s="1"/>
  <c r="O925" i="1" l="1"/>
  <c r="B925" i="1"/>
  <c r="P933" i="1"/>
  <c r="Q933" i="1"/>
  <c r="M932" i="1"/>
  <c r="N932" i="1" s="1"/>
  <c r="C927" i="1"/>
  <c r="K926" i="1"/>
  <c r="L933" i="1"/>
  <c r="A934" i="1"/>
  <c r="D933" i="1"/>
  <c r="E933" i="1" s="1"/>
  <c r="G933" i="1" s="1"/>
  <c r="H934" i="1" s="1"/>
  <c r="J927" i="1"/>
  <c r="I928" i="1"/>
  <c r="O926" i="1" l="1"/>
  <c r="B926" i="1"/>
  <c r="C928" i="1"/>
  <c r="K927" i="1"/>
  <c r="J928" i="1"/>
  <c r="I929" i="1"/>
  <c r="L934" i="1"/>
  <c r="A935" i="1"/>
  <c r="D934" i="1"/>
  <c r="E934" i="1" s="1"/>
  <c r="G934" i="1" s="1"/>
  <c r="H935" i="1" s="1"/>
  <c r="M933" i="1"/>
  <c r="N933" i="1" s="1"/>
  <c r="Q934" i="1"/>
  <c r="P934" i="1"/>
  <c r="O927" i="1" l="1"/>
  <c r="B927" i="1"/>
  <c r="A936" i="1"/>
  <c r="L935" i="1"/>
  <c r="D935" i="1"/>
  <c r="E935" i="1" s="1"/>
  <c r="G935" i="1" s="1"/>
  <c r="H936" i="1" s="1"/>
  <c r="P935" i="1"/>
  <c r="Q935" i="1"/>
  <c r="M934" i="1"/>
  <c r="N934" i="1" s="1"/>
  <c r="J929" i="1"/>
  <c r="I930" i="1"/>
  <c r="C929" i="1"/>
  <c r="K928" i="1"/>
  <c r="O928" i="1" l="1"/>
  <c r="B928" i="1"/>
  <c r="M935" i="1"/>
  <c r="N935" i="1" s="1"/>
  <c r="Q936" i="1"/>
  <c r="P936" i="1"/>
  <c r="A937" i="1"/>
  <c r="L936" i="1"/>
  <c r="D936" i="1"/>
  <c r="E936" i="1" s="1"/>
  <c r="G936" i="1" s="1"/>
  <c r="H937" i="1" s="1"/>
  <c r="C930" i="1"/>
  <c r="K929" i="1"/>
  <c r="J930" i="1"/>
  <c r="I931" i="1"/>
  <c r="O929" i="1" l="1"/>
  <c r="B929" i="1"/>
  <c r="C931" i="1"/>
  <c r="K930" i="1"/>
  <c r="M936" i="1"/>
  <c r="N936" i="1" s="1"/>
  <c r="Q937" i="1"/>
  <c r="P937" i="1"/>
  <c r="J931" i="1"/>
  <c r="I932" i="1"/>
  <c r="A938" i="1"/>
  <c r="L937" i="1"/>
  <c r="D937" i="1"/>
  <c r="E937" i="1" s="1"/>
  <c r="G937" i="1" s="1"/>
  <c r="H938" i="1" s="1"/>
  <c r="O930" i="1" l="1"/>
  <c r="B930" i="1"/>
  <c r="A939" i="1"/>
  <c r="L938" i="1"/>
  <c r="D938" i="1"/>
  <c r="E938" i="1" s="1"/>
  <c r="G938" i="1" s="1"/>
  <c r="H939" i="1" s="1"/>
  <c r="C932" i="1"/>
  <c r="K931" i="1"/>
  <c r="J932" i="1"/>
  <c r="I933" i="1"/>
  <c r="M937" i="1"/>
  <c r="N937" i="1" s="1"/>
  <c r="Q938" i="1"/>
  <c r="P938" i="1"/>
  <c r="O931" i="1" l="1"/>
  <c r="B931" i="1"/>
  <c r="P939" i="1"/>
  <c r="Q939" i="1"/>
  <c r="M938" i="1"/>
  <c r="N938" i="1" s="1"/>
  <c r="J933" i="1"/>
  <c r="I934" i="1"/>
  <c r="C933" i="1"/>
  <c r="K932" i="1"/>
  <c r="L939" i="1"/>
  <c r="A940" i="1"/>
  <c r="D939" i="1"/>
  <c r="E939" i="1" s="1"/>
  <c r="G939" i="1" s="1"/>
  <c r="H940" i="1" s="1"/>
  <c r="O932" i="1" l="1"/>
  <c r="B932" i="1"/>
  <c r="Q940" i="1"/>
  <c r="P940" i="1"/>
  <c r="M939" i="1"/>
  <c r="N939" i="1" s="1"/>
  <c r="C934" i="1"/>
  <c r="K933" i="1"/>
  <c r="A941" i="1"/>
  <c r="L940" i="1"/>
  <c r="D940" i="1"/>
  <c r="E940" i="1" s="1"/>
  <c r="G940" i="1" s="1"/>
  <c r="H941" i="1" s="1"/>
  <c r="J934" i="1"/>
  <c r="I935" i="1"/>
  <c r="O933" i="1" l="1"/>
  <c r="B933" i="1"/>
  <c r="Q941" i="1"/>
  <c r="P941" i="1"/>
  <c r="M940" i="1"/>
  <c r="N940" i="1" s="1"/>
  <c r="C935" i="1"/>
  <c r="K934" i="1"/>
  <c r="J935" i="1"/>
  <c r="I936" i="1"/>
  <c r="A942" i="1"/>
  <c r="L941" i="1"/>
  <c r="D941" i="1"/>
  <c r="E941" i="1" s="1"/>
  <c r="G941" i="1" s="1"/>
  <c r="H942" i="1" s="1"/>
  <c r="O934" i="1" l="1"/>
  <c r="B934" i="1"/>
  <c r="Q942" i="1"/>
  <c r="P942" i="1"/>
  <c r="M941" i="1"/>
  <c r="N941" i="1" s="1"/>
  <c r="A943" i="1"/>
  <c r="L942" i="1"/>
  <c r="D942" i="1"/>
  <c r="E942" i="1" s="1"/>
  <c r="G942" i="1" s="1"/>
  <c r="H943" i="1" s="1"/>
  <c r="C936" i="1"/>
  <c r="K935" i="1"/>
  <c r="J936" i="1"/>
  <c r="I937" i="1"/>
  <c r="O935" i="1" l="1"/>
  <c r="B935" i="1"/>
  <c r="P943" i="1"/>
  <c r="Q943" i="1"/>
  <c r="M942" i="1"/>
  <c r="N942" i="1" s="1"/>
  <c r="J937" i="1"/>
  <c r="I938" i="1"/>
  <c r="C937" i="1"/>
  <c r="K936" i="1"/>
  <c r="A944" i="1"/>
  <c r="L943" i="1"/>
  <c r="D943" i="1"/>
  <c r="E943" i="1" s="1"/>
  <c r="G943" i="1" s="1"/>
  <c r="H944" i="1" s="1"/>
  <c r="O936" i="1" l="1"/>
  <c r="B936" i="1"/>
  <c r="C938" i="1"/>
  <c r="K937" i="1"/>
  <c r="Q944" i="1"/>
  <c r="P944" i="1"/>
  <c r="M943" i="1"/>
  <c r="N943" i="1" s="1"/>
  <c r="J938" i="1"/>
  <c r="I939" i="1"/>
  <c r="A945" i="1"/>
  <c r="L944" i="1"/>
  <c r="D944" i="1"/>
  <c r="E944" i="1" s="1"/>
  <c r="G944" i="1" s="1"/>
  <c r="H945" i="1" s="1"/>
  <c r="O937" i="1" l="1"/>
  <c r="B937" i="1"/>
  <c r="L945" i="1"/>
  <c r="A946" i="1"/>
  <c r="D945" i="1"/>
  <c r="E945" i="1" s="1"/>
  <c r="G945" i="1" s="1"/>
  <c r="H946" i="1" s="1"/>
  <c r="J939" i="1"/>
  <c r="I940" i="1"/>
  <c r="C939" i="1"/>
  <c r="K938" i="1"/>
  <c r="Q945" i="1"/>
  <c r="P945" i="1"/>
  <c r="M944" i="1"/>
  <c r="N944" i="1" s="1"/>
  <c r="O938" i="1" l="1"/>
  <c r="B938" i="1"/>
  <c r="C940" i="1"/>
  <c r="K939" i="1"/>
  <c r="J940" i="1"/>
  <c r="I941" i="1"/>
  <c r="A947" i="1"/>
  <c r="L946" i="1"/>
  <c r="D946" i="1"/>
  <c r="E946" i="1" s="1"/>
  <c r="G946" i="1" s="1"/>
  <c r="H947" i="1" s="1"/>
  <c r="Q946" i="1"/>
  <c r="P946" i="1"/>
  <c r="M945" i="1"/>
  <c r="N945" i="1" s="1"/>
  <c r="O939" i="1" l="1"/>
  <c r="B939" i="1"/>
  <c r="P947" i="1"/>
  <c r="Q947" i="1"/>
  <c r="M946" i="1"/>
  <c r="N946" i="1" s="1"/>
  <c r="A948" i="1"/>
  <c r="L947" i="1"/>
  <c r="D947" i="1"/>
  <c r="E947" i="1" s="1"/>
  <c r="G947" i="1" s="1"/>
  <c r="H948" i="1" s="1"/>
  <c r="C941" i="1"/>
  <c r="K940" i="1"/>
  <c r="J941" i="1"/>
  <c r="I942" i="1"/>
  <c r="O940" i="1" l="1"/>
  <c r="B940" i="1"/>
  <c r="Q948" i="1"/>
  <c r="M947" i="1"/>
  <c r="N947" i="1" s="1"/>
  <c r="P948" i="1"/>
  <c r="J942" i="1"/>
  <c r="I943" i="1"/>
  <c r="C942" i="1"/>
  <c r="K941" i="1"/>
  <c r="L948" i="1"/>
  <c r="A949" i="1"/>
  <c r="D948" i="1"/>
  <c r="E948" i="1" s="1"/>
  <c r="G948" i="1" s="1"/>
  <c r="H949" i="1" s="1"/>
  <c r="O941" i="1" l="1"/>
  <c r="B941" i="1"/>
  <c r="P949" i="1"/>
  <c r="Q949" i="1"/>
  <c r="M948" i="1"/>
  <c r="N948" i="1" s="1"/>
  <c r="C943" i="1"/>
  <c r="K942" i="1"/>
  <c r="L949" i="1"/>
  <c r="A950" i="1"/>
  <c r="D949" i="1"/>
  <c r="E949" i="1" s="1"/>
  <c r="G949" i="1" s="1"/>
  <c r="H950" i="1" s="1"/>
  <c r="J943" i="1"/>
  <c r="I944" i="1"/>
  <c r="O942" i="1" l="1"/>
  <c r="B942" i="1"/>
  <c r="C944" i="1"/>
  <c r="K943" i="1"/>
  <c r="J944" i="1"/>
  <c r="I945" i="1"/>
  <c r="A951" i="1"/>
  <c r="L950" i="1"/>
  <c r="D950" i="1"/>
  <c r="E950" i="1" s="1"/>
  <c r="G950" i="1" s="1"/>
  <c r="H951" i="1" s="1"/>
  <c r="Q950" i="1"/>
  <c r="M949" i="1"/>
  <c r="N949" i="1" s="1"/>
  <c r="P950" i="1"/>
  <c r="O943" i="1" l="1"/>
  <c r="B943" i="1"/>
  <c r="M950" i="1"/>
  <c r="N950" i="1" s="1"/>
  <c r="P951" i="1"/>
  <c r="Q951" i="1"/>
  <c r="A952" i="1"/>
  <c r="L951" i="1"/>
  <c r="D951" i="1"/>
  <c r="E951" i="1" s="1"/>
  <c r="G951" i="1" s="1"/>
  <c r="H952" i="1" s="1"/>
  <c r="J945" i="1"/>
  <c r="I946" i="1"/>
  <c r="C945" i="1"/>
  <c r="K944" i="1"/>
  <c r="O944" i="1" l="1"/>
  <c r="B944" i="1"/>
  <c r="Q952" i="1"/>
  <c r="P952" i="1"/>
  <c r="M951" i="1"/>
  <c r="N951" i="1" s="1"/>
  <c r="L952" i="1"/>
  <c r="A953" i="1"/>
  <c r="D952" i="1"/>
  <c r="E952" i="1" s="1"/>
  <c r="G952" i="1" s="1"/>
  <c r="H953" i="1" s="1"/>
  <c r="J946" i="1"/>
  <c r="I947" i="1"/>
  <c r="C946" i="1"/>
  <c r="K945" i="1"/>
  <c r="O945" i="1" l="1"/>
  <c r="B945" i="1"/>
  <c r="C947" i="1"/>
  <c r="K946" i="1"/>
  <c r="J947" i="1"/>
  <c r="I948" i="1"/>
  <c r="A954" i="1"/>
  <c r="L953" i="1"/>
  <c r="D953" i="1"/>
  <c r="E953" i="1" s="1"/>
  <c r="G953" i="1" s="1"/>
  <c r="H954" i="1" s="1"/>
  <c r="Q953" i="1"/>
  <c r="P953" i="1"/>
  <c r="M952" i="1"/>
  <c r="N952" i="1" s="1"/>
  <c r="O946" i="1" l="1"/>
  <c r="B946" i="1"/>
  <c r="A955" i="1"/>
  <c r="L954" i="1"/>
  <c r="D954" i="1"/>
  <c r="E954" i="1" s="1"/>
  <c r="G954" i="1" s="1"/>
  <c r="H955" i="1" s="1"/>
  <c r="J948" i="1"/>
  <c r="I949" i="1"/>
  <c r="C948" i="1"/>
  <c r="K947" i="1"/>
  <c r="Q954" i="1"/>
  <c r="P954" i="1"/>
  <c r="M953" i="1"/>
  <c r="N953" i="1" s="1"/>
  <c r="O947" i="1" l="1"/>
  <c r="B947" i="1"/>
  <c r="C949" i="1"/>
  <c r="K948" i="1"/>
  <c r="J949" i="1"/>
  <c r="I950" i="1"/>
  <c r="M954" i="1"/>
  <c r="N954" i="1" s="1"/>
  <c r="P955" i="1"/>
  <c r="Q955" i="1"/>
  <c r="A956" i="1"/>
  <c r="L955" i="1"/>
  <c r="D955" i="1"/>
  <c r="E955" i="1" s="1"/>
  <c r="G955" i="1" s="1"/>
  <c r="H956" i="1" s="1"/>
  <c r="O948" i="1" l="1"/>
  <c r="B948" i="1"/>
  <c r="A957" i="1"/>
  <c r="L956" i="1"/>
  <c r="D956" i="1"/>
  <c r="E956" i="1" s="1"/>
  <c r="G956" i="1" s="1"/>
  <c r="H957" i="1" s="1"/>
  <c r="J950" i="1"/>
  <c r="I951" i="1"/>
  <c r="Q956" i="1"/>
  <c r="M955" i="1"/>
  <c r="N955" i="1" s="1"/>
  <c r="P956" i="1"/>
  <c r="C950" i="1"/>
  <c r="K949" i="1"/>
  <c r="O949" i="1" l="1"/>
  <c r="B949" i="1"/>
  <c r="C951" i="1"/>
  <c r="K950" i="1"/>
  <c r="Q957" i="1"/>
  <c r="P957" i="1"/>
  <c r="M956" i="1"/>
  <c r="N956" i="1" s="1"/>
  <c r="J951" i="1"/>
  <c r="I952" i="1"/>
  <c r="A958" i="1"/>
  <c r="L957" i="1"/>
  <c r="D957" i="1"/>
  <c r="E957" i="1" s="1"/>
  <c r="G957" i="1" s="1"/>
  <c r="H958" i="1" s="1"/>
  <c r="O950" i="1" l="1"/>
  <c r="B950" i="1"/>
  <c r="A959" i="1"/>
  <c r="L958" i="1"/>
  <c r="D958" i="1"/>
  <c r="E958" i="1" s="1"/>
  <c r="G958" i="1" s="1"/>
  <c r="H959" i="1" s="1"/>
  <c r="J952" i="1"/>
  <c r="I953" i="1"/>
  <c r="C952" i="1"/>
  <c r="K951" i="1"/>
  <c r="P958" i="1"/>
  <c r="Q958" i="1"/>
  <c r="M957" i="1"/>
  <c r="N957" i="1" s="1"/>
  <c r="O951" i="1" l="1"/>
  <c r="B951" i="1"/>
  <c r="J953" i="1"/>
  <c r="I954" i="1"/>
  <c r="M958" i="1"/>
  <c r="N958" i="1" s="1"/>
  <c r="P959" i="1"/>
  <c r="Q959" i="1"/>
  <c r="C953" i="1"/>
  <c r="K952" i="1"/>
  <c r="L959" i="1"/>
  <c r="A960" i="1"/>
  <c r="D959" i="1"/>
  <c r="E959" i="1" s="1"/>
  <c r="G959" i="1" s="1"/>
  <c r="H960" i="1" s="1"/>
  <c r="O952" i="1" l="1"/>
  <c r="B952" i="1"/>
  <c r="J954" i="1"/>
  <c r="I955" i="1"/>
  <c r="Q960" i="1"/>
  <c r="P960" i="1"/>
  <c r="M959" i="1"/>
  <c r="N959" i="1" s="1"/>
  <c r="C954" i="1"/>
  <c r="K953" i="1"/>
  <c r="L960" i="1"/>
  <c r="A961" i="1"/>
  <c r="D960" i="1"/>
  <c r="E960" i="1" s="1"/>
  <c r="G960" i="1" s="1"/>
  <c r="H961" i="1" s="1"/>
  <c r="O953" i="1" l="1"/>
  <c r="B953" i="1"/>
  <c r="Q961" i="1"/>
  <c r="P961" i="1"/>
  <c r="M960" i="1"/>
  <c r="N960" i="1" s="1"/>
  <c r="J955" i="1"/>
  <c r="I956" i="1"/>
  <c r="A962" i="1"/>
  <c r="L961" i="1"/>
  <c r="D961" i="1"/>
  <c r="E961" i="1" s="1"/>
  <c r="G961" i="1" s="1"/>
  <c r="H962" i="1" s="1"/>
  <c r="C955" i="1"/>
  <c r="K954" i="1"/>
  <c r="O954" i="1" l="1"/>
  <c r="B954" i="1"/>
  <c r="J956" i="1"/>
  <c r="I957" i="1"/>
  <c r="M961" i="1"/>
  <c r="N961" i="1" s="1"/>
  <c r="P962" i="1"/>
  <c r="Q962" i="1"/>
  <c r="C956" i="1"/>
  <c r="K955" i="1"/>
  <c r="A963" i="1"/>
  <c r="L962" i="1"/>
  <c r="D962" i="1"/>
  <c r="E962" i="1" s="1"/>
  <c r="G962" i="1" s="1"/>
  <c r="H963" i="1" s="1"/>
  <c r="O955" i="1" l="1"/>
  <c r="B955" i="1"/>
  <c r="P963" i="1"/>
  <c r="Q963" i="1"/>
  <c r="M962" i="1"/>
  <c r="N962" i="1" s="1"/>
  <c r="A964" i="1"/>
  <c r="L963" i="1"/>
  <c r="D963" i="1"/>
  <c r="E963" i="1" s="1"/>
  <c r="G963" i="1" s="1"/>
  <c r="H964" i="1" s="1"/>
  <c r="J957" i="1"/>
  <c r="I958" i="1"/>
  <c r="C957" i="1"/>
  <c r="K956" i="1"/>
  <c r="O956" i="1" l="1"/>
  <c r="B956" i="1"/>
  <c r="Q964" i="1"/>
  <c r="M963" i="1"/>
  <c r="N963" i="1" s="1"/>
  <c r="P964" i="1"/>
  <c r="L964" i="1"/>
  <c r="A965" i="1"/>
  <c r="D964" i="1"/>
  <c r="E964" i="1" s="1"/>
  <c r="G964" i="1" s="1"/>
  <c r="H965" i="1" s="1"/>
  <c r="J958" i="1"/>
  <c r="I959" i="1"/>
  <c r="C958" i="1"/>
  <c r="K957" i="1"/>
  <c r="O957" i="1" l="1"/>
  <c r="B957" i="1"/>
  <c r="C959" i="1"/>
  <c r="K958" i="1"/>
  <c r="J959" i="1"/>
  <c r="I960" i="1"/>
  <c r="A966" i="1"/>
  <c r="L965" i="1"/>
  <c r="D965" i="1"/>
  <c r="E965" i="1" s="1"/>
  <c r="G965" i="1" s="1"/>
  <c r="H966" i="1" s="1"/>
  <c r="P965" i="1"/>
  <c r="Q965" i="1"/>
  <c r="M964" i="1"/>
  <c r="N964" i="1" s="1"/>
  <c r="O958" i="1" l="1"/>
  <c r="B958" i="1"/>
  <c r="L966" i="1"/>
  <c r="A967" i="1"/>
  <c r="D966" i="1"/>
  <c r="E966" i="1" s="1"/>
  <c r="G966" i="1" s="1"/>
  <c r="H967" i="1" s="1"/>
  <c r="C960" i="1"/>
  <c r="K959" i="1"/>
  <c r="J960" i="1"/>
  <c r="I961" i="1"/>
  <c r="Q966" i="1"/>
  <c r="P966" i="1"/>
  <c r="M965" i="1"/>
  <c r="N965" i="1" s="1"/>
  <c r="O959" i="1" l="1"/>
  <c r="B959" i="1"/>
  <c r="J961" i="1"/>
  <c r="I962" i="1"/>
  <c r="L967" i="1"/>
  <c r="A968" i="1"/>
  <c r="D967" i="1"/>
  <c r="E967" i="1" s="1"/>
  <c r="G967" i="1" s="1"/>
  <c r="H968" i="1" s="1"/>
  <c r="C961" i="1"/>
  <c r="K960" i="1"/>
  <c r="P967" i="1"/>
  <c r="Q967" i="1"/>
  <c r="M966" i="1"/>
  <c r="N966" i="1" s="1"/>
  <c r="O960" i="1" l="1"/>
  <c r="B960" i="1"/>
  <c r="A969" i="1"/>
  <c r="L968" i="1"/>
  <c r="D968" i="1"/>
  <c r="E968" i="1" s="1"/>
  <c r="G968" i="1" s="1"/>
  <c r="H969" i="1" s="1"/>
  <c r="C962" i="1"/>
  <c r="K961" i="1"/>
  <c r="P968" i="1"/>
  <c r="Q968" i="1"/>
  <c r="M967" i="1"/>
  <c r="N967" i="1" s="1"/>
  <c r="J962" i="1"/>
  <c r="I963" i="1"/>
  <c r="O961" i="1" l="1"/>
  <c r="B961" i="1"/>
  <c r="P969" i="1"/>
  <c r="Q969" i="1"/>
  <c r="M968" i="1"/>
  <c r="N968" i="1" s="1"/>
  <c r="C963" i="1"/>
  <c r="K962" i="1"/>
  <c r="A970" i="1"/>
  <c r="L969" i="1"/>
  <c r="D969" i="1"/>
  <c r="E969" i="1" s="1"/>
  <c r="G969" i="1" s="1"/>
  <c r="H970" i="1" s="1"/>
  <c r="J963" i="1"/>
  <c r="I964" i="1"/>
  <c r="O962" i="1" l="1"/>
  <c r="B962" i="1"/>
  <c r="C964" i="1"/>
  <c r="K963" i="1"/>
  <c r="Q970" i="1"/>
  <c r="M969" i="1"/>
  <c r="N969" i="1" s="1"/>
  <c r="P970" i="1"/>
  <c r="J964" i="1"/>
  <c r="I965" i="1"/>
  <c r="A971" i="1"/>
  <c r="L970" i="1"/>
  <c r="D970" i="1"/>
  <c r="E970" i="1" s="1"/>
  <c r="G970" i="1" s="1"/>
  <c r="H971" i="1" s="1"/>
  <c r="O963" i="1" l="1"/>
  <c r="B963" i="1"/>
  <c r="J965" i="1"/>
  <c r="I966" i="1"/>
  <c r="A972" i="1"/>
  <c r="L971" i="1"/>
  <c r="D971" i="1"/>
  <c r="E971" i="1" s="1"/>
  <c r="G971" i="1" s="1"/>
  <c r="H972" i="1" s="1"/>
  <c r="C965" i="1"/>
  <c r="K964" i="1"/>
  <c r="P971" i="1"/>
  <c r="Q971" i="1"/>
  <c r="M970" i="1"/>
  <c r="N970" i="1" s="1"/>
  <c r="O964" i="1" l="1"/>
  <c r="B964" i="1"/>
  <c r="L972" i="1"/>
  <c r="A973" i="1"/>
  <c r="D972" i="1"/>
  <c r="E972" i="1" s="1"/>
  <c r="G972" i="1" s="1"/>
  <c r="H973" i="1" s="1"/>
  <c r="J966" i="1"/>
  <c r="I967" i="1"/>
  <c r="C966" i="1"/>
  <c r="K965" i="1"/>
  <c r="Q972" i="1"/>
  <c r="P972" i="1"/>
  <c r="M971" i="1"/>
  <c r="N971" i="1" s="1"/>
  <c r="O965" i="1" l="1"/>
  <c r="B965" i="1"/>
  <c r="J967" i="1"/>
  <c r="I968" i="1"/>
  <c r="L973" i="1"/>
  <c r="A974" i="1"/>
  <c r="D973" i="1"/>
  <c r="E973" i="1" s="1"/>
  <c r="G973" i="1" s="1"/>
  <c r="H974" i="1" s="1"/>
  <c r="C967" i="1"/>
  <c r="K966" i="1"/>
  <c r="Q973" i="1"/>
  <c r="M972" i="1"/>
  <c r="N972" i="1" s="1"/>
  <c r="P973" i="1"/>
  <c r="O966" i="1" l="1"/>
  <c r="B966" i="1"/>
  <c r="J968" i="1"/>
  <c r="I969" i="1"/>
  <c r="A975" i="1"/>
  <c r="L974" i="1"/>
  <c r="D974" i="1"/>
  <c r="E974" i="1" s="1"/>
  <c r="G974" i="1" s="1"/>
  <c r="H975" i="1" s="1"/>
  <c r="C968" i="1"/>
  <c r="K967" i="1"/>
  <c r="M973" i="1"/>
  <c r="N973" i="1" s="1"/>
  <c r="Q974" i="1"/>
  <c r="P974" i="1"/>
  <c r="O967" i="1" l="1"/>
  <c r="B967" i="1"/>
  <c r="C969" i="1"/>
  <c r="K968" i="1"/>
  <c r="A976" i="1"/>
  <c r="L975" i="1"/>
  <c r="D975" i="1"/>
  <c r="E975" i="1" s="1"/>
  <c r="G975" i="1" s="1"/>
  <c r="H976" i="1" s="1"/>
  <c r="J969" i="1"/>
  <c r="I970" i="1"/>
  <c r="M974" i="1"/>
  <c r="N974" i="1" s="1"/>
  <c r="P975" i="1"/>
  <c r="Q975" i="1"/>
  <c r="O968" i="1" l="1"/>
  <c r="B968" i="1"/>
  <c r="A977" i="1"/>
  <c r="L976" i="1"/>
  <c r="D976" i="1"/>
  <c r="E976" i="1" s="1"/>
  <c r="G976" i="1" s="1"/>
  <c r="H977" i="1" s="1"/>
  <c r="J970" i="1"/>
  <c r="I971" i="1"/>
  <c r="Q976" i="1"/>
  <c r="P976" i="1"/>
  <c r="M975" i="1"/>
  <c r="N975" i="1" s="1"/>
  <c r="C970" i="1"/>
  <c r="K969" i="1"/>
  <c r="O969" i="1" l="1"/>
  <c r="B969" i="1"/>
  <c r="M976" i="1"/>
  <c r="N976" i="1" s="1"/>
  <c r="Q977" i="1"/>
  <c r="P977" i="1"/>
  <c r="C971" i="1"/>
  <c r="K970" i="1"/>
  <c r="J971" i="1"/>
  <c r="I972" i="1"/>
  <c r="L977" i="1"/>
  <c r="A978" i="1"/>
  <c r="D977" i="1"/>
  <c r="E977" i="1" s="1"/>
  <c r="G977" i="1" s="1"/>
  <c r="H978" i="1" s="1"/>
  <c r="O970" i="1" l="1"/>
  <c r="B970" i="1"/>
  <c r="C972" i="1"/>
  <c r="K971" i="1"/>
  <c r="J972" i="1"/>
  <c r="I973" i="1"/>
  <c r="M977" i="1"/>
  <c r="N977" i="1" s="1"/>
  <c r="Q978" i="1"/>
  <c r="P978" i="1"/>
  <c r="A979" i="1"/>
  <c r="L978" i="1"/>
  <c r="D978" i="1"/>
  <c r="E978" i="1" s="1"/>
  <c r="G978" i="1" s="1"/>
  <c r="H979" i="1" s="1"/>
  <c r="O971" i="1" l="1"/>
  <c r="B971" i="1"/>
  <c r="A980" i="1"/>
  <c r="L979" i="1"/>
  <c r="D979" i="1"/>
  <c r="E979" i="1" s="1"/>
  <c r="G979" i="1" s="1"/>
  <c r="H980" i="1" s="1"/>
  <c r="J973" i="1"/>
  <c r="I974" i="1"/>
  <c r="C973" i="1"/>
  <c r="K972" i="1"/>
  <c r="Q979" i="1"/>
  <c r="P979" i="1"/>
  <c r="M978" i="1"/>
  <c r="N978" i="1" s="1"/>
  <c r="O972" i="1" l="1"/>
  <c r="B972" i="1"/>
  <c r="M979" i="1"/>
  <c r="N979" i="1" s="1"/>
  <c r="P980" i="1"/>
  <c r="Q980" i="1"/>
  <c r="C974" i="1"/>
  <c r="K973" i="1"/>
  <c r="J974" i="1"/>
  <c r="I975" i="1"/>
  <c r="L980" i="1"/>
  <c r="A981" i="1"/>
  <c r="D980" i="1"/>
  <c r="E980" i="1" s="1"/>
  <c r="G980" i="1" s="1"/>
  <c r="H981" i="1" s="1"/>
  <c r="O973" i="1" l="1"/>
  <c r="B973" i="1"/>
  <c r="A982" i="1"/>
  <c r="L981" i="1"/>
  <c r="D981" i="1"/>
  <c r="E981" i="1" s="1"/>
  <c r="G981" i="1" s="1"/>
  <c r="H982" i="1" s="1"/>
  <c r="Q981" i="1"/>
  <c r="P981" i="1"/>
  <c r="M980" i="1"/>
  <c r="N980" i="1" s="1"/>
  <c r="C975" i="1"/>
  <c r="K974" i="1"/>
  <c r="J975" i="1"/>
  <c r="I976" i="1"/>
  <c r="O974" i="1" l="1"/>
  <c r="B974" i="1"/>
  <c r="M981" i="1"/>
  <c r="N981" i="1" s="1"/>
  <c r="Q982" i="1"/>
  <c r="P982" i="1"/>
  <c r="J976" i="1"/>
  <c r="I977" i="1"/>
  <c r="C976" i="1"/>
  <c r="K975" i="1"/>
  <c r="L982" i="1"/>
  <c r="A983" i="1"/>
  <c r="D982" i="1"/>
  <c r="E982" i="1" s="1"/>
  <c r="G982" i="1" s="1"/>
  <c r="H983" i="1" s="1"/>
  <c r="O975" i="1" l="1"/>
  <c r="B975" i="1"/>
  <c r="M982" i="1"/>
  <c r="N982" i="1" s="1"/>
  <c r="Q983" i="1"/>
  <c r="P983" i="1"/>
  <c r="C977" i="1"/>
  <c r="K976" i="1"/>
  <c r="L983" i="1"/>
  <c r="A984" i="1"/>
  <c r="D983" i="1"/>
  <c r="E983" i="1" s="1"/>
  <c r="G983" i="1" s="1"/>
  <c r="H984" i="1" s="1"/>
  <c r="J977" i="1"/>
  <c r="I978" i="1"/>
  <c r="O976" i="1" l="1"/>
  <c r="B976" i="1"/>
  <c r="J978" i="1"/>
  <c r="I979" i="1"/>
  <c r="A985" i="1"/>
  <c r="L984" i="1"/>
  <c r="D984" i="1"/>
  <c r="E984" i="1" s="1"/>
  <c r="G984" i="1" s="1"/>
  <c r="H985" i="1" s="1"/>
  <c r="C978" i="1"/>
  <c r="K977" i="1"/>
  <c r="M983" i="1"/>
  <c r="N983" i="1" s="1"/>
  <c r="Q984" i="1"/>
  <c r="P984" i="1"/>
  <c r="O977" i="1" l="1"/>
  <c r="B977" i="1"/>
  <c r="C979" i="1"/>
  <c r="K978" i="1"/>
  <c r="A986" i="1"/>
  <c r="L985" i="1"/>
  <c r="D985" i="1"/>
  <c r="E985" i="1" s="1"/>
  <c r="G985" i="1" s="1"/>
  <c r="H986" i="1" s="1"/>
  <c r="J979" i="1"/>
  <c r="I980" i="1"/>
  <c r="Q985" i="1"/>
  <c r="P985" i="1"/>
  <c r="M984" i="1"/>
  <c r="N984" i="1" s="1"/>
  <c r="O978" i="1" l="1"/>
  <c r="B978" i="1"/>
  <c r="L986" i="1"/>
  <c r="A987" i="1"/>
  <c r="D986" i="1"/>
  <c r="E986" i="1" s="1"/>
  <c r="G986" i="1" s="1"/>
  <c r="H987" i="1" s="1"/>
  <c r="J980" i="1"/>
  <c r="I981" i="1"/>
  <c r="C980" i="1"/>
  <c r="K979" i="1"/>
  <c r="Q986" i="1"/>
  <c r="P986" i="1"/>
  <c r="M985" i="1"/>
  <c r="N985" i="1" s="1"/>
  <c r="O979" i="1" l="1"/>
  <c r="B979" i="1"/>
  <c r="J981" i="1"/>
  <c r="I982" i="1"/>
  <c r="L987" i="1"/>
  <c r="A988" i="1"/>
  <c r="D987" i="1"/>
  <c r="E987" i="1" s="1"/>
  <c r="G987" i="1" s="1"/>
  <c r="H988" i="1" s="1"/>
  <c r="C981" i="1"/>
  <c r="K980" i="1"/>
  <c r="Q987" i="1"/>
  <c r="P987" i="1"/>
  <c r="M986" i="1"/>
  <c r="N986" i="1" s="1"/>
  <c r="O980" i="1" l="1"/>
  <c r="B980" i="1"/>
  <c r="A989" i="1"/>
  <c r="L988" i="1"/>
  <c r="D988" i="1"/>
  <c r="E988" i="1" s="1"/>
  <c r="G988" i="1" s="1"/>
  <c r="H989" i="1" s="1"/>
  <c r="C982" i="1"/>
  <c r="K981" i="1"/>
  <c r="P988" i="1"/>
  <c r="M987" i="1"/>
  <c r="N987" i="1" s="1"/>
  <c r="Q988" i="1"/>
  <c r="J982" i="1"/>
  <c r="I983" i="1"/>
  <c r="O981" i="1" l="1"/>
  <c r="B981" i="1"/>
  <c r="P989" i="1"/>
  <c r="Q989" i="1"/>
  <c r="M988" i="1"/>
  <c r="N988" i="1" s="1"/>
  <c r="J983" i="1"/>
  <c r="I984" i="1"/>
  <c r="C983" i="1"/>
  <c r="K982" i="1"/>
  <c r="A990" i="1"/>
  <c r="L989" i="1"/>
  <c r="D989" i="1"/>
  <c r="E989" i="1" s="1"/>
  <c r="G989" i="1" s="1"/>
  <c r="H990" i="1" s="1"/>
  <c r="O982" i="1" l="1"/>
  <c r="B982" i="1"/>
  <c r="C984" i="1"/>
  <c r="K983" i="1"/>
  <c r="P990" i="1"/>
  <c r="Q990" i="1"/>
  <c r="M989" i="1"/>
  <c r="N989" i="1" s="1"/>
  <c r="J984" i="1"/>
  <c r="I985" i="1"/>
  <c r="A991" i="1"/>
  <c r="L990" i="1"/>
  <c r="D990" i="1"/>
  <c r="E990" i="1" s="1"/>
  <c r="G990" i="1" s="1"/>
  <c r="H991" i="1" s="1"/>
  <c r="O983" i="1" l="1"/>
  <c r="B983" i="1"/>
  <c r="A992" i="1"/>
  <c r="L991" i="1"/>
  <c r="D991" i="1"/>
  <c r="E991" i="1" s="1"/>
  <c r="G991" i="1" s="1"/>
  <c r="H992" i="1" s="1"/>
  <c r="J985" i="1"/>
  <c r="I986" i="1"/>
  <c r="C985" i="1"/>
  <c r="K984" i="1"/>
  <c r="P991" i="1"/>
  <c r="Q991" i="1"/>
  <c r="M990" i="1"/>
  <c r="N990" i="1" s="1"/>
  <c r="O984" i="1" l="1"/>
  <c r="B984" i="1"/>
  <c r="C986" i="1"/>
  <c r="K985" i="1"/>
  <c r="J986" i="1"/>
  <c r="I987" i="1"/>
  <c r="Q992" i="1"/>
  <c r="M991" i="1"/>
  <c r="N991" i="1" s="1"/>
  <c r="P992" i="1"/>
  <c r="A993" i="1"/>
  <c r="L992" i="1"/>
  <c r="D992" i="1"/>
  <c r="E992" i="1" s="1"/>
  <c r="G992" i="1" s="1"/>
  <c r="H993" i="1" s="1"/>
  <c r="O985" i="1" l="1"/>
  <c r="B985" i="1"/>
  <c r="L993" i="1"/>
  <c r="A994" i="1"/>
  <c r="D993" i="1"/>
  <c r="E993" i="1" s="1"/>
  <c r="G993" i="1" s="1"/>
  <c r="H994" i="1" s="1"/>
  <c r="C987" i="1"/>
  <c r="K986" i="1"/>
  <c r="Q993" i="1"/>
  <c r="M992" i="1"/>
  <c r="N992" i="1" s="1"/>
  <c r="P993" i="1"/>
  <c r="J987" i="1"/>
  <c r="I988" i="1"/>
  <c r="O986" i="1" l="1"/>
  <c r="B986" i="1"/>
  <c r="C988" i="1"/>
  <c r="K987" i="1"/>
  <c r="J988" i="1"/>
  <c r="I989" i="1"/>
  <c r="A995" i="1"/>
  <c r="L994" i="1"/>
  <c r="D994" i="1"/>
  <c r="E994" i="1" s="1"/>
  <c r="G994" i="1" s="1"/>
  <c r="H995" i="1" s="1"/>
  <c r="P994" i="1"/>
  <c r="Q994" i="1"/>
  <c r="M993" i="1"/>
  <c r="N993" i="1" s="1"/>
  <c r="O987" i="1" l="1"/>
  <c r="B987" i="1"/>
  <c r="Q995" i="1"/>
  <c r="P995" i="1"/>
  <c r="M994" i="1"/>
  <c r="N994" i="1" s="1"/>
  <c r="L995" i="1"/>
  <c r="A996" i="1"/>
  <c r="D995" i="1"/>
  <c r="E995" i="1" s="1"/>
  <c r="G995" i="1" s="1"/>
  <c r="H996" i="1" s="1"/>
  <c r="C989" i="1"/>
  <c r="K988" i="1"/>
  <c r="J989" i="1"/>
  <c r="I990" i="1"/>
  <c r="O988" i="1" l="1"/>
  <c r="B988" i="1"/>
  <c r="A997" i="1"/>
  <c r="L996" i="1"/>
  <c r="D996" i="1"/>
  <c r="E996" i="1" s="1"/>
  <c r="G996" i="1" s="1"/>
  <c r="H997" i="1" s="1"/>
  <c r="J990" i="1"/>
  <c r="I991" i="1"/>
  <c r="C990" i="1"/>
  <c r="K989" i="1"/>
  <c r="M995" i="1"/>
  <c r="N995" i="1" s="1"/>
  <c r="P996" i="1"/>
  <c r="Q996" i="1"/>
  <c r="O989" i="1" l="1"/>
  <c r="B989" i="1"/>
  <c r="P997" i="1"/>
  <c r="Q997" i="1"/>
  <c r="M996" i="1"/>
  <c r="N996" i="1" s="1"/>
  <c r="C991" i="1"/>
  <c r="K990" i="1"/>
  <c r="J991" i="1"/>
  <c r="I992" i="1"/>
  <c r="A998" i="1"/>
  <c r="L997" i="1"/>
  <c r="D997" i="1"/>
  <c r="E997" i="1" s="1"/>
  <c r="G997" i="1" s="1"/>
  <c r="H998" i="1" s="1"/>
  <c r="O990" i="1" l="1"/>
  <c r="B990" i="1"/>
  <c r="Q998" i="1"/>
  <c r="P998" i="1"/>
  <c r="M997" i="1"/>
  <c r="N997" i="1" s="1"/>
  <c r="L998" i="1"/>
  <c r="A999" i="1"/>
  <c r="D998" i="1"/>
  <c r="E998" i="1" s="1"/>
  <c r="G998" i="1" s="1"/>
  <c r="H999" i="1" s="1"/>
  <c r="C992" i="1"/>
  <c r="K991" i="1"/>
  <c r="J992" i="1"/>
  <c r="I993" i="1"/>
  <c r="O991" i="1" l="1"/>
  <c r="B991" i="1"/>
  <c r="J993" i="1"/>
  <c r="I994" i="1"/>
  <c r="A1000" i="1"/>
  <c r="L999" i="1"/>
  <c r="D999" i="1"/>
  <c r="E999" i="1" s="1"/>
  <c r="G999" i="1" s="1"/>
  <c r="H1000" i="1" s="1"/>
  <c r="C993" i="1"/>
  <c r="K992" i="1"/>
  <c r="P999" i="1"/>
  <c r="Q999" i="1"/>
  <c r="M998" i="1"/>
  <c r="N998" i="1" s="1"/>
  <c r="O992" i="1" l="1"/>
  <c r="B992" i="1"/>
  <c r="M999" i="1"/>
  <c r="N999" i="1" s="1"/>
  <c r="P1000" i="1"/>
  <c r="Q1000" i="1"/>
  <c r="C994" i="1"/>
  <c r="K993" i="1"/>
  <c r="L1000" i="1"/>
  <c r="A1001" i="1"/>
  <c r="D1000" i="1"/>
  <c r="E1000" i="1" s="1"/>
  <c r="G1000" i="1" s="1"/>
  <c r="H1001" i="1" s="1"/>
  <c r="J994" i="1"/>
  <c r="I995" i="1"/>
  <c r="O993" i="1" l="1"/>
  <c r="B993" i="1"/>
  <c r="J995" i="1"/>
  <c r="I996" i="1"/>
  <c r="C995" i="1"/>
  <c r="K994" i="1"/>
  <c r="A1002" i="1"/>
  <c r="L1001" i="1"/>
  <c r="D1001" i="1"/>
  <c r="E1001" i="1" s="1"/>
  <c r="G1001" i="1" s="1"/>
  <c r="H1002" i="1" s="1"/>
  <c r="Q1001" i="1"/>
  <c r="P1001" i="1"/>
  <c r="M1000" i="1"/>
  <c r="N1000" i="1" s="1"/>
  <c r="O994" i="1" l="1"/>
  <c r="B994" i="1"/>
  <c r="A1003" i="1"/>
  <c r="L1002" i="1"/>
  <c r="D1002" i="1"/>
  <c r="E1002" i="1" s="1"/>
  <c r="G1002" i="1" s="1"/>
  <c r="H1003" i="1" s="1"/>
  <c r="C996" i="1"/>
  <c r="K995" i="1"/>
  <c r="J996" i="1"/>
  <c r="I997" i="1"/>
  <c r="Q1002" i="1"/>
  <c r="M1001" i="1"/>
  <c r="N1001" i="1" s="1"/>
  <c r="P1002" i="1"/>
  <c r="O995" i="1" l="1"/>
  <c r="B995" i="1"/>
  <c r="Q1003" i="1"/>
  <c r="M1002" i="1"/>
  <c r="N1002" i="1" s="1"/>
  <c r="P1003" i="1"/>
  <c r="J997" i="1"/>
  <c r="I998" i="1"/>
  <c r="C997" i="1"/>
  <c r="K996" i="1"/>
  <c r="L1003" i="1"/>
  <c r="A1004" i="1"/>
  <c r="D1003" i="1"/>
  <c r="E1003" i="1" s="1"/>
  <c r="G1003" i="1" s="1"/>
  <c r="H1004" i="1" s="1"/>
  <c r="O996" i="1" l="1"/>
  <c r="B996" i="1"/>
  <c r="P1004" i="1"/>
  <c r="M1003" i="1"/>
  <c r="N1003" i="1" s="1"/>
  <c r="Q1004" i="1"/>
  <c r="C998" i="1"/>
  <c r="K997" i="1"/>
  <c r="L1004" i="1"/>
  <c r="A1005" i="1"/>
  <c r="D1004" i="1"/>
  <c r="E1004" i="1" s="1"/>
  <c r="G1004" i="1" s="1"/>
  <c r="H1005" i="1" s="1"/>
  <c r="J998" i="1"/>
  <c r="I999" i="1"/>
  <c r="O997" i="1" l="1"/>
  <c r="B997" i="1"/>
  <c r="J999" i="1"/>
  <c r="I1000" i="1"/>
  <c r="A1006" i="1"/>
  <c r="L1005" i="1"/>
  <c r="D1005" i="1"/>
  <c r="E1005" i="1" s="1"/>
  <c r="G1005" i="1" s="1"/>
  <c r="H1006" i="1" s="1"/>
  <c r="C999" i="1"/>
  <c r="K998" i="1"/>
  <c r="P1005" i="1"/>
  <c r="Q1005" i="1"/>
  <c r="M1004" i="1"/>
  <c r="N1004" i="1" s="1"/>
  <c r="O998" i="1" l="1"/>
  <c r="B998" i="1"/>
  <c r="C1000" i="1"/>
  <c r="K999" i="1"/>
  <c r="L1006" i="1"/>
  <c r="A1007" i="1"/>
  <c r="D1006" i="1"/>
  <c r="E1006" i="1" s="1"/>
  <c r="G1006" i="1" s="1"/>
  <c r="H1007" i="1" s="1"/>
  <c r="J1000" i="1"/>
  <c r="I1001" i="1"/>
  <c r="Q1006" i="1"/>
  <c r="P1006" i="1"/>
  <c r="M1005" i="1"/>
  <c r="N1005" i="1" s="1"/>
  <c r="O999" i="1" l="1"/>
  <c r="B999" i="1"/>
  <c r="L1007" i="1"/>
  <c r="A1008" i="1"/>
  <c r="D1007" i="1"/>
  <c r="E1007" i="1" s="1"/>
  <c r="G1007" i="1" s="1"/>
  <c r="H1008" i="1" s="1"/>
  <c r="P1007" i="1"/>
  <c r="Q1007" i="1"/>
  <c r="M1006" i="1"/>
  <c r="N1006" i="1" s="1"/>
  <c r="J1001" i="1"/>
  <c r="I1002" i="1"/>
  <c r="C1001" i="1"/>
  <c r="K1000" i="1"/>
  <c r="O1000" i="1" l="1"/>
  <c r="B1000" i="1"/>
  <c r="J1002" i="1"/>
  <c r="I1003" i="1"/>
  <c r="L1008" i="1"/>
  <c r="A1009" i="1"/>
  <c r="D1008" i="1"/>
  <c r="E1008" i="1" s="1"/>
  <c r="G1008" i="1" s="1"/>
  <c r="H1009" i="1" s="1"/>
  <c r="Q1008" i="1"/>
  <c r="P1008" i="1"/>
  <c r="M1007" i="1"/>
  <c r="N1007" i="1" s="1"/>
  <c r="C1002" i="1"/>
  <c r="K1001" i="1"/>
  <c r="O1001" i="1" l="1"/>
  <c r="B1001" i="1"/>
  <c r="C1003" i="1"/>
  <c r="K1002" i="1"/>
  <c r="Q1009" i="1"/>
  <c r="P1009" i="1"/>
  <c r="M1008" i="1"/>
  <c r="N1008" i="1" s="1"/>
  <c r="J1003" i="1"/>
  <c r="I1004" i="1"/>
  <c r="L1009" i="1"/>
  <c r="A1010" i="1"/>
  <c r="D1009" i="1"/>
  <c r="E1009" i="1" s="1"/>
  <c r="G1009" i="1" s="1"/>
  <c r="H1010" i="1" s="1"/>
  <c r="O1002" i="1" l="1"/>
  <c r="B1002" i="1"/>
  <c r="P1010" i="1"/>
  <c r="Q1010" i="1"/>
  <c r="M1009" i="1"/>
  <c r="N1009" i="1" s="1"/>
  <c r="L1010" i="1"/>
  <c r="A1011" i="1"/>
  <c r="D1010" i="1"/>
  <c r="E1010" i="1" s="1"/>
  <c r="G1010" i="1" s="1"/>
  <c r="H1011" i="1" s="1"/>
  <c r="J1004" i="1"/>
  <c r="I1005" i="1"/>
  <c r="C1004" i="1"/>
  <c r="K1003" i="1"/>
  <c r="O1003" i="1" l="1"/>
  <c r="B1003" i="1"/>
  <c r="P1011" i="1"/>
  <c r="Q1011" i="1"/>
  <c r="M1010" i="1"/>
  <c r="N1010" i="1" s="1"/>
  <c r="C1005" i="1"/>
  <c r="K1004" i="1"/>
  <c r="J1005" i="1"/>
  <c r="I1006" i="1"/>
  <c r="L1011" i="1"/>
  <c r="A1012" i="1"/>
  <c r="D1011" i="1"/>
  <c r="E1011" i="1" s="1"/>
  <c r="G1011" i="1" s="1"/>
  <c r="H1012" i="1" s="1"/>
  <c r="O1004" i="1" l="1"/>
  <c r="B1004" i="1"/>
  <c r="J1006" i="1"/>
  <c r="I1007" i="1"/>
  <c r="A1013" i="1"/>
  <c r="L1012" i="1"/>
  <c r="D1012" i="1"/>
  <c r="E1012" i="1" s="1"/>
  <c r="G1012" i="1" s="1"/>
  <c r="H1013" i="1" s="1"/>
  <c r="P1012" i="1"/>
  <c r="Q1012" i="1"/>
  <c r="M1011" i="1"/>
  <c r="N1011" i="1" s="1"/>
  <c r="C1006" i="1"/>
  <c r="K1005" i="1"/>
  <c r="O1005" i="1" l="1"/>
  <c r="B1005" i="1"/>
  <c r="P1013" i="1"/>
  <c r="Q1013" i="1"/>
  <c r="M1012" i="1"/>
  <c r="N1012" i="1" s="1"/>
  <c r="C1007" i="1"/>
  <c r="K1006" i="1"/>
  <c r="L1013" i="1"/>
  <c r="A1014" i="1"/>
  <c r="D1013" i="1"/>
  <c r="E1013" i="1" s="1"/>
  <c r="G1013" i="1" s="1"/>
  <c r="H1014" i="1" s="1"/>
  <c r="J1007" i="1"/>
  <c r="I1008" i="1"/>
  <c r="O1006" i="1" l="1"/>
  <c r="B1006" i="1"/>
  <c r="P1014" i="1"/>
  <c r="M1013" i="1"/>
  <c r="N1013" i="1" s="1"/>
  <c r="Q1014" i="1"/>
  <c r="C1008" i="1"/>
  <c r="K1007" i="1"/>
  <c r="J1008" i="1"/>
  <c r="I1009" i="1"/>
  <c r="A1015" i="1"/>
  <c r="L1014" i="1"/>
  <c r="D1014" i="1"/>
  <c r="E1014" i="1" s="1"/>
  <c r="G1014" i="1" s="1"/>
  <c r="H1015" i="1" s="1"/>
  <c r="O1007" i="1" l="1"/>
  <c r="B1007" i="1"/>
  <c r="P1015" i="1"/>
  <c r="M1014" i="1"/>
  <c r="N1014" i="1" s="1"/>
  <c r="Q1015" i="1"/>
  <c r="L1015" i="1"/>
  <c r="A1016" i="1"/>
  <c r="D1015" i="1"/>
  <c r="E1015" i="1" s="1"/>
  <c r="G1015" i="1" s="1"/>
  <c r="H1016" i="1" s="1"/>
  <c r="J1009" i="1"/>
  <c r="I1010" i="1"/>
  <c r="C1009" i="1"/>
  <c r="K1008" i="1"/>
  <c r="O1008" i="1" l="1"/>
  <c r="B1008" i="1"/>
  <c r="C1010" i="1"/>
  <c r="K1009" i="1"/>
  <c r="J1010" i="1"/>
  <c r="I1011" i="1"/>
  <c r="A1017" i="1"/>
  <c r="L1016" i="1"/>
  <c r="D1016" i="1"/>
  <c r="E1016" i="1" s="1"/>
  <c r="G1016" i="1" s="1"/>
  <c r="H1017" i="1" s="1"/>
  <c r="P1016" i="1"/>
  <c r="M1015" i="1"/>
  <c r="N1015" i="1" s="1"/>
  <c r="Q1016" i="1"/>
  <c r="O1009" i="1" l="1"/>
  <c r="B1009" i="1"/>
  <c r="Q1017" i="1"/>
  <c r="P1017" i="1"/>
  <c r="M1016" i="1"/>
  <c r="N1016" i="1" s="1"/>
  <c r="A1018" i="1"/>
  <c r="L1017" i="1"/>
  <c r="D1017" i="1"/>
  <c r="E1017" i="1" s="1"/>
  <c r="G1017" i="1" s="1"/>
  <c r="H1018" i="1" s="1"/>
  <c r="C1011" i="1"/>
  <c r="K1010" i="1"/>
  <c r="J1011" i="1"/>
  <c r="I1012" i="1"/>
  <c r="O1010" i="1" l="1"/>
  <c r="B1010" i="1"/>
  <c r="P1018" i="1"/>
  <c r="Q1018" i="1"/>
  <c r="M1017" i="1"/>
  <c r="N1017" i="1" s="1"/>
  <c r="J1012" i="1"/>
  <c r="I1013" i="1"/>
  <c r="C1012" i="1"/>
  <c r="K1011" i="1"/>
  <c r="A1019" i="1"/>
  <c r="L1018" i="1"/>
  <c r="D1018" i="1"/>
  <c r="E1018" i="1" s="1"/>
  <c r="G1018" i="1" s="1"/>
  <c r="H1019" i="1" s="1"/>
  <c r="O1011" i="1" l="1"/>
  <c r="B1011" i="1"/>
  <c r="C1013" i="1"/>
  <c r="K1012" i="1"/>
  <c r="P1019" i="1"/>
  <c r="Q1019" i="1"/>
  <c r="M1018" i="1"/>
  <c r="N1018" i="1" s="1"/>
  <c r="J1013" i="1"/>
  <c r="I1014" i="1"/>
  <c r="A1020" i="1"/>
  <c r="L1019" i="1"/>
  <c r="D1019" i="1"/>
  <c r="E1019" i="1" s="1"/>
  <c r="G1019" i="1" s="1"/>
  <c r="H1020" i="1" s="1"/>
  <c r="O1012" i="1" l="1"/>
  <c r="B1012" i="1"/>
  <c r="A1021" i="1"/>
  <c r="L1020" i="1"/>
  <c r="D1020" i="1"/>
  <c r="E1020" i="1" s="1"/>
  <c r="G1020" i="1" s="1"/>
  <c r="H1021" i="1" s="1"/>
  <c r="C1014" i="1"/>
  <c r="K1013" i="1"/>
  <c r="J1014" i="1"/>
  <c r="I1015" i="1"/>
  <c r="Q1020" i="1"/>
  <c r="P1020" i="1"/>
  <c r="M1019" i="1"/>
  <c r="N1019" i="1" s="1"/>
  <c r="O1013" i="1" l="1"/>
  <c r="B1013" i="1"/>
  <c r="C1015" i="1"/>
  <c r="K1014" i="1"/>
  <c r="P1021" i="1"/>
  <c r="Q1021" i="1"/>
  <c r="M1020" i="1"/>
  <c r="N1020" i="1" s="1"/>
  <c r="J1015" i="1"/>
  <c r="I1016" i="1"/>
  <c r="L1021" i="1"/>
  <c r="A1022" i="1"/>
  <c r="D1021" i="1"/>
  <c r="E1021" i="1" s="1"/>
  <c r="G1021" i="1" s="1"/>
  <c r="H1022" i="1" s="1"/>
  <c r="O1014" i="1" l="1"/>
  <c r="B1014" i="1"/>
  <c r="P1022" i="1"/>
  <c r="M1021" i="1"/>
  <c r="N1021" i="1" s="1"/>
  <c r="Q1022" i="1"/>
  <c r="J1016" i="1"/>
  <c r="I1017" i="1"/>
  <c r="C1016" i="1"/>
  <c r="K1015" i="1"/>
  <c r="A1023" i="1"/>
  <c r="L1022" i="1"/>
  <c r="D1022" i="1"/>
  <c r="E1022" i="1" s="1"/>
  <c r="G1022" i="1" s="1"/>
  <c r="H1023" i="1" s="1"/>
  <c r="O1015" i="1" l="1"/>
  <c r="B1015" i="1"/>
  <c r="A1024" i="1"/>
  <c r="L1023" i="1"/>
  <c r="D1023" i="1"/>
  <c r="E1023" i="1" s="1"/>
  <c r="G1023" i="1" s="1"/>
  <c r="H1024" i="1" s="1"/>
  <c r="J1017" i="1"/>
  <c r="I1018" i="1"/>
  <c r="P1023" i="1"/>
  <c r="Q1023" i="1"/>
  <c r="M1022" i="1"/>
  <c r="N1022" i="1" s="1"/>
  <c r="C1017" i="1"/>
  <c r="K1016" i="1"/>
  <c r="O1016" i="1" l="1"/>
  <c r="B1016" i="1"/>
  <c r="C1018" i="1"/>
  <c r="K1017" i="1"/>
  <c r="J1018" i="1"/>
  <c r="I1019" i="1"/>
  <c r="P1024" i="1"/>
  <c r="Q1024" i="1"/>
  <c r="M1023" i="1"/>
  <c r="N1023" i="1" s="1"/>
  <c r="L1024" i="1"/>
  <c r="A1025" i="1"/>
  <c r="D1024" i="1"/>
  <c r="E1024" i="1" s="1"/>
  <c r="G1024" i="1" s="1"/>
  <c r="H1025" i="1" s="1"/>
  <c r="O1017" i="1" l="1"/>
  <c r="B1017" i="1"/>
  <c r="C1019" i="1"/>
  <c r="K1018" i="1"/>
  <c r="J1019" i="1"/>
  <c r="I1020" i="1"/>
  <c r="M1024" i="1"/>
  <c r="N1024" i="1" s="1"/>
  <c r="P1025" i="1"/>
  <c r="Q1025" i="1"/>
  <c r="L1025" i="1"/>
  <c r="A1026" i="1"/>
  <c r="D1025" i="1"/>
  <c r="E1025" i="1" s="1"/>
  <c r="G1025" i="1" s="1"/>
  <c r="H1026" i="1" s="1"/>
  <c r="O1018" i="1" l="1"/>
  <c r="B1018" i="1"/>
  <c r="P1026" i="1"/>
  <c r="Q1026" i="1"/>
  <c r="M1025" i="1"/>
  <c r="N1025" i="1" s="1"/>
  <c r="C1020" i="1"/>
  <c r="K1019" i="1"/>
  <c r="J1020" i="1"/>
  <c r="I1021" i="1"/>
  <c r="A1027" i="1"/>
  <c r="L1026" i="1"/>
  <c r="D1026" i="1"/>
  <c r="E1026" i="1" s="1"/>
  <c r="G1026" i="1" s="1"/>
  <c r="H1027" i="1" s="1"/>
  <c r="O1019" i="1" l="1"/>
  <c r="B1019" i="1"/>
  <c r="A1028" i="1"/>
  <c r="L1027" i="1"/>
  <c r="D1027" i="1"/>
  <c r="E1027" i="1" s="1"/>
  <c r="G1027" i="1" s="1"/>
  <c r="H1028" i="1" s="1"/>
  <c r="M1026" i="1"/>
  <c r="N1026" i="1" s="1"/>
  <c r="P1027" i="1"/>
  <c r="Q1027" i="1"/>
  <c r="J1021" i="1"/>
  <c r="I1022" i="1"/>
  <c r="C1021" i="1"/>
  <c r="K1020" i="1"/>
  <c r="O1020" i="1" l="1"/>
  <c r="B1020" i="1"/>
  <c r="C1022" i="1"/>
  <c r="K1021" i="1"/>
  <c r="Q1028" i="1"/>
  <c r="M1027" i="1"/>
  <c r="N1027" i="1" s="1"/>
  <c r="P1028" i="1"/>
  <c r="J1022" i="1"/>
  <c r="I1023" i="1"/>
  <c r="A1029" i="1"/>
  <c r="L1028" i="1"/>
  <c r="D1028" i="1"/>
  <c r="E1028" i="1" s="1"/>
  <c r="G1028" i="1" s="1"/>
  <c r="H1029" i="1" s="1"/>
  <c r="O1021" i="1" l="1"/>
  <c r="B1021" i="1"/>
  <c r="L1029" i="1"/>
  <c r="A1030" i="1"/>
  <c r="D1029" i="1"/>
  <c r="E1029" i="1" s="1"/>
  <c r="G1029" i="1" s="1"/>
  <c r="H1030" i="1" s="1"/>
  <c r="C1023" i="1"/>
  <c r="K1022" i="1"/>
  <c r="J1023" i="1"/>
  <c r="I1024" i="1"/>
  <c r="Q1029" i="1"/>
  <c r="P1029" i="1"/>
  <c r="M1028" i="1"/>
  <c r="N1028" i="1" s="1"/>
  <c r="O1022" i="1" l="1"/>
  <c r="B1022" i="1"/>
  <c r="A1031" i="1"/>
  <c r="L1030" i="1"/>
  <c r="D1030" i="1"/>
  <c r="E1030" i="1" s="1"/>
  <c r="G1030" i="1" s="1"/>
  <c r="H1031" i="1" s="1"/>
  <c r="J1024" i="1"/>
  <c r="I1025" i="1"/>
  <c r="C1024" i="1"/>
  <c r="K1023" i="1"/>
  <c r="O1023" i="1" s="1"/>
  <c r="P1030" i="1"/>
  <c r="Q1030" i="1"/>
  <c r="M1029" i="1"/>
  <c r="N1029" i="1" s="1"/>
  <c r="B1023" i="1" l="1"/>
  <c r="C1025" i="1"/>
  <c r="K1024" i="1"/>
  <c r="O1024" i="1" s="1"/>
  <c r="L1031" i="1"/>
  <c r="A1032" i="1"/>
  <c r="D1031" i="1"/>
  <c r="E1031" i="1" s="1"/>
  <c r="G1031" i="1" s="1"/>
  <c r="H1032" i="1" s="1"/>
  <c r="J1025" i="1"/>
  <c r="I1026" i="1"/>
  <c r="Q1031" i="1"/>
  <c r="M1030" i="1"/>
  <c r="N1030" i="1" s="1"/>
  <c r="P1031" i="1"/>
  <c r="B1024" i="1" l="1"/>
  <c r="A1033" i="1"/>
  <c r="L1032" i="1"/>
  <c r="D1032" i="1"/>
  <c r="E1032" i="1" s="1"/>
  <c r="G1032" i="1" s="1"/>
  <c r="H1033" i="1" s="1"/>
  <c r="J1026" i="1"/>
  <c r="I1027" i="1"/>
  <c r="Q1032" i="1"/>
  <c r="P1032" i="1"/>
  <c r="M1031" i="1"/>
  <c r="N1031" i="1" s="1"/>
  <c r="C1026" i="1"/>
  <c r="K1025" i="1"/>
  <c r="O1025" i="1" s="1"/>
  <c r="B1025" i="1" l="1"/>
  <c r="C1027" i="1"/>
  <c r="K1026" i="1"/>
  <c r="O1026" i="1" s="1"/>
  <c r="J1027" i="1"/>
  <c r="I1028" i="1"/>
  <c r="Q1033" i="1"/>
  <c r="M1032" i="1"/>
  <c r="N1032" i="1" s="1"/>
  <c r="P1033" i="1"/>
  <c r="L1033" i="1"/>
  <c r="A1034" i="1"/>
  <c r="D1033" i="1"/>
  <c r="E1033" i="1" s="1"/>
  <c r="G1033" i="1" s="1"/>
  <c r="H1034" i="1" s="1"/>
  <c r="B1026" i="1" l="1"/>
  <c r="P1034" i="1"/>
  <c r="Q1034" i="1"/>
  <c r="M1033" i="1"/>
  <c r="N1033" i="1" s="1"/>
  <c r="C1028" i="1"/>
  <c r="K1027" i="1"/>
  <c r="O1027" i="1" s="1"/>
  <c r="J1028" i="1"/>
  <c r="I1029" i="1"/>
  <c r="A1035" i="1"/>
  <c r="L1034" i="1"/>
  <c r="D1034" i="1"/>
  <c r="E1034" i="1" s="1"/>
  <c r="G1034" i="1" s="1"/>
  <c r="H1035" i="1" s="1"/>
  <c r="B1027" i="1" l="1"/>
  <c r="A1036" i="1"/>
  <c r="L1035" i="1"/>
  <c r="D1035" i="1"/>
  <c r="E1035" i="1" s="1"/>
  <c r="G1035" i="1" s="1"/>
  <c r="H1036" i="1" s="1"/>
  <c r="J1029" i="1"/>
  <c r="I1030" i="1"/>
  <c r="C1029" i="1"/>
  <c r="K1028" i="1"/>
  <c r="O1028" i="1" s="1"/>
  <c r="P1035" i="1"/>
  <c r="Q1035" i="1"/>
  <c r="M1034" i="1"/>
  <c r="N1034" i="1" s="1"/>
  <c r="B1028" i="1" l="1"/>
  <c r="J1030" i="1"/>
  <c r="I1031" i="1"/>
  <c r="P1036" i="1"/>
  <c r="Q1036" i="1"/>
  <c r="M1035" i="1"/>
  <c r="N1035" i="1" s="1"/>
  <c r="C1030" i="1"/>
  <c r="K1029" i="1"/>
  <c r="O1029" i="1" s="1"/>
  <c r="L1036" i="1"/>
  <c r="A1037" i="1"/>
  <c r="D1036" i="1"/>
  <c r="E1036" i="1" s="1"/>
  <c r="G1036" i="1" s="1"/>
  <c r="H1037" i="1" s="1"/>
  <c r="B1029" i="1" l="1"/>
  <c r="Q1037" i="1"/>
  <c r="P1037" i="1"/>
  <c r="M1036" i="1"/>
  <c r="N1036" i="1" s="1"/>
  <c r="J1031" i="1"/>
  <c r="I1032" i="1"/>
  <c r="C1031" i="1"/>
  <c r="K1030" i="1"/>
  <c r="O1030" i="1" s="1"/>
  <c r="A1038" i="1"/>
  <c r="L1037" i="1"/>
  <c r="D1037" i="1"/>
  <c r="E1037" i="1" s="1"/>
  <c r="G1037" i="1" s="1"/>
  <c r="H1038" i="1" s="1"/>
  <c r="B1030" i="1" l="1"/>
  <c r="A1039" i="1"/>
  <c r="L1038" i="1"/>
  <c r="D1038" i="1"/>
  <c r="E1038" i="1" s="1"/>
  <c r="G1038" i="1" s="1"/>
  <c r="H1039" i="1" s="1"/>
  <c r="C1032" i="1"/>
  <c r="K1031" i="1"/>
  <c r="O1031" i="1" s="1"/>
  <c r="J1032" i="1"/>
  <c r="I1033" i="1"/>
  <c r="M1037" i="1"/>
  <c r="N1037" i="1" s="1"/>
  <c r="Q1038" i="1"/>
  <c r="P1038" i="1"/>
  <c r="B1031" i="1" l="1"/>
  <c r="C1033" i="1"/>
  <c r="K1032" i="1"/>
  <c r="O1032" i="1" s="1"/>
  <c r="P1039" i="1"/>
  <c r="Q1039" i="1"/>
  <c r="M1038" i="1"/>
  <c r="N1038" i="1" s="1"/>
  <c r="J1033" i="1"/>
  <c r="I1034" i="1"/>
  <c r="A1040" i="1"/>
  <c r="L1039" i="1"/>
  <c r="D1039" i="1"/>
  <c r="E1039" i="1" s="1"/>
  <c r="G1039" i="1" s="1"/>
  <c r="H1040" i="1" s="1"/>
  <c r="B1032" i="1" l="1"/>
  <c r="L1040" i="1"/>
  <c r="A1041" i="1"/>
  <c r="D1040" i="1"/>
  <c r="E1040" i="1" s="1"/>
  <c r="G1040" i="1" s="1"/>
  <c r="H1041" i="1" s="1"/>
  <c r="J1034" i="1"/>
  <c r="I1035" i="1"/>
  <c r="M1039" i="1"/>
  <c r="N1039" i="1" s="1"/>
  <c r="Q1040" i="1"/>
  <c r="P1040" i="1"/>
  <c r="C1034" i="1"/>
  <c r="K1033" i="1"/>
  <c r="O1033" i="1" s="1"/>
  <c r="B1033" i="1" l="1"/>
  <c r="J1035" i="1"/>
  <c r="I1036" i="1"/>
  <c r="L1041" i="1"/>
  <c r="A1042" i="1"/>
  <c r="D1041" i="1"/>
  <c r="E1041" i="1" s="1"/>
  <c r="G1041" i="1" s="1"/>
  <c r="H1042" i="1" s="1"/>
  <c r="C1035" i="1"/>
  <c r="K1034" i="1"/>
  <c r="O1034" i="1" s="1"/>
  <c r="P1041" i="1"/>
  <c r="Q1041" i="1"/>
  <c r="M1040" i="1"/>
  <c r="N1040" i="1" s="1"/>
  <c r="B1034" i="1" l="1"/>
  <c r="C1036" i="1"/>
  <c r="K1035" i="1"/>
  <c r="O1035" i="1" s="1"/>
  <c r="P1042" i="1"/>
  <c r="Q1042" i="1"/>
  <c r="M1041" i="1"/>
  <c r="N1041" i="1" s="1"/>
  <c r="J1036" i="1"/>
  <c r="I1037" i="1"/>
  <c r="L1042" i="1"/>
  <c r="A1043" i="1"/>
  <c r="D1042" i="1"/>
  <c r="E1042" i="1" s="1"/>
  <c r="G1042" i="1" s="1"/>
  <c r="H1043" i="1" s="1"/>
  <c r="B1035" i="1" l="1"/>
  <c r="M1042" i="1"/>
  <c r="N1042" i="1" s="1"/>
  <c r="Q1043" i="1"/>
  <c r="P1043" i="1"/>
  <c r="J1037" i="1"/>
  <c r="I1038" i="1"/>
  <c r="A1044" i="1"/>
  <c r="L1043" i="1"/>
  <c r="D1043" i="1"/>
  <c r="E1043" i="1" s="1"/>
  <c r="G1043" i="1" s="1"/>
  <c r="H1044" i="1" s="1"/>
  <c r="C1037" i="1"/>
  <c r="K1036" i="1"/>
  <c r="O1036" i="1" s="1"/>
  <c r="B1036" i="1" l="1"/>
  <c r="J1038" i="1"/>
  <c r="I1039" i="1"/>
  <c r="C1038" i="1"/>
  <c r="K1037" i="1"/>
  <c r="O1037" i="1" s="1"/>
  <c r="P1044" i="1"/>
  <c r="M1043" i="1"/>
  <c r="N1043" i="1" s="1"/>
  <c r="Q1044" i="1"/>
  <c r="L1044" i="1"/>
  <c r="A1045" i="1"/>
  <c r="D1044" i="1"/>
  <c r="E1044" i="1" s="1"/>
  <c r="G1044" i="1" s="1"/>
  <c r="H1045" i="1" s="1"/>
  <c r="B1037" i="1" l="1"/>
  <c r="P1045" i="1"/>
  <c r="Q1045" i="1"/>
  <c r="M1044" i="1"/>
  <c r="N1044" i="1" s="1"/>
  <c r="J1039" i="1"/>
  <c r="I1040" i="1"/>
  <c r="L1045" i="1"/>
  <c r="A1046" i="1"/>
  <c r="D1045" i="1"/>
  <c r="E1045" i="1" s="1"/>
  <c r="G1045" i="1" s="1"/>
  <c r="H1046" i="1" s="1"/>
  <c r="C1039" i="1"/>
  <c r="K1038" i="1"/>
  <c r="O1038" i="1" s="1"/>
  <c r="B1038" i="1" l="1"/>
  <c r="C1040" i="1"/>
  <c r="K1039" i="1"/>
  <c r="O1039" i="1" s="1"/>
  <c r="A1047" i="1"/>
  <c r="L1046" i="1"/>
  <c r="D1046" i="1"/>
  <c r="E1046" i="1" s="1"/>
  <c r="G1046" i="1" s="1"/>
  <c r="H1047" i="1" s="1"/>
  <c r="J1040" i="1"/>
  <c r="I1041" i="1"/>
  <c r="P1046" i="1"/>
  <c r="Q1046" i="1"/>
  <c r="M1045" i="1"/>
  <c r="N1045" i="1" s="1"/>
  <c r="B1039" i="1" l="1"/>
  <c r="L1047" i="1"/>
  <c r="A1048" i="1"/>
  <c r="D1047" i="1"/>
  <c r="E1047" i="1" s="1"/>
  <c r="G1047" i="1" s="1"/>
  <c r="H1048" i="1" s="1"/>
  <c r="C1041" i="1"/>
  <c r="K1040" i="1"/>
  <c r="O1040" i="1" s="1"/>
  <c r="J1041" i="1"/>
  <c r="I1042" i="1"/>
  <c r="M1046" i="1"/>
  <c r="N1046" i="1" s="1"/>
  <c r="Q1047" i="1"/>
  <c r="P1047" i="1"/>
  <c r="B1040" i="1" l="1"/>
  <c r="C1042" i="1"/>
  <c r="K1041" i="1"/>
  <c r="O1041" i="1" s="1"/>
  <c r="J1042" i="1"/>
  <c r="I1043" i="1"/>
  <c r="A1049" i="1"/>
  <c r="L1048" i="1"/>
  <c r="D1048" i="1"/>
  <c r="E1048" i="1" s="1"/>
  <c r="G1048" i="1" s="1"/>
  <c r="H1049" i="1" s="1"/>
  <c r="M1047" i="1"/>
  <c r="N1047" i="1" s="1"/>
  <c r="Q1048" i="1"/>
  <c r="P1048" i="1"/>
  <c r="B1041" i="1" l="1"/>
  <c r="P1049" i="1"/>
  <c r="Q1049" i="1"/>
  <c r="M1048" i="1"/>
  <c r="N1048" i="1" s="1"/>
  <c r="L1049" i="1"/>
  <c r="A1050" i="1"/>
  <c r="D1049" i="1"/>
  <c r="E1049" i="1" s="1"/>
  <c r="G1049" i="1" s="1"/>
  <c r="H1050" i="1" s="1"/>
  <c r="C1043" i="1"/>
  <c r="K1042" i="1"/>
  <c r="O1042" i="1" s="1"/>
  <c r="J1043" i="1"/>
  <c r="I1044" i="1"/>
  <c r="B1042" i="1" l="1"/>
  <c r="J1044" i="1"/>
  <c r="I1045" i="1"/>
  <c r="C1044" i="1"/>
  <c r="K1043" i="1"/>
  <c r="O1043" i="1" s="1"/>
  <c r="A1051" i="1"/>
  <c r="L1050" i="1"/>
  <c r="D1050" i="1"/>
  <c r="E1050" i="1" s="1"/>
  <c r="G1050" i="1" s="1"/>
  <c r="H1051" i="1" s="1"/>
  <c r="P1050" i="1"/>
  <c r="Q1050" i="1"/>
  <c r="M1049" i="1"/>
  <c r="N1049" i="1" s="1"/>
  <c r="B1043" i="1" l="1"/>
  <c r="C1045" i="1"/>
  <c r="K1044" i="1"/>
  <c r="O1044" i="1" s="1"/>
  <c r="P1051" i="1"/>
  <c r="M1050" i="1"/>
  <c r="N1050" i="1" s="1"/>
  <c r="Q1051" i="1"/>
  <c r="J1045" i="1"/>
  <c r="I1046" i="1"/>
  <c r="L1051" i="1"/>
  <c r="A1052" i="1"/>
  <c r="D1051" i="1"/>
  <c r="E1051" i="1" s="1"/>
  <c r="G1051" i="1" s="1"/>
  <c r="H1052" i="1" s="1"/>
  <c r="B1044" i="1" l="1"/>
  <c r="C1046" i="1"/>
  <c r="K1045" i="1"/>
  <c r="O1045" i="1" s="1"/>
  <c r="J1046" i="1"/>
  <c r="I1047" i="1"/>
  <c r="M1051" i="1"/>
  <c r="N1051" i="1" s="1"/>
  <c r="Q1052" i="1"/>
  <c r="P1052" i="1"/>
  <c r="A1053" i="1"/>
  <c r="L1052" i="1"/>
  <c r="D1052" i="1"/>
  <c r="E1052" i="1" s="1"/>
  <c r="G1052" i="1" s="1"/>
  <c r="H1053" i="1" s="1"/>
  <c r="B1045" i="1" l="1"/>
  <c r="L1053" i="1"/>
  <c r="A1054" i="1"/>
  <c r="D1053" i="1"/>
  <c r="E1053" i="1" s="1"/>
  <c r="G1053" i="1" s="1"/>
  <c r="H1054" i="1" s="1"/>
  <c r="J1047" i="1"/>
  <c r="I1048" i="1"/>
  <c r="C1047" i="1"/>
  <c r="K1046" i="1"/>
  <c r="O1046" i="1" s="1"/>
  <c r="P1053" i="1"/>
  <c r="Q1053" i="1"/>
  <c r="M1052" i="1"/>
  <c r="N1052" i="1" s="1"/>
  <c r="B1046" i="1" l="1"/>
  <c r="C1048" i="1"/>
  <c r="K1047" i="1"/>
  <c r="O1047" i="1" s="1"/>
  <c r="J1048" i="1"/>
  <c r="I1049" i="1"/>
  <c r="A1055" i="1"/>
  <c r="L1054" i="1"/>
  <c r="D1054" i="1"/>
  <c r="E1054" i="1" s="1"/>
  <c r="G1054" i="1" s="1"/>
  <c r="H1055" i="1" s="1"/>
  <c r="Q1054" i="1"/>
  <c r="M1053" i="1"/>
  <c r="N1053" i="1" s="1"/>
  <c r="P1054" i="1"/>
  <c r="B1047" i="1" l="1"/>
  <c r="P1055" i="1"/>
  <c r="Q1055" i="1"/>
  <c r="M1054" i="1"/>
  <c r="N1054" i="1" s="1"/>
  <c r="A1056" i="1"/>
  <c r="L1055" i="1"/>
  <c r="D1055" i="1"/>
  <c r="E1055" i="1" s="1"/>
  <c r="G1055" i="1" s="1"/>
  <c r="H1056" i="1" s="1"/>
  <c r="C1049" i="1"/>
  <c r="K1048" i="1"/>
  <c r="O1048" i="1" s="1"/>
  <c r="J1049" i="1"/>
  <c r="I1050" i="1"/>
  <c r="B1048" i="1" l="1"/>
  <c r="Q1056" i="1"/>
  <c r="P1056" i="1"/>
  <c r="M1055" i="1"/>
  <c r="N1055" i="1" s="1"/>
  <c r="J1050" i="1"/>
  <c r="I1051" i="1"/>
  <c r="C1050" i="1"/>
  <c r="K1049" i="1"/>
  <c r="O1049" i="1" s="1"/>
  <c r="L1056" i="1"/>
  <c r="A1057" i="1"/>
  <c r="D1056" i="1"/>
  <c r="E1056" i="1" s="1"/>
  <c r="G1056" i="1" s="1"/>
  <c r="H1057" i="1" s="1"/>
  <c r="B1049" i="1" l="1"/>
  <c r="C1051" i="1"/>
  <c r="K1050" i="1"/>
  <c r="O1050" i="1" s="1"/>
  <c r="A1058" i="1"/>
  <c r="L1057" i="1"/>
  <c r="D1057" i="1"/>
  <c r="E1057" i="1" s="1"/>
  <c r="G1057" i="1" s="1"/>
  <c r="H1058" i="1" s="1"/>
  <c r="J1051" i="1"/>
  <c r="I1052" i="1"/>
  <c r="P1057" i="1"/>
  <c r="M1056" i="1"/>
  <c r="N1056" i="1" s="1"/>
  <c r="Q1057" i="1"/>
  <c r="B1050" i="1" l="1"/>
  <c r="M1057" i="1"/>
  <c r="N1057" i="1" s="1"/>
  <c r="Q1058" i="1"/>
  <c r="P1058" i="1"/>
  <c r="C1052" i="1"/>
  <c r="K1051" i="1"/>
  <c r="O1051" i="1" s="1"/>
  <c r="J1052" i="1"/>
  <c r="I1053" i="1"/>
  <c r="L1058" i="1"/>
  <c r="A1059" i="1"/>
  <c r="D1058" i="1"/>
  <c r="E1058" i="1" s="1"/>
  <c r="G1058" i="1" s="1"/>
  <c r="H1059" i="1" s="1"/>
  <c r="B1051" i="1" l="1"/>
  <c r="L1059" i="1"/>
  <c r="A1060" i="1"/>
  <c r="D1059" i="1"/>
  <c r="E1059" i="1" s="1"/>
  <c r="G1059" i="1" s="1"/>
  <c r="H1060" i="1" s="1"/>
  <c r="M1058" i="1"/>
  <c r="N1058" i="1" s="1"/>
  <c r="Q1059" i="1"/>
  <c r="P1059" i="1"/>
  <c r="C1053" i="1"/>
  <c r="K1052" i="1"/>
  <c r="O1052" i="1" s="1"/>
  <c r="J1053" i="1"/>
  <c r="I1054" i="1"/>
  <c r="B1052" i="1" l="1"/>
  <c r="C1054" i="1"/>
  <c r="K1053" i="1"/>
  <c r="O1053" i="1" s="1"/>
  <c r="A1061" i="1"/>
  <c r="L1060" i="1"/>
  <c r="D1060" i="1"/>
  <c r="E1060" i="1" s="1"/>
  <c r="G1060" i="1" s="1"/>
  <c r="H1061" i="1" s="1"/>
  <c r="P1060" i="1"/>
  <c r="Q1060" i="1"/>
  <c r="M1059" i="1"/>
  <c r="N1059" i="1" s="1"/>
  <c r="J1054" i="1"/>
  <c r="I1055" i="1"/>
  <c r="B1053" i="1" l="1"/>
  <c r="J1055" i="1"/>
  <c r="I1056" i="1"/>
  <c r="P1061" i="1"/>
  <c r="Q1061" i="1"/>
  <c r="M1060" i="1"/>
  <c r="N1060" i="1" s="1"/>
  <c r="L1061" i="1"/>
  <c r="A1062" i="1"/>
  <c r="D1061" i="1"/>
  <c r="E1061" i="1" s="1"/>
  <c r="G1061" i="1" s="1"/>
  <c r="H1062" i="1" s="1"/>
  <c r="C1055" i="1"/>
  <c r="K1054" i="1"/>
  <c r="O1054" i="1" s="1"/>
  <c r="B1054" i="1" l="1"/>
  <c r="A1063" i="1"/>
  <c r="L1062" i="1"/>
  <c r="D1062" i="1"/>
  <c r="E1062" i="1" s="1"/>
  <c r="G1062" i="1" s="1"/>
  <c r="H1063" i="1" s="1"/>
  <c r="P1062" i="1"/>
  <c r="Q1062" i="1"/>
  <c r="M1061" i="1"/>
  <c r="N1061" i="1" s="1"/>
  <c r="J1056" i="1"/>
  <c r="I1057" i="1"/>
  <c r="C1056" i="1"/>
  <c r="K1055" i="1"/>
  <c r="O1055" i="1" s="1"/>
  <c r="B1055" i="1" l="1"/>
  <c r="C1057" i="1"/>
  <c r="K1056" i="1"/>
  <c r="O1056" i="1" s="1"/>
  <c r="J1057" i="1"/>
  <c r="I1058" i="1"/>
  <c r="P1063" i="1"/>
  <c r="Q1063" i="1"/>
  <c r="M1062" i="1"/>
  <c r="N1062" i="1" s="1"/>
  <c r="L1063" i="1"/>
  <c r="A1064" i="1"/>
  <c r="D1063" i="1"/>
  <c r="E1063" i="1" s="1"/>
  <c r="G1063" i="1" s="1"/>
  <c r="H1064" i="1" s="1"/>
  <c r="B1056" i="1" l="1"/>
  <c r="J1058" i="1"/>
  <c r="I1059" i="1"/>
  <c r="A1065" i="1"/>
  <c r="L1064" i="1"/>
  <c r="D1064" i="1"/>
  <c r="E1064" i="1" s="1"/>
  <c r="G1064" i="1" s="1"/>
  <c r="H1065" i="1" s="1"/>
  <c r="M1063" i="1"/>
  <c r="N1063" i="1" s="1"/>
  <c r="P1064" i="1"/>
  <c r="Q1064" i="1"/>
  <c r="C1058" i="1"/>
  <c r="K1057" i="1"/>
  <c r="O1057" i="1" s="1"/>
  <c r="B1057" i="1" l="1"/>
  <c r="C1059" i="1"/>
  <c r="K1058" i="1"/>
  <c r="O1058" i="1" s="1"/>
  <c r="A1066" i="1"/>
  <c r="L1065" i="1"/>
  <c r="D1065" i="1"/>
  <c r="E1065" i="1" s="1"/>
  <c r="G1065" i="1" s="1"/>
  <c r="H1066" i="1" s="1"/>
  <c r="J1059" i="1"/>
  <c r="I1060" i="1"/>
  <c r="P1065" i="1"/>
  <c r="Q1065" i="1"/>
  <c r="M1064" i="1"/>
  <c r="N1064" i="1" s="1"/>
  <c r="B1058" i="1" l="1"/>
  <c r="Q1066" i="1"/>
  <c r="M1065" i="1"/>
  <c r="N1065" i="1" s="1"/>
  <c r="P1066" i="1"/>
  <c r="L1066" i="1"/>
  <c r="A1067" i="1"/>
  <c r="D1066" i="1"/>
  <c r="E1066" i="1" s="1"/>
  <c r="G1066" i="1" s="1"/>
  <c r="H1067" i="1" s="1"/>
  <c r="J1060" i="1"/>
  <c r="I1061" i="1"/>
  <c r="C1060" i="1"/>
  <c r="K1059" i="1"/>
  <c r="O1059" i="1" s="1"/>
  <c r="B1059" i="1" l="1"/>
  <c r="J1061" i="1"/>
  <c r="I1062" i="1"/>
  <c r="A1068" i="1"/>
  <c r="L1067" i="1"/>
  <c r="D1067" i="1"/>
  <c r="E1067" i="1" s="1"/>
  <c r="G1067" i="1" s="1"/>
  <c r="H1068" i="1" s="1"/>
  <c r="C1061" i="1"/>
  <c r="K1060" i="1"/>
  <c r="O1060" i="1" s="1"/>
  <c r="P1067" i="1"/>
  <c r="Q1067" i="1"/>
  <c r="M1066" i="1"/>
  <c r="N1066" i="1" s="1"/>
  <c r="B1060" i="1" l="1"/>
  <c r="C1062" i="1"/>
  <c r="K1061" i="1"/>
  <c r="O1061" i="1" s="1"/>
  <c r="L1068" i="1"/>
  <c r="A1069" i="1"/>
  <c r="D1068" i="1"/>
  <c r="E1068" i="1" s="1"/>
  <c r="G1068" i="1" s="1"/>
  <c r="H1069" i="1" s="1"/>
  <c r="J1062" i="1"/>
  <c r="I1063" i="1"/>
  <c r="M1067" i="1"/>
  <c r="N1067" i="1" s="1"/>
  <c r="P1068" i="1"/>
  <c r="Q1068" i="1"/>
  <c r="B1061" i="1" l="1"/>
  <c r="J1063" i="1"/>
  <c r="I1064" i="1"/>
  <c r="L1069" i="1"/>
  <c r="A1070" i="1"/>
  <c r="D1069" i="1"/>
  <c r="E1069" i="1" s="1"/>
  <c r="G1069" i="1" s="1"/>
  <c r="H1070" i="1" s="1"/>
  <c r="Q1069" i="1"/>
  <c r="P1069" i="1"/>
  <c r="M1068" i="1"/>
  <c r="N1068" i="1" s="1"/>
  <c r="C1063" i="1"/>
  <c r="K1062" i="1"/>
  <c r="O1062" i="1" s="1"/>
  <c r="B1062" i="1" l="1"/>
  <c r="M1069" i="1"/>
  <c r="N1069" i="1" s="1"/>
  <c r="P1070" i="1"/>
  <c r="Q1070" i="1"/>
  <c r="J1064" i="1"/>
  <c r="I1065" i="1"/>
  <c r="C1064" i="1"/>
  <c r="K1063" i="1"/>
  <c r="O1063" i="1" s="1"/>
  <c r="A1071" i="1"/>
  <c r="L1070" i="1"/>
  <c r="D1070" i="1"/>
  <c r="E1070" i="1" s="1"/>
  <c r="G1070" i="1" s="1"/>
  <c r="H1071" i="1" s="1"/>
  <c r="B1063" i="1" l="1"/>
  <c r="A1072" i="1"/>
  <c r="L1071" i="1"/>
  <c r="D1071" i="1"/>
  <c r="E1071" i="1" s="1"/>
  <c r="G1071" i="1" s="1"/>
  <c r="H1072" i="1" s="1"/>
  <c r="C1065" i="1"/>
  <c r="K1064" i="1"/>
  <c r="O1064" i="1" s="1"/>
  <c r="M1070" i="1"/>
  <c r="N1070" i="1" s="1"/>
  <c r="P1071" i="1"/>
  <c r="Q1071" i="1"/>
  <c r="J1065" i="1"/>
  <c r="I1066" i="1"/>
  <c r="B1064" i="1" l="1"/>
  <c r="C1066" i="1"/>
  <c r="K1065" i="1"/>
  <c r="O1065" i="1" s="1"/>
  <c r="M1071" i="1"/>
  <c r="N1071" i="1" s="1"/>
  <c r="P1072" i="1"/>
  <c r="Q1072" i="1"/>
  <c r="J1066" i="1"/>
  <c r="I1067" i="1"/>
  <c r="A1073" i="1"/>
  <c r="L1072" i="1"/>
  <c r="D1072" i="1"/>
  <c r="E1072" i="1" s="1"/>
  <c r="G1072" i="1" s="1"/>
  <c r="H1073" i="1" s="1"/>
  <c r="B1065" i="1" l="1"/>
  <c r="C1067" i="1"/>
  <c r="K1066" i="1"/>
  <c r="O1066" i="1" s="1"/>
  <c r="A1074" i="1"/>
  <c r="L1073" i="1"/>
  <c r="D1073" i="1"/>
  <c r="E1073" i="1" s="1"/>
  <c r="G1073" i="1" s="1"/>
  <c r="H1074" i="1" s="1"/>
  <c r="Q1073" i="1"/>
  <c r="P1073" i="1"/>
  <c r="M1072" i="1"/>
  <c r="N1072" i="1" s="1"/>
  <c r="J1067" i="1"/>
  <c r="I1068" i="1"/>
  <c r="B1066" i="1" l="1"/>
  <c r="C1068" i="1"/>
  <c r="K1067" i="1"/>
  <c r="O1067" i="1" s="1"/>
  <c r="A1075" i="1"/>
  <c r="L1074" i="1"/>
  <c r="D1074" i="1"/>
  <c r="E1074" i="1" s="1"/>
  <c r="G1074" i="1" s="1"/>
  <c r="H1075" i="1" s="1"/>
  <c r="J1068" i="1"/>
  <c r="I1069" i="1"/>
  <c r="P1074" i="1"/>
  <c r="Q1074" i="1"/>
  <c r="M1073" i="1"/>
  <c r="N1073" i="1" s="1"/>
  <c r="B1067" i="1" l="1"/>
  <c r="P1075" i="1"/>
  <c r="Q1075" i="1"/>
  <c r="M1074" i="1"/>
  <c r="N1074" i="1" s="1"/>
  <c r="C1069" i="1"/>
  <c r="K1068" i="1"/>
  <c r="O1068" i="1" s="1"/>
  <c r="J1069" i="1"/>
  <c r="I1070" i="1"/>
  <c r="A1076" i="1"/>
  <c r="L1075" i="1"/>
  <c r="D1075" i="1"/>
  <c r="E1075" i="1" s="1"/>
  <c r="G1075" i="1" s="1"/>
  <c r="H1076" i="1" s="1"/>
  <c r="B1068" i="1" l="1"/>
  <c r="J1070" i="1"/>
  <c r="I1071" i="1"/>
  <c r="M1075" i="1"/>
  <c r="N1075" i="1" s="1"/>
  <c r="P1076" i="1"/>
  <c r="Q1076" i="1"/>
  <c r="L1076" i="1"/>
  <c r="A1077" i="1"/>
  <c r="D1076" i="1"/>
  <c r="E1076" i="1" s="1"/>
  <c r="G1076" i="1" s="1"/>
  <c r="H1077" i="1" s="1"/>
  <c r="C1070" i="1"/>
  <c r="K1069" i="1"/>
  <c r="O1069" i="1" s="1"/>
  <c r="B1069" i="1" l="1"/>
  <c r="J1071" i="1"/>
  <c r="I1072" i="1"/>
  <c r="L1077" i="1"/>
  <c r="A1078" i="1"/>
  <c r="D1077" i="1"/>
  <c r="E1077" i="1" s="1"/>
  <c r="G1077" i="1" s="1"/>
  <c r="H1078" i="1" s="1"/>
  <c r="C1071" i="1"/>
  <c r="K1070" i="1"/>
  <c r="O1070" i="1" s="1"/>
  <c r="P1077" i="1"/>
  <c r="Q1077" i="1"/>
  <c r="M1076" i="1"/>
  <c r="N1076" i="1" s="1"/>
  <c r="B1070" i="1" l="1"/>
  <c r="J1072" i="1"/>
  <c r="I1073" i="1"/>
  <c r="Q1078" i="1"/>
  <c r="P1078" i="1"/>
  <c r="M1077" i="1"/>
  <c r="N1077" i="1" s="1"/>
  <c r="C1072" i="1"/>
  <c r="K1071" i="1"/>
  <c r="O1071" i="1" s="1"/>
  <c r="L1078" i="1"/>
  <c r="A1079" i="1"/>
  <c r="D1078" i="1"/>
  <c r="E1078" i="1" s="1"/>
  <c r="G1078" i="1" s="1"/>
  <c r="H1079" i="1" s="1"/>
  <c r="B1071" i="1" l="1"/>
  <c r="Q1079" i="1"/>
  <c r="P1079" i="1"/>
  <c r="M1078" i="1"/>
  <c r="N1078" i="1" s="1"/>
  <c r="J1073" i="1"/>
  <c r="I1074" i="1"/>
  <c r="C1073" i="1"/>
  <c r="K1072" i="1"/>
  <c r="O1072" i="1" s="1"/>
  <c r="A1080" i="1"/>
  <c r="L1079" i="1"/>
  <c r="D1079" i="1"/>
  <c r="E1079" i="1" s="1"/>
  <c r="G1079" i="1" s="1"/>
  <c r="H1080" i="1" s="1"/>
  <c r="B1072" i="1" l="1"/>
  <c r="A1081" i="1"/>
  <c r="L1080" i="1"/>
  <c r="D1080" i="1"/>
  <c r="E1080" i="1" s="1"/>
  <c r="G1080" i="1" s="1"/>
  <c r="H1081" i="1" s="1"/>
  <c r="J1074" i="1"/>
  <c r="I1075" i="1"/>
  <c r="C1074" i="1"/>
  <c r="K1073" i="1"/>
  <c r="O1073" i="1" s="1"/>
  <c r="M1079" i="1"/>
  <c r="N1079" i="1" s="1"/>
  <c r="P1080" i="1"/>
  <c r="Q1080" i="1"/>
  <c r="B1073" i="1" l="1"/>
  <c r="J1075" i="1"/>
  <c r="I1076" i="1"/>
  <c r="M1080" i="1"/>
  <c r="N1080" i="1" s="1"/>
  <c r="Q1081" i="1"/>
  <c r="P1081" i="1"/>
  <c r="C1075" i="1"/>
  <c r="K1074" i="1"/>
  <c r="O1074" i="1" s="1"/>
  <c r="L1081" i="1"/>
  <c r="A1082" i="1"/>
  <c r="D1081" i="1"/>
  <c r="E1081" i="1" s="1"/>
  <c r="G1081" i="1" s="1"/>
  <c r="H1082" i="1" s="1"/>
  <c r="B1074" i="1" l="1"/>
  <c r="Q1082" i="1"/>
  <c r="M1081" i="1"/>
  <c r="N1081" i="1" s="1"/>
  <c r="P1082" i="1"/>
  <c r="J1076" i="1"/>
  <c r="I1077" i="1"/>
  <c r="L1082" i="1"/>
  <c r="A1083" i="1"/>
  <c r="D1082" i="1"/>
  <c r="E1082" i="1" s="1"/>
  <c r="G1082" i="1" s="1"/>
  <c r="H1083" i="1" s="1"/>
  <c r="C1076" i="1"/>
  <c r="K1075" i="1"/>
  <c r="O1075" i="1" s="1"/>
  <c r="B1075" i="1" l="1"/>
  <c r="L1083" i="1"/>
  <c r="A1084" i="1"/>
  <c r="D1083" i="1"/>
  <c r="E1083" i="1" s="1"/>
  <c r="G1083" i="1" s="1"/>
  <c r="H1084" i="1" s="1"/>
  <c r="M1082" i="1"/>
  <c r="N1082" i="1" s="1"/>
  <c r="Q1083" i="1"/>
  <c r="P1083" i="1"/>
  <c r="J1077" i="1"/>
  <c r="I1078" i="1"/>
  <c r="C1077" i="1"/>
  <c r="K1076" i="1"/>
  <c r="O1076" i="1" s="1"/>
  <c r="B1076" i="1" l="1"/>
  <c r="C1078" i="1"/>
  <c r="K1077" i="1"/>
  <c r="O1077" i="1" s="1"/>
  <c r="J1078" i="1"/>
  <c r="I1079" i="1"/>
  <c r="A1085" i="1"/>
  <c r="L1084" i="1"/>
  <c r="D1084" i="1"/>
  <c r="E1084" i="1" s="1"/>
  <c r="G1084" i="1" s="1"/>
  <c r="H1085" i="1" s="1"/>
  <c r="M1083" i="1"/>
  <c r="N1083" i="1" s="1"/>
  <c r="P1084" i="1"/>
  <c r="Q1084" i="1"/>
  <c r="B1077" i="1" l="1"/>
  <c r="P1085" i="1"/>
  <c r="Q1085" i="1"/>
  <c r="M1084" i="1"/>
  <c r="N1084" i="1" s="1"/>
  <c r="A1086" i="1"/>
  <c r="L1085" i="1"/>
  <c r="D1085" i="1"/>
  <c r="E1085" i="1" s="1"/>
  <c r="G1085" i="1" s="1"/>
  <c r="H1086" i="1" s="1"/>
  <c r="J1079" i="1"/>
  <c r="I1080" i="1"/>
  <c r="C1079" i="1"/>
  <c r="K1078" i="1"/>
  <c r="O1078" i="1" s="1"/>
  <c r="B1078" i="1" l="1"/>
  <c r="L1086" i="1"/>
  <c r="A1087" i="1"/>
  <c r="D1086" i="1"/>
  <c r="E1086" i="1" s="1"/>
  <c r="G1086" i="1" s="1"/>
  <c r="H1087" i="1" s="1"/>
  <c r="M1085" i="1"/>
  <c r="N1085" i="1" s="1"/>
  <c r="P1086" i="1"/>
  <c r="Q1086" i="1"/>
  <c r="C1080" i="1"/>
  <c r="K1079" i="1"/>
  <c r="O1079" i="1" s="1"/>
  <c r="J1080" i="1"/>
  <c r="I1081" i="1"/>
  <c r="B1079" i="1" l="1"/>
  <c r="C1081" i="1"/>
  <c r="K1080" i="1"/>
  <c r="O1080" i="1" s="1"/>
  <c r="A1088" i="1"/>
  <c r="L1087" i="1"/>
  <c r="D1087" i="1"/>
  <c r="E1087" i="1" s="1"/>
  <c r="G1087" i="1" s="1"/>
  <c r="H1088" i="1" s="1"/>
  <c r="J1081" i="1"/>
  <c r="I1082" i="1"/>
  <c r="M1086" i="1"/>
  <c r="N1086" i="1" s="1"/>
  <c r="P1087" i="1"/>
  <c r="Q1087" i="1"/>
  <c r="B1080" i="1" l="1"/>
  <c r="C1082" i="1"/>
  <c r="K1081" i="1"/>
  <c r="O1081" i="1" s="1"/>
  <c r="J1082" i="1"/>
  <c r="I1083" i="1"/>
  <c r="P1088" i="1"/>
  <c r="Q1088" i="1"/>
  <c r="M1087" i="1"/>
  <c r="N1087" i="1" s="1"/>
  <c r="A1089" i="1"/>
  <c r="L1088" i="1"/>
  <c r="D1088" i="1"/>
  <c r="E1088" i="1" s="1"/>
  <c r="G1088" i="1" s="1"/>
  <c r="H1089" i="1" s="1"/>
  <c r="B1081" i="1" l="1"/>
  <c r="L1089" i="1"/>
  <c r="A1090" i="1"/>
  <c r="D1089" i="1"/>
  <c r="E1089" i="1" s="1"/>
  <c r="G1089" i="1" s="1"/>
  <c r="H1090" i="1" s="1"/>
  <c r="Q1089" i="1"/>
  <c r="M1088" i="1"/>
  <c r="N1088" i="1" s="1"/>
  <c r="P1089" i="1"/>
  <c r="C1083" i="1"/>
  <c r="K1082" i="1"/>
  <c r="O1082" i="1" s="1"/>
  <c r="J1083" i="1"/>
  <c r="I1084" i="1"/>
  <c r="B1082" i="1" l="1"/>
  <c r="J1084" i="1"/>
  <c r="I1085" i="1"/>
  <c r="C1084" i="1"/>
  <c r="K1083" i="1"/>
  <c r="O1083" i="1" s="1"/>
  <c r="A1091" i="1"/>
  <c r="L1090" i="1"/>
  <c r="D1090" i="1"/>
  <c r="E1090" i="1" s="1"/>
  <c r="G1090" i="1" s="1"/>
  <c r="H1091" i="1" s="1"/>
  <c r="M1089" i="1"/>
  <c r="N1089" i="1" s="1"/>
  <c r="P1090" i="1"/>
  <c r="Q1090" i="1"/>
  <c r="B1083" i="1" l="1"/>
  <c r="C1085" i="1"/>
  <c r="K1084" i="1"/>
  <c r="O1084" i="1" s="1"/>
  <c r="P1091" i="1"/>
  <c r="Q1091" i="1"/>
  <c r="M1090" i="1"/>
  <c r="N1090" i="1" s="1"/>
  <c r="J1085" i="1"/>
  <c r="I1086" i="1"/>
  <c r="A1092" i="1"/>
  <c r="L1091" i="1"/>
  <c r="D1091" i="1"/>
  <c r="E1091" i="1" s="1"/>
  <c r="G1091" i="1" s="1"/>
  <c r="H1092" i="1" s="1"/>
  <c r="B1084" i="1" l="1"/>
  <c r="A1093" i="1"/>
  <c r="L1092" i="1"/>
  <c r="D1092" i="1"/>
  <c r="E1092" i="1" s="1"/>
  <c r="G1092" i="1" s="1"/>
  <c r="H1093" i="1" s="1"/>
  <c r="J1086" i="1"/>
  <c r="I1087" i="1"/>
  <c r="C1086" i="1"/>
  <c r="K1085" i="1"/>
  <c r="O1085" i="1" s="1"/>
  <c r="M1091" i="1"/>
  <c r="N1091" i="1" s="1"/>
  <c r="P1092" i="1"/>
  <c r="Q1092" i="1"/>
  <c r="B1085" i="1" l="1"/>
  <c r="J1087" i="1"/>
  <c r="I1088" i="1"/>
  <c r="Q1093" i="1"/>
  <c r="M1092" i="1"/>
  <c r="N1092" i="1" s="1"/>
  <c r="P1093" i="1"/>
  <c r="C1087" i="1"/>
  <c r="K1086" i="1"/>
  <c r="O1086" i="1" s="1"/>
  <c r="A1094" i="1"/>
  <c r="L1093" i="1"/>
  <c r="D1093" i="1"/>
  <c r="E1093" i="1" s="1"/>
  <c r="G1093" i="1" s="1"/>
  <c r="H1094" i="1" s="1"/>
  <c r="B1086" i="1" l="1"/>
  <c r="A1095" i="1"/>
  <c r="L1094" i="1"/>
  <c r="D1094" i="1"/>
  <c r="E1094" i="1" s="1"/>
  <c r="G1094" i="1" s="1"/>
  <c r="H1095" i="1" s="1"/>
  <c r="J1088" i="1"/>
  <c r="I1089" i="1"/>
  <c r="C1088" i="1"/>
  <c r="K1087" i="1"/>
  <c r="O1087" i="1" s="1"/>
  <c r="Q1094" i="1"/>
  <c r="M1093" i="1"/>
  <c r="N1093" i="1" s="1"/>
  <c r="P1094" i="1"/>
  <c r="B1087" i="1" l="1"/>
  <c r="C1089" i="1"/>
  <c r="K1088" i="1"/>
  <c r="O1088" i="1" s="1"/>
  <c r="J1089" i="1"/>
  <c r="I1090" i="1"/>
  <c r="P1095" i="1"/>
  <c r="Q1095" i="1"/>
  <c r="M1094" i="1"/>
  <c r="N1094" i="1" s="1"/>
  <c r="L1095" i="1"/>
  <c r="A1096" i="1"/>
  <c r="D1095" i="1"/>
  <c r="E1095" i="1" s="1"/>
  <c r="G1095" i="1" s="1"/>
  <c r="H1096" i="1" s="1"/>
  <c r="B1088" i="1" l="1"/>
  <c r="P1096" i="1"/>
  <c r="Q1096" i="1"/>
  <c r="M1095" i="1"/>
  <c r="N1095" i="1" s="1"/>
  <c r="A1097" i="1"/>
  <c r="L1096" i="1"/>
  <c r="D1096" i="1"/>
  <c r="E1096" i="1" s="1"/>
  <c r="G1096" i="1" s="1"/>
  <c r="H1097" i="1" s="1"/>
  <c r="J1090" i="1"/>
  <c r="I1091" i="1"/>
  <c r="C1090" i="1"/>
  <c r="K1089" i="1"/>
  <c r="O1089" i="1" s="1"/>
  <c r="B1089" i="1" l="1"/>
  <c r="J1091" i="1"/>
  <c r="I1092" i="1"/>
  <c r="C1091" i="1"/>
  <c r="K1090" i="1"/>
  <c r="O1090" i="1" s="1"/>
  <c r="P1097" i="1"/>
  <c r="Q1097" i="1"/>
  <c r="M1096" i="1"/>
  <c r="N1096" i="1" s="1"/>
  <c r="A1098" i="1"/>
  <c r="L1097" i="1"/>
  <c r="D1097" i="1"/>
  <c r="E1097" i="1" s="1"/>
  <c r="G1097" i="1" s="1"/>
  <c r="H1098" i="1" s="1"/>
  <c r="B1090" i="1" l="1"/>
  <c r="A1099" i="1"/>
  <c r="L1098" i="1"/>
  <c r="D1098" i="1"/>
  <c r="E1098" i="1" s="1"/>
  <c r="G1098" i="1" s="1"/>
  <c r="H1099" i="1" s="1"/>
  <c r="J1092" i="1"/>
  <c r="I1093" i="1"/>
  <c r="C1092" i="1"/>
  <c r="K1091" i="1"/>
  <c r="O1091" i="1" s="1"/>
  <c r="Q1098" i="1"/>
  <c r="P1098" i="1"/>
  <c r="M1097" i="1"/>
  <c r="N1097" i="1" s="1"/>
  <c r="B1091" i="1" l="1"/>
  <c r="Q1099" i="1"/>
  <c r="M1098" i="1"/>
  <c r="N1098" i="1" s="1"/>
  <c r="P1099" i="1"/>
  <c r="C1093" i="1"/>
  <c r="K1092" i="1"/>
  <c r="O1092" i="1" s="1"/>
  <c r="J1093" i="1"/>
  <c r="I1094" i="1"/>
  <c r="A1100" i="1"/>
  <c r="L1099" i="1"/>
  <c r="D1099" i="1"/>
  <c r="E1099" i="1" s="1"/>
  <c r="G1099" i="1" s="1"/>
  <c r="H1100" i="1" s="1"/>
  <c r="B1092" i="1" l="1"/>
  <c r="A1101" i="1"/>
  <c r="L1100" i="1"/>
  <c r="D1100" i="1"/>
  <c r="E1100" i="1" s="1"/>
  <c r="G1100" i="1" s="1"/>
  <c r="H1101" i="1" s="1"/>
  <c r="C1094" i="1"/>
  <c r="K1093" i="1"/>
  <c r="O1093" i="1" s="1"/>
  <c r="J1094" i="1"/>
  <c r="I1095" i="1"/>
  <c r="P1100" i="1"/>
  <c r="Q1100" i="1"/>
  <c r="M1099" i="1"/>
  <c r="N1099" i="1" s="1"/>
  <c r="B1093" i="1" l="1"/>
  <c r="J1095" i="1"/>
  <c r="I1096" i="1"/>
  <c r="M1100" i="1"/>
  <c r="N1100" i="1" s="1"/>
  <c r="Q1101" i="1"/>
  <c r="P1101" i="1"/>
  <c r="C1095" i="1"/>
  <c r="K1094" i="1"/>
  <c r="O1094" i="1" s="1"/>
  <c r="L1101" i="1"/>
  <c r="A1102" i="1"/>
  <c r="D1101" i="1"/>
  <c r="E1101" i="1" s="1"/>
  <c r="G1101" i="1" s="1"/>
  <c r="H1102" i="1" s="1"/>
  <c r="B1094" i="1" l="1"/>
  <c r="Q1102" i="1"/>
  <c r="P1102" i="1"/>
  <c r="M1101" i="1"/>
  <c r="N1101" i="1" s="1"/>
  <c r="J1096" i="1"/>
  <c r="I1097" i="1"/>
  <c r="C1096" i="1"/>
  <c r="K1095" i="1"/>
  <c r="O1095" i="1" s="1"/>
  <c r="A1103" i="1"/>
  <c r="L1102" i="1"/>
  <c r="D1102" i="1"/>
  <c r="E1102" i="1" s="1"/>
  <c r="G1102" i="1" s="1"/>
  <c r="H1103" i="1" s="1"/>
  <c r="B1095" i="1" l="1"/>
  <c r="P1103" i="1"/>
  <c r="M1102" i="1"/>
  <c r="N1102" i="1" s="1"/>
  <c r="Q1103" i="1"/>
  <c r="L1103" i="1"/>
  <c r="A1104" i="1"/>
  <c r="D1103" i="1"/>
  <c r="E1103" i="1" s="1"/>
  <c r="G1103" i="1" s="1"/>
  <c r="H1104" i="1" s="1"/>
  <c r="J1097" i="1"/>
  <c r="I1098" i="1"/>
  <c r="C1097" i="1"/>
  <c r="K1096" i="1"/>
  <c r="O1096" i="1" s="1"/>
  <c r="B1096" i="1" l="1"/>
  <c r="C1098" i="1"/>
  <c r="K1097" i="1"/>
  <c r="O1097" i="1" s="1"/>
  <c r="J1098" i="1"/>
  <c r="I1099" i="1"/>
  <c r="L1104" i="1"/>
  <c r="A1105" i="1"/>
  <c r="D1104" i="1"/>
  <c r="E1104" i="1" s="1"/>
  <c r="G1104" i="1" s="1"/>
  <c r="H1105" i="1" s="1"/>
  <c r="Q1104" i="1"/>
  <c r="P1104" i="1"/>
  <c r="M1103" i="1"/>
  <c r="N1103" i="1" s="1"/>
  <c r="B1097" i="1" l="1"/>
  <c r="L1105" i="1"/>
  <c r="A1106" i="1"/>
  <c r="D1105" i="1"/>
  <c r="E1105" i="1" s="1"/>
  <c r="G1105" i="1" s="1"/>
  <c r="H1106" i="1" s="1"/>
  <c r="P1105" i="1"/>
  <c r="Q1105" i="1"/>
  <c r="M1104" i="1"/>
  <c r="N1104" i="1" s="1"/>
  <c r="C1099" i="1"/>
  <c r="K1098" i="1"/>
  <c r="O1098" i="1" s="1"/>
  <c r="J1099" i="1"/>
  <c r="I1100" i="1"/>
  <c r="B1098" i="1" l="1"/>
  <c r="J1100" i="1"/>
  <c r="I1101" i="1"/>
  <c r="C1100" i="1"/>
  <c r="K1099" i="1"/>
  <c r="O1099" i="1" s="1"/>
  <c r="A1107" i="1"/>
  <c r="L1106" i="1"/>
  <c r="D1106" i="1"/>
  <c r="E1106" i="1" s="1"/>
  <c r="G1106" i="1" s="1"/>
  <c r="H1107" i="1" s="1"/>
  <c r="M1105" i="1"/>
  <c r="N1105" i="1" s="1"/>
  <c r="Q1106" i="1"/>
  <c r="P1106" i="1"/>
  <c r="B1099" i="1" l="1"/>
  <c r="C1101" i="1"/>
  <c r="K1100" i="1"/>
  <c r="O1100" i="1" s="1"/>
  <c r="Q1107" i="1"/>
  <c r="M1106" i="1"/>
  <c r="N1106" i="1" s="1"/>
  <c r="P1107" i="1"/>
  <c r="J1101" i="1"/>
  <c r="I1102" i="1"/>
  <c r="A1108" i="1"/>
  <c r="L1107" i="1"/>
  <c r="D1107" i="1"/>
  <c r="E1107" i="1" s="1"/>
  <c r="G1107" i="1" s="1"/>
  <c r="H1108" i="1" s="1"/>
  <c r="B1100" i="1" l="1"/>
  <c r="L1108" i="1"/>
  <c r="A1109" i="1"/>
  <c r="D1108" i="1"/>
  <c r="E1108" i="1" s="1"/>
  <c r="G1108" i="1" s="1"/>
  <c r="H1109" i="1" s="1"/>
  <c r="C1102" i="1"/>
  <c r="K1101" i="1"/>
  <c r="O1101" i="1" s="1"/>
  <c r="J1102" i="1"/>
  <c r="I1103" i="1"/>
  <c r="M1107" i="1"/>
  <c r="N1107" i="1" s="1"/>
  <c r="P1108" i="1"/>
  <c r="Q1108" i="1"/>
  <c r="B1101" i="1" l="1"/>
  <c r="J1103" i="1"/>
  <c r="I1104" i="1"/>
  <c r="A1110" i="1"/>
  <c r="L1109" i="1"/>
  <c r="D1109" i="1"/>
  <c r="E1109" i="1" s="1"/>
  <c r="G1109" i="1" s="1"/>
  <c r="H1110" i="1" s="1"/>
  <c r="C1103" i="1"/>
  <c r="K1102" i="1"/>
  <c r="O1102" i="1" s="1"/>
  <c r="P1109" i="1"/>
  <c r="M1108" i="1"/>
  <c r="N1108" i="1" s="1"/>
  <c r="Q1109" i="1"/>
  <c r="B1102" i="1" l="1"/>
  <c r="J1104" i="1"/>
  <c r="I1105" i="1"/>
  <c r="Q1110" i="1"/>
  <c r="P1110" i="1"/>
  <c r="M1109" i="1"/>
  <c r="N1109" i="1" s="1"/>
  <c r="C1104" i="1"/>
  <c r="K1103" i="1"/>
  <c r="O1103" i="1" s="1"/>
  <c r="L1110" i="1"/>
  <c r="A1111" i="1"/>
  <c r="D1110" i="1"/>
  <c r="E1110" i="1" s="1"/>
  <c r="G1110" i="1" s="1"/>
  <c r="H1111" i="1" s="1"/>
  <c r="B1103" i="1" l="1"/>
  <c r="C1105" i="1"/>
  <c r="K1104" i="1"/>
  <c r="O1104" i="1" s="1"/>
  <c r="A1112" i="1"/>
  <c r="L1111" i="1"/>
  <c r="D1111" i="1"/>
  <c r="E1111" i="1" s="1"/>
  <c r="G1111" i="1" s="1"/>
  <c r="H1112" i="1" s="1"/>
  <c r="J1105" i="1"/>
  <c r="I1106" i="1"/>
  <c r="M1110" i="1"/>
  <c r="N1110" i="1" s="1"/>
  <c r="Q1111" i="1"/>
  <c r="P1111" i="1"/>
  <c r="B1104" i="1" l="1"/>
  <c r="A1113" i="1"/>
  <c r="L1112" i="1"/>
  <c r="D1112" i="1"/>
  <c r="E1112" i="1" s="1"/>
  <c r="G1112" i="1" s="1"/>
  <c r="H1113" i="1" s="1"/>
  <c r="C1106" i="1"/>
  <c r="K1105" i="1"/>
  <c r="O1105" i="1" s="1"/>
  <c r="J1106" i="1"/>
  <c r="I1107" i="1"/>
  <c r="Q1112" i="1"/>
  <c r="M1111" i="1"/>
  <c r="N1111" i="1" s="1"/>
  <c r="P1112" i="1"/>
  <c r="B1105" i="1" l="1"/>
  <c r="M1112" i="1"/>
  <c r="N1112" i="1" s="1"/>
  <c r="Q1113" i="1"/>
  <c r="P1113" i="1"/>
  <c r="C1107" i="1"/>
  <c r="K1106" i="1"/>
  <c r="O1106" i="1" s="1"/>
  <c r="J1107" i="1"/>
  <c r="I1108" i="1"/>
  <c r="A1114" i="1"/>
  <c r="L1113" i="1"/>
  <c r="D1113" i="1"/>
  <c r="E1113" i="1" s="1"/>
  <c r="G1113" i="1" s="1"/>
  <c r="H1114" i="1" s="1"/>
  <c r="B1106" i="1" l="1"/>
  <c r="L1114" i="1"/>
  <c r="A1115" i="1"/>
  <c r="D1114" i="1"/>
  <c r="E1114" i="1" s="1"/>
  <c r="G1114" i="1" s="1"/>
  <c r="H1115" i="1" s="1"/>
  <c r="C1108" i="1"/>
  <c r="K1107" i="1"/>
  <c r="O1107" i="1" s="1"/>
  <c r="J1108" i="1"/>
  <c r="I1109" i="1"/>
  <c r="Q1114" i="1"/>
  <c r="P1114" i="1"/>
  <c r="M1113" i="1"/>
  <c r="N1113" i="1" s="1"/>
  <c r="B1107" i="1" l="1"/>
  <c r="L1115" i="1"/>
  <c r="A1116" i="1"/>
  <c r="D1115" i="1"/>
  <c r="E1115" i="1" s="1"/>
  <c r="G1115" i="1" s="1"/>
  <c r="H1116" i="1" s="1"/>
  <c r="J1109" i="1"/>
  <c r="I1110" i="1"/>
  <c r="C1109" i="1"/>
  <c r="K1108" i="1"/>
  <c r="O1108" i="1" s="1"/>
  <c r="P1115" i="1"/>
  <c r="Q1115" i="1"/>
  <c r="M1114" i="1"/>
  <c r="N1114" i="1" s="1"/>
  <c r="B1108" i="1" l="1"/>
  <c r="M1115" i="1"/>
  <c r="N1115" i="1" s="1"/>
  <c r="Q1116" i="1"/>
  <c r="P1116" i="1"/>
  <c r="C1110" i="1"/>
  <c r="K1109" i="1"/>
  <c r="O1109" i="1" s="1"/>
  <c r="J1110" i="1"/>
  <c r="I1111" i="1"/>
  <c r="L1116" i="1"/>
  <c r="A1117" i="1"/>
  <c r="D1116" i="1"/>
  <c r="E1116" i="1" s="1"/>
  <c r="G1116" i="1" s="1"/>
  <c r="H1117" i="1" s="1"/>
  <c r="B1109" i="1" l="1"/>
  <c r="C1111" i="1"/>
  <c r="K1110" i="1"/>
  <c r="O1110" i="1" s="1"/>
  <c r="J1111" i="1"/>
  <c r="I1112" i="1"/>
  <c r="P1117" i="1"/>
  <c r="Q1117" i="1"/>
  <c r="M1116" i="1"/>
  <c r="N1116" i="1" s="1"/>
  <c r="A1118" i="1"/>
  <c r="L1117" i="1"/>
  <c r="D1117" i="1"/>
  <c r="E1117" i="1" s="1"/>
  <c r="G1117" i="1" s="1"/>
  <c r="H1118" i="1" s="1"/>
  <c r="B1110" i="1" l="1"/>
  <c r="A1119" i="1"/>
  <c r="L1118" i="1"/>
  <c r="D1118" i="1"/>
  <c r="E1118" i="1" s="1"/>
  <c r="G1118" i="1" s="1"/>
  <c r="H1119" i="1" s="1"/>
  <c r="Q1118" i="1"/>
  <c r="P1118" i="1"/>
  <c r="M1117" i="1"/>
  <c r="N1117" i="1" s="1"/>
  <c r="J1112" i="1"/>
  <c r="I1113" i="1"/>
  <c r="C1112" i="1"/>
  <c r="K1111" i="1"/>
  <c r="O1111" i="1" s="1"/>
  <c r="B1111" i="1" l="1"/>
  <c r="C1113" i="1"/>
  <c r="K1112" i="1"/>
  <c r="O1112" i="1" s="1"/>
  <c r="M1118" i="1"/>
  <c r="N1118" i="1" s="1"/>
  <c r="P1119" i="1"/>
  <c r="Q1119" i="1"/>
  <c r="J1113" i="1"/>
  <c r="I1114" i="1"/>
  <c r="A1120" i="1"/>
  <c r="L1119" i="1"/>
  <c r="D1119" i="1"/>
  <c r="E1119" i="1" s="1"/>
  <c r="G1119" i="1" s="1"/>
  <c r="H1120" i="1" s="1"/>
  <c r="B1112" i="1" l="1"/>
  <c r="A1121" i="1"/>
  <c r="L1120" i="1"/>
  <c r="D1120" i="1"/>
  <c r="E1120" i="1" s="1"/>
  <c r="G1120" i="1" s="1"/>
  <c r="H1121" i="1" s="1"/>
  <c r="C1114" i="1"/>
  <c r="K1113" i="1"/>
  <c r="O1113" i="1" s="1"/>
  <c r="J1114" i="1"/>
  <c r="I1115" i="1"/>
  <c r="P1120" i="1"/>
  <c r="Q1120" i="1"/>
  <c r="M1119" i="1"/>
  <c r="N1119" i="1" s="1"/>
  <c r="B1113" i="1" l="1"/>
  <c r="M1120" i="1"/>
  <c r="N1120" i="1" s="1"/>
  <c r="P1121" i="1"/>
  <c r="Q1121" i="1"/>
  <c r="J1115" i="1"/>
  <c r="I1116" i="1"/>
  <c r="C1115" i="1"/>
  <c r="K1114" i="1"/>
  <c r="O1114" i="1" s="1"/>
  <c r="L1121" i="1"/>
  <c r="A1122" i="1"/>
  <c r="D1121" i="1"/>
  <c r="E1121" i="1" s="1"/>
  <c r="G1121" i="1" s="1"/>
  <c r="H1122" i="1" s="1"/>
  <c r="B1114" i="1" l="1"/>
  <c r="Q1122" i="1"/>
  <c r="M1121" i="1"/>
  <c r="N1121" i="1" s="1"/>
  <c r="P1122" i="1"/>
  <c r="C1116" i="1"/>
  <c r="K1115" i="1"/>
  <c r="O1115" i="1" s="1"/>
  <c r="L1122" i="1"/>
  <c r="A1123" i="1"/>
  <c r="D1122" i="1"/>
  <c r="E1122" i="1" s="1"/>
  <c r="G1122" i="1" s="1"/>
  <c r="H1123" i="1" s="1"/>
  <c r="J1116" i="1"/>
  <c r="I1117" i="1"/>
  <c r="B1115" i="1" l="1"/>
  <c r="J1117" i="1"/>
  <c r="I1118" i="1"/>
  <c r="A1124" i="1"/>
  <c r="L1123" i="1"/>
  <c r="D1123" i="1"/>
  <c r="E1123" i="1" s="1"/>
  <c r="G1123" i="1" s="1"/>
  <c r="H1124" i="1" s="1"/>
  <c r="C1117" i="1"/>
  <c r="K1116" i="1"/>
  <c r="O1116" i="1" s="1"/>
  <c r="M1122" i="1"/>
  <c r="N1122" i="1" s="1"/>
  <c r="P1123" i="1"/>
  <c r="Q1123" i="1"/>
  <c r="B1116" i="1" l="1"/>
  <c r="C1118" i="1"/>
  <c r="K1117" i="1"/>
  <c r="O1117" i="1" s="1"/>
  <c r="A1125" i="1"/>
  <c r="L1124" i="1"/>
  <c r="D1124" i="1"/>
  <c r="E1124" i="1" s="1"/>
  <c r="G1124" i="1" s="1"/>
  <c r="H1125" i="1" s="1"/>
  <c r="J1118" i="1"/>
  <c r="I1119" i="1"/>
  <c r="P1124" i="1"/>
  <c r="Q1124" i="1"/>
  <c r="M1123" i="1"/>
  <c r="N1123" i="1" s="1"/>
  <c r="B1117" i="1" l="1"/>
  <c r="J1119" i="1"/>
  <c r="I1120" i="1"/>
  <c r="A1126" i="1"/>
  <c r="L1125" i="1"/>
  <c r="D1125" i="1"/>
  <c r="E1125" i="1" s="1"/>
  <c r="G1125" i="1" s="1"/>
  <c r="H1126" i="1" s="1"/>
  <c r="C1119" i="1"/>
  <c r="K1118" i="1"/>
  <c r="O1118" i="1" s="1"/>
  <c r="P1125" i="1"/>
  <c r="M1124" i="1"/>
  <c r="N1124" i="1" s="1"/>
  <c r="Q1125" i="1"/>
  <c r="B1118" i="1" l="1"/>
  <c r="M1125" i="1"/>
  <c r="N1125" i="1" s="1"/>
  <c r="P1126" i="1"/>
  <c r="Q1126" i="1"/>
  <c r="C1120" i="1"/>
  <c r="K1119" i="1"/>
  <c r="O1119" i="1" s="1"/>
  <c r="L1126" i="1"/>
  <c r="A1127" i="1"/>
  <c r="D1126" i="1"/>
  <c r="E1126" i="1" s="1"/>
  <c r="G1126" i="1" s="1"/>
  <c r="H1127" i="1" s="1"/>
  <c r="J1120" i="1"/>
  <c r="I1121" i="1"/>
  <c r="B1119" i="1" l="1"/>
  <c r="M1126" i="1"/>
  <c r="N1126" i="1" s="1"/>
  <c r="Q1127" i="1"/>
  <c r="P1127" i="1"/>
  <c r="J1121" i="1"/>
  <c r="I1122" i="1"/>
  <c r="A1128" i="1"/>
  <c r="L1127" i="1"/>
  <c r="D1127" i="1"/>
  <c r="E1127" i="1" s="1"/>
  <c r="G1127" i="1" s="1"/>
  <c r="H1128" i="1" s="1"/>
  <c r="C1121" i="1"/>
  <c r="K1120" i="1"/>
  <c r="O1120" i="1" s="1"/>
  <c r="B1120" i="1" l="1"/>
  <c r="J1122" i="1"/>
  <c r="I1123" i="1"/>
  <c r="M1127" i="1"/>
  <c r="N1127" i="1" s="1"/>
  <c r="Q1128" i="1"/>
  <c r="P1128" i="1"/>
  <c r="C1122" i="1"/>
  <c r="K1121" i="1"/>
  <c r="O1121" i="1" s="1"/>
  <c r="A1129" i="1"/>
  <c r="L1128" i="1"/>
  <c r="D1128" i="1"/>
  <c r="E1128" i="1" s="1"/>
  <c r="G1128" i="1" s="1"/>
  <c r="H1129" i="1" s="1"/>
  <c r="B1121" i="1" l="1"/>
  <c r="C1123" i="1"/>
  <c r="K1122" i="1"/>
  <c r="O1122" i="1" s="1"/>
  <c r="Q1129" i="1"/>
  <c r="P1129" i="1"/>
  <c r="M1128" i="1"/>
  <c r="N1128" i="1" s="1"/>
  <c r="J1123" i="1"/>
  <c r="I1124" i="1"/>
  <c r="A1130" i="1"/>
  <c r="L1129" i="1"/>
  <c r="D1129" i="1"/>
  <c r="E1129" i="1" s="1"/>
  <c r="G1129" i="1" s="1"/>
  <c r="H1130" i="1" s="1"/>
  <c r="B1122" i="1" l="1"/>
  <c r="Q1130" i="1"/>
  <c r="M1129" i="1"/>
  <c r="N1129" i="1" s="1"/>
  <c r="P1130" i="1"/>
  <c r="L1130" i="1"/>
  <c r="A1131" i="1"/>
  <c r="D1130" i="1"/>
  <c r="E1130" i="1" s="1"/>
  <c r="G1130" i="1" s="1"/>
  <c r="H1131" i="1" s="1"/>
  <c r="C1124" i="1"/>
  <c r="K1123" i="1"/>
  <c r="O1123" i="1" s="1"/>
  <c r="J1124" i="1"/>
  <c r="I1125" i="1"/>
  <c r="B1123" i="1" l="1"/>
  <c r="J1125" i="1"/>
  <c r="I1126" i="1"/>
  <c r="C1125" i="1"/>
  <c r="K1124" i="1"/>
  <c r="O1124" i="1" s="1"/>
  <c r="A1132" i="1"/>
  <c r="L1131" i="1"/>
  <c r="D1131" i="1"/>
  <c r="E1131" i="1" s="1"/>
  <c r="G1131" i="1" s="1"/>
  <c r="H1132" i="1" s="1"/>
  <c r="P1131" i="1"/>
  <c r="Q1131" i="1"/>
  <c r="M1130" i="1"/>
  <c r="N1130" i="1" s="1"/>
  <c r="B1124" i="1" l="1"/>
  <c r="A1133" i="1"/>
  <c r="L1132" i="1"/>
  <c r="D1132" i="1"/>
  <c r="E1132" i="1" s="1"/>
  <c r="G1132" i="1" s="1"/>
  <c r="H1133" i="1" s="1"/>
  <c r="J1126" i="1"/>
  <c r="I1127" i="1"/>
  <c r="M1131" i="1"/>
  <c r="N1131" i="1" s="1"/>
  <c r="Q1132" i="1"/>
  <c r="P1132" i="1"/>
  <c r="C1126" i="1"/>
  <c r="K1125" i="1"/>
  <c r="O1125" i="1" s="1"/>
  <c r="B1125" i="1" l="1"/>
  <c r="P1133" i="1"/>
  <c r="Q1133" i="1"/>
  <c r="M1132" i="1"/>
  <c r="N1132" i="1" s="1"/>
  <c r="C1127" i="1"/>
  <c r="K1126" i="1"/>
  <c r="O1126" i="1" s="1"/>
  <c r="J1127" i="1"/>
  <c r="I1128" i="1"/>
  <c r="L1133" i="1"/>
  <c r="A1134" i="1"/>
  <c r="D1133" i="1"/>
  <c r="E1133" i="1" s="1"/>
  <c r="G1133" i="1" s="1"/>
  <c r="H1134" i="1" s="1"/>
  <c r="B1126" i="1" l="1"/>
  <c r="P1134" i="1"/>
  <c r="Q1134" i="1"/>
  <c r="M1133" i="1"/>
  <c r="N1133" i="1" s="1"/>
  <c r="C1128" i="1"/>
  <c r="K1127" i="1"/>
  <c r="O1127" i="1" s="1"/>
  <c r="J1128" i="1"/>
  <c r="I1129" i="1"/>
  <c r="A1135" i="1"/>
  <c r="L1134" i="1"/>
  <c r="D1134" i="1"/>
  <c r="E1134" i="1" s="1"/>
  <c r="G1134" i="1" s="1"/>
  <c r="H1135" i="1" s="1"/>
  <c r="B1127" i="1" l="1"/>
  <c r="L1135" i="1"/>
  <c r="A1136" i="1"/>
  <c r="D1135" i="1"/>
  <c r="E1135" i="1" s="1"/>
  <c r="G1135" i="1" s="1"/>
  <c r="H1136" i="1" s="1"/>
  <c r="C1129" i="1"/>
  <c r="K1128" i="1"/>
  <c r="O1128" i="1" s="1"/>
  <c r="J1129" i="1"/>
  <c r="I1130" i="1"/>
  <c r="Q1135" i="1"/>
  <c r="M1134" i="1"/>
  <c r="N1134" i="1" s="1"/>
  <c r="P1135" i="1"/>
  <c r="B1128" i="1" l="1"/>
  <c r="J1130" i="1"/>
  <c r="I1131" i="1"/>
  <c r="C1130" i="1"/>
  <c r="K1129" i="1"/>
  <c r="O1129" i="1" s="1"/>
  <c r="A1137" i="1"/>
  <c r="L1136" i="1"/>
  <c r="D1136" i="1"/>
  <c r="E1136" i="1" s="1"/>
  <c r="G1136" i="1" s="1"/>
  <c r="H1137" i="1" s="1"/>
  <c r="Q1136" i="1"/>
  <c r="P1136" i="1"/>
  <c r="M1135" i="1"/>
  <c r="N1135" i="1" s="1"/>
  <c r="B1129" i="1" l="1"/>
  <c r="Q1137" i="1"/>
  <c r="P1137" i="1"/>
  <c r="M1136" i="1"/>
  <c r="N1136" i="1" s="1"/>
  <c r="A1138" i="1"/>
  <c r="L1137" i="1"/>
  <c r="D1137" i="1"/>
  <c r="E1137" i="1" s="1"/>
  <c r="G1137" i="1" s="1"/>
  <c r="H1138" i="1" s="1"/>
  <c r="J1131" i="1"/>
  <c r="I1132" i="1"/>
  <c r="C1131" i="1"/>
  <c r="K1130" i="1"/>
  <c r="O1130" i="1" s="1"/>
  <c r="B1130" i="1" l="1"/>
  <c r="P1138" i="1"/>
  <c r="Q1138" i="1"/>
  <c r="M1137" i="1"/>
  <c r="N1137" i="1" s="1"/>
  <c r="J1132" i="1"/>
  <c r="I1133" i="1"/>
  <c r="C1132" i="1"/>
  <c r="K1131" i="1"/>
  <c r="O1131" i="1" s="1"/>
  <c r="A1139" i="1"/>
  <c r="L1138" i="1"/>
  <c r="D1138" i="1"/>
  <c r="E1138" i="1" s="1"/>
  <c r="G1138" i="1" s="1"/>
  <c r="H1139" i="1" s="1"/>
  <c r="B1131" i="1" l="1"/>
  <c r="C1133" i="1"/>
  <c r="K1132" i="1"/>
  <c r="O1132" i="1" s="1"/>
  <c r="Q1139" i="1"/>
  <c r="P1139" i="1"/>
  <c r="M1138" i="1"/>
  <c r="N1138" i="1" s="1"/>
  <c r="J1133" i="1"/>
  <c r="I1134" i="1"/>
  <c r="L1139" i="1"/>
  <c r="A1140" i="1"/>
  <c r="D1139" i="1"/>
  <c r="E1139" i="1" s="1"/>
  <c r="G1139" i="1" s="1"/>
  <c r="H1140" i="1" s="1"/>
  <c r="B1132" i="1" l="1"/>
  <c r="A1141" i="1"/>
  <c r="L1140" i="1"/>
  <c r="D1140" i="1"/>
  <c r="E1140" i="1" s="1"/>
  <c r="G1140" i="1" s="1"/>
  <c r="H1141" i="1" s="1"/>
  <c r="M1139" i="1"/>
  <c r="N1139" i="1" s="1"/>
  <c r="P1140" i="1"/>
  <c r="Q1140" i="1"/>
  <c r="C1134" i="1"/>
  <c r="K1133" i="1"/>
  <c r="O1133" i="1" s="1"/>
  <c r="J1134" i="1"/>
  <c r="I1135" i="1"/>
  <c r="B1133" i="1" l="1"/>
  <c r="C1135" i="1"/>
  <c r="K1134" i="1"/>
  <c r="O1134" i="1" s="1"/>
  <c r="J1135" i="1"/>
  <c r="I1136" i="1"/>
  <c r="M1140" i="1"/>
  <c r="N1140" i="1" s="1"/>
  <c r="P1141" i="1"/>
  <c r="Q1141" i="1"/>
  <c r="A1142" i="1"/>
  <c r="L1141" i="1"/>
  <c r="D1141" i="1"/>
  <c r="E1141" i="1" s="1"/>
  <c r="G1141" i="1" s="1"/>
  <c r="H1142" i="1" s="1"/>
  <c r="B1134" i="1" l="1"/>
  <c r="L1142" i="1"/>
  <c r="A1143" i="1"/>
  <c r="D1142" i="1"/>
  <c r="E1142" i="1" s="1"/>
  <c r="G1142" i="1" s="1"/>
  <c r="H1143" i="1" s="1"/>
  <c r="J1136" i="1"/>
  <c r="I1137" i="1"/>
  <c r="C1136" i="1"/>
  <c r="K1135" i="1"/>
  <c r="O1135" i="1" s="1"/>
  <c r="P1142" i="1"/>
  <c r="Q1142" i="1"/>
  <c r="M1141" i="1"/>
  <c r="N1141" i="1" s="1"/>
  <c r="B1135" i="1" l="1"/>
  <c r="C1137" i="1"/>
  <c r="K1136" i="1"/>
  <c r="O1136" i="1" s="1"/>
  <c r="A1144" i="1"/>
  <c r="L1143" i="1"/>
  <c r="D1143" i="1"/>
  <c r="E1143" i="1" s="1"/>
  <c r="G1143" i="1" s="1"/>
  <c r="H1144" i="1" s="1"/>
  <c r="J1137" i="1"/>
  <c r="I1138" i="1"/>
  <c r="Q1143" i="1"/>
  <c r="P1143" i="1"/>
  <c r="M1142" i="1"/>
  <c r="N1142" i="1" s="1"/>
  <c r="B1136" i="1" l="1"/>
  <c r="Q1144" i="1"/>
  <c r="P1144" i="1"/>
  <c r="M1143" i="1"/>
  <c r="N1143" i="1" s="1"/>
  <c r="C1138" i="1"/>
  <c r="K1137" i="1"/>
  <c r="O1137" i="1" s="1"/>
  <c r="J1138" i="1"/>
  <c r="I1139" i="1"/>
  <c r="L1144" i="1"/>
  <c r="A1145" i="1"/>
  <c r="D1144" i="1"/>
  <c r="E1144" i="1" s="1"/>
  <c r="G1144" i="1" s="1"/>
  <c r="H1145" i="1" s="1"/>
  <c r="B1137" i="1" l="1"/>
  <c r="A1146" i="1"/>
  <c r="L1145" i="1"/>
  <c r="D1145" i="1"/>
  <c r="E1145" i="1" s="1"/>
  <c r="G1145" i="1" s="1"/>
  <c r="H1146" i="1" s="1"/>
  <c r="P1145" i="1"/>
  <c r="Q1145" i="1"/>
  <c r="M1144" i="1"/>
  <c r="N1144" i="1" s="1"/>
  <c r="C1139" i="1"/>
  <c r="K1138" i="1"/>
  <c r="O1138" i="1" s="1"/>
  <c r="J1139" i="1"/>
  <c r="I1140" i="1"/>
  <c r="B1138" i="1" l="1"/>
  <c r="C1140" i="1"/>
  <c r="K1139" i="1"/>
  <c r="O1139" i="1" s="1"/>
  <c r="M1145" i="1"/>
  <c r="N1145" i="1" s="1"/>
  <c r="P1146" i="1"/>
  <c r="Q1146" i="1"/>
  <c r="L1146" i="1"/>
  <c r="A1147" i="1"/>
  <c r="D1146" i="1"/>
  <c r="E1146" i="1" s="1"/>
  <c r="G1146" i="1" s="1"/>
  <c r="H1147" i="1" s="1"/>
  <c r="J1140" i="1"/>
  <c r="I1141" i="1"/>
  <c r="B1139" i="1" l="1"/>
  <c r="J1141" i="1"/>
  <c r="I1142" i="1"/>
  <c r="A1148" i="1"/>
  <c r="L1147" i="1"/>
  <c r="D1147" i="1"/>
  <c r="E1147" i="1" s="1"/>
  <c r="G1147" i="1" s="1"/>
  <c r="H1148" i="1" s="1"/>
  <c r="C1141" i="1"/>
  <c r="K1140" i="1"/>
  <c r="O1140" i="1" s="1"/>
  <c r="Q1147" i="1"/>
  <c r="P1147" i="1"/>
  <c r="M1146" i="1"/>
  <c r="N1146" i="1" s="1"/>
  <c r="B1140" i="1" l="1"/>
  <c r="P1148" i="1"/>
  <c r="M1147" i="1"/>
  <c r="N1147" i="1" s="1"/>
  <c r="Q1148" i="1"/>
  <c r="C1142" i="1"/>
  <c r="K1141" i="1"/>
  <c r="O1141" i="1" s="1"/>
  <c r="A1149" i="1"/>
  <c r="L1148" i="1"/>
  <c r="D1148" i="1"/>
  <c r="E1148" i="1" s="1"/>
  <c r="G1148" i="1" s="1"/>
  <c r="H1149" i="1" s="1"/>
  <c r="J1142" i="1"/>
  <c r="I1143" i="1"/>
  <c r="B1141" i="1" l="1"/>
  <c r="A1150" i="1"/>
  <c r="L1149" i="1"/>
  <c r="D1149" i="1"/>
  <c r="E1149" i="1" s="1"/>
  <c r="G1149" i="1" s="1"/>
  <c r="H1150" i="1" s="1"/>
  <c r="J1143" i="1"/>
  <c r="I1144" i="1"/>
  <c r="C1143" i="1"/>
  <c r="K1142" i="1"/>
  <c r="O1142" i="1" s="1"/>
  <c r="Q1149" i="1"/>
  <c r="M1148" i="1"/>
  <c r="N1148" i="1" s="1"/>
  <c r="P1149" i="1"/>
  <c r="B1142" i="1" l="1"/>
  <c r="P1150" i="1"/>
  <c r="Q1150" i="1"/>
  <c r="M1149" i="1"/>
  <c r="N1149" i="1" s="1"/>
  <c r="J1144" i="1"/>
  <c r="I1145" i="1"/>
  <c r="C1144" i="1"/>
  <c r="K1143" i="1"/>
  <c r="O1143" i="1" s="1"/>
  <c r="L1150" i="1"/>
  <c r="A1151" i="1"/>
  <c r="D1150" i="1"/>
  <c r="E1150" i="1" s="1"/>
  <c r="G1150" i="1" s="1"/>
  <c r="H1151" i="1" s="1"/>
  <c r="B1143" i="1" l="1"/>
  <c r="C1145" i="1"/>
  <c r="K1144" i="1"/>
  <c r="O1144" i="1" s="1"/>
  <c r="L1151" i="1"/>
  <c r="A1152" i="1"/>
  <c r="D1151" i="1"/>
  <c r="E1151" i="1" s="1"/>
  <c r="G1151" i="1" s="1"/>
  <c r="H1152" i="1" s="1"/>
  <c r="J1145" i="1"/>
  <c r="I1146" i="1"/>
  <c r="P1151" i="1"/>
  <c r="Q1151" i="1"/>
  <c r="M1150" i="1"/>
  <c r="N1150" i="1" s="1"/>
  <c r="B1144" i="1" l="1"/>
  <c r="J1146" i="1"/>
  <c r="I1147" i="1"/>
  <c r="A1153" i="1"/>
  <c r="L1152" i="1"/>
  <c r="D1152" i="1"/>
  <c r="E1152" i="1" s="1"/>
  <c r="G1152" i="1" s="1"/>
  <c r="H1153" i="1" s="1"/>
  <c r="C1146" i="1"/>
  <c r="K1145" i="1"/>
  <c r="O1145" i="1" s="1"/>
  <c r="P1152" i="1"/>
  <c r="M1151" i="1"/>
  <c r="N1151" i="1" s="1"/>
  <c r="Q1152" i="1"/>
  <c r="B1145" i="1" l="1"/>
  <c r="J1147" i="1"/>
  <c r="I1148" i="1"/>
  <c r="P1153" i="1"/>
  <c r="Q1153" i="1"/>
  <c r="M1152" i="1"/>
  <c r="N1152" i="1" s="1"/>
  <c r="C1147" i="1"/>
  <c r="K1146" i="1"/>
  <c r="O1146" i="1" s="1"/>
  <c r="A1154" i="1"/>
  <c r="L1153" i="1"/>
  <c r="D1153" i="1"/>
  <c r="E1153" i="1" s="1"/>
  <c r="G1153" i="1" s="1"/>
  <c r="H1154" i="1" s="1"/>
  <c r="B1146" i="1" l="1"/>
  <c r="L1154" i="1"/>
  <c r="A1155" i="1"/>
  <c r="D1154" i="1"/>
  <c r="E1154" i="1" s="1"/>
  <c r="G1154" i="1" s="1"/>
  <c r="H1155" i="1" s="1"/>
  <c r="J1148" i="1"/>
  <c r="I1149" i="1"/>
  <c r="C1148" i="1"/>
  <c r="K1147" i="1"/>
  <c r="O1147" i="1" s="1"/>
  <c r="P1154" i="1"/>
  <c r="Q1154" i="1"/>
  <c r="M1153" i="1"/>
  <c r="N1153" i="1" s="1"/>
  <c r="B1147" i="1" l="1"/>
  <c r="C1149" i="1"/>
  <c r="K1148" i="1"/>
  <c r="O1148" i="1" s="1"/>
  <c r="J1149" i="1"/>
  <c r="I1150" i="1"/>
  <c r="A1156" i="1"/>
  <c r="L1155" i="1"/>
  <c r="D1155" i="1"/>
  <c r="E1155" i="1" s="1"/>
  <c r="G1155" i="1" s="1"/>
  <c r="H1156" i="1" s="1"/>
  <c r="Q1155" i="1"/>
  <c r="P1155" i="1"/>
  <c r="M1154" i="1"/>
  <c r="N1154" i="1" s="1"/>
  <c r="B1148" i="1" l="1"/>
  <c r="M1155" i="1"/>
  <c r="N1155" i="1" s="1"/>
  <c r="P1156" i="1"/>
  <c r="Q1156" i="1"/>
  <c r="A1157" i="1"/>
  <c r="L1156" i="1"/>
  <c r="D1156" i="1"/>
  <c r="E1156" i="1" s="1"/>
  <c r="G1156" i="1" s="1"/>
  <c r="H1157" i="1" s="1"/>
  <c r="J1150" i="1"/>
  <c r="I1151" i="1"/>
  <c r="C1150" i="1"/>
  <c r="K1149" i="1"/>
  <c r="O1149" i="1" s="1"/>
  <c r="B1149" i="1" l="1"/>
  <c r="P1157" i="1"/>
  <c r="M1156" i="1"/>
  <c r="N1156" i="1" s="1"/>
  <c r="Q1157" i="1"/>
  <c r="C1151" i="1"/>
  <c r="K1150" i="1"/>
  <c r="O1150" i="1" s="1"/>
  <c r="A1158" i="1"/>
  <c r="L1157" i="1"/>
  <c r="D1157" i="1"/>
  <c r="E1157" i="1" s="1"/>
  <c r="G1157" i="1" s="1"/>
  <c r="H1158" i="1" s="1"/>
  <c r="J1151" i="1"/>
  <c r="I1152" i="1"/>
  <c r="B1150" i="1" l="1"/>
  <c r="A1159" i="1"/>
  <c r="L1158" i="1"/>
  <c r="D1158" i="1"/>
  <c r="E1158" i="1" s="1"/>
  <c r="G1158" i="1" s="1"/>
  <c r="H1159" i="1" s="1"/>
  <c r="C1152" i="1"/>
  <c r="K1151" i="1"/>
  <c r="O1151" i="1" s="1"/>
  <c r="J1152" i="1"/>
  <c r="I1153" i="1"/>
  <c r="Q1158" i="1"/>
  <c r="M1157" i="1"/>
  <c r="N1157" i="1" s="1"/>
  <c r="P1158" i="1"/>
  <c r="B1151" i="1" l="1"/>
  <c r="M1158" i="1"/>
  <c r="N1158" i="1" s="1"/>
  <c r="P1159" i="1"/>
  <c r="Q1159" i="1"/>
  <c r="C1153" i="1"/>
  <c r="K1152" i="1"/>
  <c r="O1152" i="1" s="1"/>
  <c r="J1153" i="1"/>
  <c r="I1154" i="1"/>
  <c r="L1159" i="1"/>
  <c r="A1160" i="1"/>
  <c r="D1159" i="1"/>
  <c r="E1159" i="1" s="1"/>
  <c r="G1159" i="1" s="1"/>
  <c r="H1160" i="1" s="1"/>
  <c r="B1152" i="1" l="1"/>
  <c r="A1161" i="1"/>
  <c r="L1160" i="1"/>
  <c r="D1160" i="1"/>
  <c r="E1160" i="1" s="1"/>
  <c r="G1160" i="1" s="1"/>
  <c r="H1161" i="1" s="1"/>
  <c r="M1159" i="1"/>
  <c r="N1159" i="1" s="1"/>
  <c r="P1160" i="1"/>
  <c r="Q1160" i="1"/>
  <c r="C1154" i="1"/>
  <c r="K1153" i="1"/>
  <c r="O1153" i="1" s="1"/>
  <c r="J1154" i="1"/>
  <c r="I1155" i="1"/>
  <c r="B1153" i="1" l="1"/>
  <c r="M1160" i="1"/>
  <c r="N1160" i="1" s="1"/>
  <c r="P1161" i="1"/>
  <c r="Q1161" i="1"/>
  <c r="J1155" i="1"/>
  <c r="I1156" i="1"/>
  <c r="C1155" i="1"/>
  <c r="K1154" i="1"/>
  <c r="O1154" i="1" s="1"/>
  <c r="A1162" i="1"/>
  <c r="L1161" i="1"/>
  <c r="D1161" i="1"/>
  <c r="E1161" i="1" s="1"/>
  <c r="G1161" i="1" s="1"/>
  <c r="H1162" i="1" s="1"/>
  <c r="B1154" i="1" l="1"/>
  <c r="C1156" i="1"/>
  <c r="K1155" i="1"/>
  <c r="O1155" i="1" s="1"/>
  <c r="P1162" i="1"/>
  <c r="Q1162" i="1"/>
  <c r="M1161" i="1"/>
  <c r="N1161" i="1" s="1"/>
  <c r="J1156" i="1"/>
  <c r="I1157" i="1"/>
  <c r="L1162" i="1"/>
  <c r="A1163" i="1"/>
  <c r="D1162" i="1"/>
  <c r="E1162" i="1" s="1"/>
  <c r="G1162" i="1" s="1"/>
  <c r="H1163" i="1" s="1"/>
  <c r="B1155" i="1" l="1"/>
  <c r="C1157" i="1"/>
  <c r="K1156" i="1"/>
  <c r="O1156" i="1" s="1"/>
  <c r="J1157" i="1"/>
  <c r="I1158" i="1"/>
  <c r="M1162" i="1"/>
  <c r="N1162" i="1" s="1"/>
  <c r="P1163" i="1"/>
  <c r="Q1163" i="1"/>
  <c r="A1164" i="1"/>
  <c r="L1163" i="1"/>
  <c r="D1163" i="1"/>
  <c r="E1163" i="1" s="1"/>
  <c r="G1163" i="1" s="1"/>
  <c r="H1164" i="1" s="1"/>
  <c r="B1156" i="1" l="1"/>
  <c r="A1165" i="1"/>
  <c r="L1164" i="1"/>
  <c r="D1164" i="1"/>
  <c r="E1164" i="1" s="1"/>
  <c r="G1164" i="1" s="1"/>
  <c r="H1165" i="1" s="1"/>
  <c r="J1158" i="1"/>
  <c r="I1159" i="1"/>
  <c r="C1158" i="1"/>
  <c r="K1157" i="1"/>
  <c r="O1157" i="1" s="1"/>
  <c r="M1163" i="1"/>
  <c r="N1163" i="1" s="1"/>
  <c r="Q1164" i="1"/>
  <c r="P1164" i="1"/>
  <c r="B1157" i="1" l="1"/>
  <c r="C1159" i="1"/>
  <c r="K1158" i="1"/>
  <c r="O1158" i="1" s="1"/>
  <c r="J1159" i="1"/>
  <c r="I1160" i="1"/>
  <c r="P1165" i="1"/>
  <c r="Q1165" i="1"/>
  <c r="M1164" i="1"/>
  <c r="N1164" i="1" s="1"/>
  <c r="A1166" i="1"/>
  <c r="L1165" i="1"/>
  <c r="D1165" i="1"/>
  <c r="E1165" i="1" s="1"/>
  <c r="G1165" i="1" s="1"/>
  <c r="H1166" i="1" s="1"/>
  <c r="B1158" i="1" l="1"/>
  <c r="L1166" i="1"/>
  <c r="A1167" i="1"/>
  <c r="D1166" i="1"/>
  <c r="E1166" i="1" s="1"/>
  <c r="G1166" i="1" s="1"/>
  <c r="H1167" i="1" s="1"/>
  <c r="J1160" i="1"/>
  <c r="I1161" i="1"/>
  <c r="P1166" i="1"/>
  <c r="Q1166" i="1"/>
  <c r="M1165" i="1"/>
  <c r="N1165" i="1" s="1"/>
  <c r="C1160" i="1"/>
  <c r="K1159" i="1"/>
  <c r="O1159" i="1" s="1"/>
  <c r="B1159" i="1" l="1"/>
  <c r="J1161" i="1"/>
  <c r="I1162" i="1"/>
  <c r="A1168" i="1"/>
  <c r="L1167" i="1"/>
  <c r="D1167" i="1"/>
  <c r="E1167" i="1" s="1"/>
  <c r="G1167" i="1" s="1"/>
  <c r="H1168" i="1" s="1"/>
  <c r="C1161" i="1"/>
  <c r="K1160" i="1"/>
  <c r="O1160" i="1" s="1"/>
  <c r="Q1167" i="1"/>
  <c r="M1166" i="1"/>
  <c r="N1166" i="1" s="1"/>
  <c r="P1167" i="1"/>
  <c r="B1160" i="1" l="1"/>
  <c r="C1162" i="1"/>
  <c r="K1161" i="1"/>
  <c r="O1161" i="1" s="1"/>
  <c r="L1168" i="1"/>
  <c r="A1169" i="1"/>
  <c r="D1168" i="1"/>
  <c r="E1168" i="1" s="1"/>
  <c r="G1168" i="1" s="1"/>
  <c r="H1169" i="1" s="1"/>
  <c r="J1162" i="1"/>
  <c r="I1163" i="1"/>
  <c r="Q1168" i="1"/>
  <c r="M1167" i="1"/>
  <c r="N1167" i="1" s="1"/>
  <c r="P1168" i="1"/>
  <c r="B1161" i="1" l="1"/>
  <c r="Q1169" i="1"/>
  <c r="P1169" i="1"/>
  <c r="M1168" i="1"/>
  <c r="N1168" i="1" s="1"/>
  <c r="J1163" i="1"/>
  <c r="I1164" i="1"/>
  <c r="C1163" i="1"/>
  <c r="K1162" i="1"/>
  <c r="O1162" i="1" s="1"/>
  <c r="A1170" i="1"/>
  <c r="L1169" i="1"/>
  <c r="D1169" i="1"/>
  <c r="E1169" i="1" s="1"/>
  <c r="G1169" i="1" s="1"/>
  <c r="H1170" i="1" s="1"/>
  <c r="B1162" i="1" l="1"/>
  <c r="Q1170" i="1"/>
  <c r="M1169" i="1"/>
  <c r="N1169" i="1" s="1"/>
  <c r="P1170" i="1"/>
  <c r="C1164" i="1"/>
  <c r="K1163" i="1"/>
  <c r="O1163" i="1" s="1"/>
  <c r="L1170" i="1"/>
  <c r="A1171" i="1"/>
  <c r="D1170" i="1"/>
  <c r="E1170" i="1" s="1"/>
  <c r="G1170" i="1" s="1"/>
  <c r="H1171" i="1" s="1"/>
  <c r="J1164" i="1"/>
  <c r="I1165" i="1"/>
  <c r="B1163" i="1" l="1"/>
  <c r="M1170" i="1"/>
  <c r="N1170" i="1" s="1"/>
  <c r="Q1171" i="1"/>
  <c r="P1171" i="1"/>
  <c r="J1165" i="1"/>
  <c r="I1166" i="1"/>
  <c r="L1171" i="1"/>
  <c r="A1172" i="1"/>
  <c r="D1171" i="1"/>
  <c r="E1171" i="1" s="1"/>
  <c r="G1171" i="1" s="1"/>
  <c r="H1172" i="1" s="1"/>
  <c r="C1165" i="1"/>
  <c r="K1164" i="1"/>
  <c r="O1164" i="1" s="1"/>
  <c r="B1164" i="1" l="1"/>
  <c r="L1172" i="1"/>
  <c r="A1173" i="1"/>
  <c r="D1172" i="1"/>
  <c r="E1172" i="1" s="1"/>
  <c r="G1172" i="1" s="1"/>
  <c r="H1173" i="1" s="1"/>
  <c r="Q1172" i="1"/>
  <c r="M1171" i="1"/>
  <c r="N1171" i="1" s="1"/>
  <c r="P1172" i="1"/>
  <c r="C1166" i="1"/>
  <c r="K1165" i="1"/>
  <c r="O1165" i="1" s="1"/>
  <c r="J1166" i="1"/>
  <c r="I1167" i="1"/>
  <c r="B1165" i="1" l="1"/>
  <c r="L1173" i="1"/>
  <c r="A1174" i="1"/>
  <c r="D1173" i="1"/>
  <c r="E1173" i="1" s="1"/>
  <c r="G1173" i="1" s="1"/>
  <c r="H1174" i="1" s="1"/>
  <c r="J1167" i="1"/>
  <c r="I1168" i="1"/>
  <c r="C1167" i="1"/>
  <c r="K1166" i="1"/>
  <c r="O1166" i="1" s="1"/>
  <c r="Q1173" i="1"/>
  <c r="P1173" i="1"/>
  <c r="M1172" i="1"/>
  <c r="N1172" i="1" s="1"/>
  <c r="B1166" i="1" l="1"/>
  <c r="C1168" i="1"/>
  <c r="K1167" i="1"/>
  <c r="O1167" i="1" s="1"/>
  <c r="J1168" i="1"/>
  <c r="I1169" i="1"/>
  <c r="L1174" i="1"/>
  <c r="A1175" i="1"/>
  <c r="D1174" i="1"/>
  <c r="E1174" i="1" s="1"/>
  <c r="G1174" i="1" s="1"/>
  <c r="H1175" i="1" s="1"/>
  <c r="P1174" i="1"/>
  <c r="Q1174" i="1"/>
  <c r="M1173" i="1"/>
  <c r="N1173" i="1" s="1"/>
  <c r="B1167" i="1" l="1"/>
  <c r="J1169" i="1"/>
  <c r="I1170" i="1"/>
  <c r="A1176" i="1"/>
  <c r="L1175" i="1"/>
  <c r="D1175" i="1"/>
  <c r="E1175" i="1" s="1"/>
  <c r="G1175" i="1" s="1"/>
  <c r="H1176" i="1" s="1"/>
  <c r="Q1175" i="1"/>
  <c r="P1175" i="1"/>
  <c r="M1174" i="1"/>
  <c r="N1174" i="1" s="1"/>
  <c r="C1169" i="1"/>
  <c r="K1168" i="1"/>
  <c r="O1168" i="1" s="1"/>
  <c r="B1168" i="1" l="1"/>
  <c r="Q1176" i="1"/>
  <c r="M1175" i="1"/>
  <c r="N1175" i="1" s="1"/>
  <c r="P1176" i="1"/>
  <c r="J1170" i="1"/>
  <c r="I1171" i="1"/>
  <c r="C1170" i="1"/>
  <c r="K1169" i="1"/>
  <c r="O1169" i="1" s="1"/>
  <c r="A1177" i="1"/>
  <c r="L1176" i="1"/>
  <c r="D1176" i="1"/>
  <c r="E1176" i="1" s="1"/>
  <c r="G1176" i="1" s="1"/>
  <c r="H1177" i="1" s="1"/>
  <c r="B1169" i="1" l="1"/>
  <c r="C1171" i="1"/>
  <c r="K1170" i="1"/>
  <c r="O1170" i="1" s="1"/>
  <c r="Q1177" i="1"/>
  <c r="M1176" i="1"/>
  <c r="N1176" i="1" s="1"/>
  <c r="P1177" i="1"/>
  <c r="J1171" i="1"/>
  <c r="I1172" i="1"/>
  <c r="A1178" i="1"/>
  <c r="L1177" i="1"/>
  <c r="D1177" i="1"/>
  <c r="E1177" i="1" s="1"/>
  <c r="G1177" i="1" s="1"/>
  <c r="H1178" i="1" s="1"/>
  <c r="B1170" i="1" l="1"/>
  <c r="Q1178" i="1"/>
  <c r="M1177" i="1"/>
  <c r="N1177" i="1" s="1"/>
  <c r="P1178" i="1"/>
  <c r="A1179" i="1"/>
  <c r="L1178" i="1"/>
  <c r="D1178" i="1"/>
  <c r="E1178" i="1" s="1"/>
  <c r="G1178" i="1" s="1"/>
  <c r="H1179" i="1" s="1"/>
  <c r="C1172" i="1"/>
  <c r="K1171" i="1"/>
  <c r="O1171" i="1" s="1"/>
  <c r="J1172" i="1"/>
  <c r="I1173" i="1"/>
  <c r="B1171" i="1" l="1"/>
  <c r="C1173" i="1"/>
  <c r="K1172" i="1"/>
  <c r="O1172" i="1" s="1"/>
  <c r="Q1179" i="1"/>
  <c r="M1178" i="1"/>
  <c r="N1178" i="1" s="1"/>
  <c r="P1179" i="1"/>
  <c r="J1173" i="1"/>
  <c r="I1174" i="1"/>
  <c r="L1179" i="1"/>
  <c r="A1180" i="1"/>
  <c r="D1179" i="1"/>
  <c r="E1179" i="1" s="1"/>
  <c r="G1179" i="1" s="1"/>
  <c r="H1180" i="1" s="1"/>
  <c r="B1172" i="1" l="1"/>
  <c r="C1174" i="1"/>
  <c r="K1173" i="1"/>
  <c r="O1173" i="1" s="1"/>
  <c r="J1174" i="1"/>
  <c r="I1175" i="1"/>
  <c r="Q1180" i="1"/>
  <c r="P1180" i="1"/>
  <c r="M1179" i="1"/>
  <c r="N1179" i="1" s="1"/>
  <c r="L1180" i="1"/>
  <c r="A1181" i="1"/>
  <c r="D1180" i="1"/>
  <c r="E1180" i="1" s="1"/>
  <c r="G1180" i="1" s="1"/>
  <c r="H1181" i="1" s="1"/>
  <c r="B1173" i="1" l="1"/>
  <c r="J1175" i="1"/>
  <c r="I1176" i="1"/>
  <c r="C1175" i="1"/>
  <c r="K1174" i="1"/>
  <c r="O1174" i="1" s="1"/>
  <c r="Q1181" i="1"/>
  <c r="M1180" i="1"/>
  <c r="N1180" i="1" s="1"/>
  <c r="P1181" i="1"/>
  <c r="L1181" i="1"/>
  <c r="A1182" i="1"/>
  <c r="D1181" i="1"/>
  <c r="E1181" i="1" s="1"/>
  <c r="G1181" i="1" s="1"/>
  <c r="H1182" i="1" s="1"/>
  <c r="B1174" i="1" l="1"/>
  <c r="C1176" i="1"/>
  <c r="K1175" i="1"/>
  <c r="O1175" i="1" s="1"/>
  <c r="M1181" i="1"/>
  <c r="N1181" i="1" s="1"/>
  <c r="P1182" i="1"/>
  <c r="Q1182" i="1"/>
  <c r="J1176" i="1"/>
  <c r="I1177" i="1"/>
  <c r="A1183" i="1"/>
  <c r="L1182" i="1"/>
  <c r="D1182" i="1"/>
  <c r="E1182" i="1" s="1"/>
  <c r="G1182" i="1" s="1"/>
  <c r="H1183" i="1" s="1"/>
  <c r="B1175" i="1" l="1"/>
  <c r="L1183" i="1"/>
  <c r="A1184" i="1"/>
  <c r="D1183" i="1"/>
  <c r="E1183" i="1" s="1"/>
  <c r="G1183" i="1" s="1"/>
  <c r="H1184" i="1" s="1"/>
  <c r="J1177" i="1"/>
  <c r="I1178" i="1"/>
  <c r="P1183" i="1"/>
  <c r="Q1183" i="1"/>
  <c r="M1182" i="1"/>
  <c r="N1182" i="1" s="1"/>
  <c r="C1177" i="1"/>
  <c r="K1176" i="1"/>
  <c r="O1176" i="1" s="1"/>
  <c r="B1176" i="1" l="1"/>
  <c r="C1178" i="1"/>
  <c r="K1177" i="1"/>
  <c r="O1177" i="1" s="1"/>
  <c r="J1178" i="1"/>
  <c r="I1179" i="1"/>
  <c r="A1185" i="1"/>
  <c r="L1184" i="1"/>
  <c r="D1184" i="1"/>
  <c r="E1184" i="1" s="1"/>
  <c r="G1184" i="1" s="1"/>
  <c r="H1185" i="1" s="1"/>
  <c r="M1183" i="1"/>
  <c r="N1183" i="1" s="1"/>
  <c r="P1184" i="1"/>
  <c r="Q1184" i="1"/>
  <c r="B1177" i="1" l="1"/>
  <c r="P1185" i="1"/>
  <c r="Q1185" i="1"/>
  <c r="M1184" i="1"/>
  <c r="N1184" i="1" s="1"/>
  <c r="L1185" i="1"/>
  <c r="A1186" i="1"/>
  <c r="D1185" i="1"/>
  <c r="E1185" i="1" s="1"/>
  <c r="G1185" i="1" s="1"/>
  <c r="H1186" i="1" s="1"/>
  <c r="C1179" i="1"/>
  <c r="K1178" i="1"/>
  <c r="O1178" i="1" s="1"/>
  <c r="J1179" i="1"/>
  <c r="I1180" i="1"/>
  <c r="B1178" i="1" l="1"/>
  <c r="J1180" i="1"/>
  <c r="I1181" i="1"/>
  <c r="A1187" i="1"/>
  <c r="L1186" i="1"/>
  <c r="D1186" i="1"/>
  <c r="E1186" i="1" s="1"/>
  <c r="G1186" i="1" s="1"/>
  <c r="H1187" i="1" s="1"/>
  <c r="C1180" i="1"/>
  <c r="K1179" i="1"/>
  <c r="O1179" i="1" s="1"/>
  <c r="P1186" i="1"/>
  <c r="M1185" i="1"/>
  <c r="N1185" i="1" s="1"/>
  <c r="Q1186" i="1"/>
  <c r="B1179" i="1" l="1"/>
  <c r="C1181" i="1"/>
  <c r="K1180" i="1"/>
  <c r="O1180" i="1" s="1"/>
  <c r="A1188" i="1"/>
  <c r="L1187" i="1"/>
  <c r="D1187" i="1"/>
  <c r="E1187" i="1" s="1"/>
  <c r="G1187" i="1" s="1"/>
  <c r="H1188" i="1" s="1"/>
  <c r="J1181" i="1"/>
  <c r="I1182" i="1"/>
  <c r="P1187" i="1"/>
  <c r="M1186" i="1"/>
  <c r="N1186" i="1" s="1"/>
  <c r="Q1187" i="1"/>
  <c r="B1180" i="1" l="1"/>
  <c r="P1188" i="1"/>
  <c r="M1187" i="1"/>
  <c r="N1187" i="1" s="1"/>
  <c r="Q1188" i="1"/>
  <c r="A1189" i="1"/>
  <c r="L1188" i="1"/>
  <c r="D1188" i="1"/>
  <c r="E1188" i="1" s="1"/>
  <c r="G1188" i="1" s="1"/>
  <c r="H1189" i="1" s="1"/>
  <c r="J1182" i="1"/>
  <c r="I1183" i="1"/>
  <c r="C1182" i="1"/>
  <c r="K1181" i="1"/>
  <c r="O1181" i="1" s="1"/>
  <c r="B1181" i="1" l="1"/>
  <c r="Q1189" i="1"/>
  <c r="M1188" i="1"/>
  <c r="N1188" i="1" s="1"/>
  <c r="P1189" i="1"/>
  <c r="J1183" i="1"/>
  <c r="I1184" i="1"/>
  <c r="C1183" i="1"/>
  <c r="K1182" i="1"/>
  <c r="O1182" i="1" s="1"/>
  <c r="L1189" i="1"/>
  <c r="A1190" i="1"/>
  <c r="D1189" i="1"/>
  <c r="E1189" i="1" s="1"/>
  <c r="G1189" i="1" s="1"/>
  <c r="H1190" i="1" s="1"/>
  <c r="B1182" i="1" l="1"/>
  <c r="C1184" i="1"/>
  <c r="K1183" i="1"/>
  <c r="O1183" i="1" s="1"/>
  <c r="A1191" i="1"/>
  <c r="L1190" i="1"/>
  <c r="D1190" i="1"/>
  <c r="E1190" i="1" s="1"/>
  <c r="G1190" i="1" s="1"/>
  <c r="H1191" i="1" s="1"/>
  <c r="J1184" i="1"/>
  <c r="I1185" i="1"/>
  <c r="M1189" i="1"/>
  <c r="N1189" i="1" s="1"/>
  <c r="P1190" i="1"/>
  <c r="Q1190" i="1"/>
  <c r="B1183" i="1" l="1"/>
  <c r="Q1191" i="1"/>
  <c r="M1190" i="1"/>
  <c r="N1190" i="1" s="1"/>
  <c r="P1191" i="1"/>
  <c r="C1185" i="1"/>
  <c r="K1184" i="1"/>
  <c r="O1184" i="1" s="1"/>
  <c r="J1185" i="1"/>
  <c r="I1186" i="1"/>
  <c r="L1191" i="1"/>
  <c r="A1192" i="1"/>
  <c r="D1191" i="1"/>
  <c r="E1191" i="1" s="1"/>
  <c r="G1191" i="1" s="1"/>
  <c r="H1192" i="1" s="1"/>
  <c r="B1184" i="1" l="1"/>
  <c r="L1192" i="1"/>
  <c r="A1193" i="1"/>
  <c r="D1192" i="1"/>
  <c r="E1192" i="1" s="1"/>
  <c r="G1192" i="1" s="1"/>
  <c r="H1193" i="1" s="1"/>
  <c r="P1192" i="1"/>
  <c r="M1191" i="1"/>
  <c r="N1191" i="1" s="1"/>
  <c r="Q1192" i="1"/>
  <c r="C1186" i="1"/>
  <c r="K1185" i="1"/>
  <c r="O1185" i="1" s="1"/>
  <c r="J1186" i="1"/>
  <c r="I1187" i="1"/>
  <c r="B1185" i="1" l="1"/>
  <c r="C1187" i="1"/>
  <c r="K1186" i="1"/>
  <c r="O1186" i="1" s="1"/>
  <c r="A1194" i="1"/>
  <c r="L1193" i="1"/>
  <c r="D1193" i="1"/>
  <c r="E1193" i="1" s="1"/>
  <c r="G1193" i="1" s="1"/>
  <c r="H1194" i="1" s="1"/>
  <c r="J1187" i="1"/>
  <c r="I1188" i="1"/>
  <c r="P1193" i="1"/>
  <c r="Q1193" i="1"/>
  <c r="M1192" i="1"/>
  <c r="N1192" i="1" s="1"/>
  <c r="B1186" i="1" l="1"/>
  <c r="L1194" i="1"/>
  <c r="A1195" i="1"/>
  <c r="D1194" i="1"/>
  <c r="E1194" i="1" s="1"/>
  <c r="G1194" i="1" s="1"/>
  <c r="H1195" i="1" s="1"/>
  <c r="J1188" i="1"/>
  <c r="I1189" i="1"/>
  <c r="Q1194" i="1"/>
  <c r="M1193" i="1"/>
  <c r="N1193" i="1" s="1"/>
  <c r="P1194" i="1"/>
  <c r="C1188" i="1"/>
  <c r="K1187" i="1"/>
  <c r="O1187" i="1" s="1"/>
  <c r="B1187" i="1" l="1"/>
  <c r="J1189" i="1"/>
  <c r="I1190" i="1"/>
  <c r="L1195" i="1"/>
  <c r="A1196" i="1"/>
  <c r="D1195" i="1"/>
  <c r="E1195" i="1" s="1"/>
  <c r="G1195" i="1" s="1"/>
  <c r="H1196" i="1" s="1"/>
  <c r="C1189" i="1"/>
  <c r="K1188" i="1"/>
  <c r="O1188" i="1" s="1"/>
  <c r="P1195" i="1"/>
  <c r="Q1195" i="1"/>
  <c r="M1194" i="1"/>
  <c r="N1194" i="1" s="1"/>
  <c r="B1188" i="1" l="1"/>
  <c r="C1190" i="1"/>
  <c r="K1189" i="1"/>
  <c r="O1189" i="1" s="1"/>
  <c r="Q1196" i="1"/>
  <c r="P1196" i="1"/>
  <c r="M1195" i="1"/>
  <c r="N1195" i="1" s="1"/>
  <c r="J1190" i="1"/>
  <c r="I1191" i="1"/>
  <c r="L1196" i="1"/>
  <c r="A1197" i="1"/>
  <c r="D1196" i="1"/>
  <c r="E1196" i="1" s="1"/>
  <c r="G1196" i="1" s="1"/>
  <c r="H1197" i="1" s="1"/>
  <c r="B1189" i="1" l="1"/>
  <c r="P1197" i="1"/>
  <c r="Q1197" i="1"/>
  <c r="M1196" i="1"/>
  <c r="N1196" i="1" s="1"/>
  <c r="J1191" i="1"/>
  <c r="I1192" i="1"/>
  <c r="A1198" i="1"/>
  <c r="L1197" i="1"/>
  <c r="D1197" i="1"/>
  <c r="E1197" i="1" s="1"/>
  <c r="G1197" i="1" s="1"/>
  <c r="H1198" i="1" s="1"/>
  <c r="C1191" i="1"/>
  <c r="K1190" i="1"/>
  <c r="O1190" i="1" s="1"/>
  <c r="B1190" i="1" l="1"/>
  <c r="J1192" i="1"/>
  <c r="I1193" i="1"/>
  <c r="Q1198" i="1"/>
  <c r="P1198" i="1"/>
  <c r="M1197" i="1"/>
  <c r="N1197" i="1" s="1"/>
  <c r="C1192" i="1"/>
  <c r="K1191" i="1"/>
  <c r="O1191" i="1" s="1"/>
  <c r="A1199" i="1"/>
  <c r="L1198" i="1"/>
  <c r="D1198" i="1"/>
  <c r="E1198" i="1" s="1"/>
  <c r="G1198" i="1" s="1"/>
  <c r="H1199" i="1" s="1"/>
  <c r="B1191" i="1" l="1"/>
  <c r="C1193" i="1"/>
  <c r="K1192" i="1"/>
  <c r="O1192" i="1" s="1"/>
  <c r="P1199" i="1"/>
  <c r="M1198" i="1"/>
  <c r="N1198" i="1" s="1"/>
  <c r="Q1199" i="1"/>
  <c r="A1200" i="1"/>
  <c r="L1199" i="1"/>
  <c r="D1199" i="1"/>
  <c r="E1199" i="1" s="1"/>
  <c r="G1199" i="1" s="1"/>
  <c r="H1200" i="1" s="1"/>
  <c r="J1193" i="1"/>
  <c r="I1194" i="1"/>
  <c r="B1192" i="1" l="1"/>
  <c r="M1199" i="1"/>
  <c r="N1199" i="1" s="1"/>
  <c r="P1200" i="1"/>
  <c r="Q1200" i="1"/>
  <c r="C1194" i="1"/>
  <c r="K1193" i="1"/>
  <c r="O1193" i="1" s="1"/>
  <c r="J1194" i="1"/>
  <c r="I1195" i="1"/>
  <c r="L1200" i="1"/>
  <c r="A1201" i="1"/>
  <c r="D1200" i="1"/>
  <c r="E1200" i="1" s="1"/>
  <c r="G1200" i="1" s="1"/>
  <c r="H1201" i="1" s="1"/>
  <c r="B1193" i="1" l="1"/>
  <c r="L1201" i="1"/>
  <c r="A1202" i="1"/>
  <c r="D1201" i="1"/>
  <c r="E1201" i="1" s="1"/>
  <c r="G1201" i="1" s="1"/>
  <c r="H1202" i="1" s="1"/>
  <c r="P1201" i="1"/>
  <c r="Q1201" i="1"/>
  <c r="M1200" i="1"/>
  <c r="N1200" i="1" s="1"/>
  <c r="C1195" i="1"/>
  <c r="K1194" i="1"/>
  <c r="O1194" i="1" s="1"/>
  <c r="J1195" i="1"/>
  <c r="I1196" i="1"/>
  <c r="B1194" i="1" l="1"/>
  <c r="A1203" i="1"/>
  <c r="L1202" i="1"/>
  <c r="D1202" i="1"/>
  <c r="E1202" i="1" s="1"/>
  <c r="G1202" i="1" s="1"/>
  <c r="H1203" i="1" s="1"/>
  <c r="C1196" i="1"/>
  <c r="K1195" i="1"/>
  <c r="O1195" i="1" s="1"/>
  <c r="M1201" i="1"/>
  <c r="N1201" i="1" s="1"/>
  <c r="P1202" i="1"/>
  <c r="Q1202" i="1"/>
  <c r="J1196" i="1"/>
  <c r="I1197" i="1"/>
  <c r="B1195" i="1" l="1"/>
  <c r="Q1203" i="1"/>
  <c r="P1203" i="1"/>
  <c r="M1202" i="1"/>
  <c r="N1202" i="1" s="1"/>
  <c r="C1197" i="1"/>
  <c r="K1196" i="1"/>
  <c r="O1196" i="1" s="1"/>
  <c r="A1204" i="1"/>
  <c r="L1203" i="1"/>
  <c r="D1203" i="1"/>
  <c r="E1203" i="1" s="1"/>
  <c r="G1203" i="1" s="1"/>
  <c r="H1204" i="1" s="1"/>
  <c r="J1197" i="1"/>
  <c r="I1198" i="1"/>
  <c r="B1196" i="1" l="1"/>
  <c r="C1198" i="1"/>
  <c r="K1197" i="1"/>
  <c r="O1197" i="1" s="1"/>
  <c r="P1204" i="1"/>
  <c r="M1203" i="1"/>
  <c r="N1203" i="1" s="1"/>
  <c r="Q1204" i="1"/>
  <c r="J1198" i="1"/>
  <c r="I1199" i="1"/>
  <c r="A1205" i="1"/>
  <c r="L1204" i="1"/>
  <c r="D1204" i="1"/>
  <c r="E1204" i="1" s="1"/>
  <c r="G1204" i="1" s="1"/>
  <c r="H1205" i="1" s="1"/>
  <c r="B1197" i="1" l="1"/>
  <c r="A1206" i="1"/>
  <c r="L1205" i="1"/>
  <c r="D1205" i="1"/>
  <c r="E1205" i="1" s="1"/>
  <c r="G1205" i="1" s="1"/>
  <c r="H1206" i="1" s="1"/>
  <c r="J1199" i="1"/>
  <c r="I1200" i="1"/>
  <c r="C1199" i="1"/>
  <c r="K1198" i="1"/>
  <c r="O1198" i="1" s="1"/>
  <c r="P1205" i="1"/>
  <c r="M1204" i="1"/>
  <c r="N1204" i="1" s="1"/>
  <c r="Q1205" i="1"/>
  <c r="B1198" i="1" l="1"/>
  <c r="J1200" i="1"/>
  <c r="I1201" i="1"/>
  <c r="P1206" i="1"/>
  <c r="M1205" i="1"/>
  <c r="N1205" i="1" s="1"/>
  <c r="Q1206" i="1"/>
  <c r="C1200" i="1"/>
  <c r="K1199" i="1"/>
  <c r="O1199" i="1" s="1"/>
  <c r="A1207" i="1"/>
  <c r="L1206" i="1"/>
  <c r="D1206" i="1"/>
  <c r="E1206" i="1" s="1"/>
  <c r="G1206" i="1" s="1"/>
  <c r="H1207" i="1" s="1"/>
  <c r="B1199" i="1" l="1"/>
  <c r="L1207" i="1"/>
  <c r="A1208" i="1"/>
  <c r="D1207" i="1"/>
  <c r="E1207" i="1" s="1"/>
  <c r="G1207" i="1" s="1"/>
  <c r="H1208" i="1" s="1"/>
  <c r="J1201" i="1"/>
  <c r="I1202" i="1"/>
  <c r="Q1207" i="1"/>
  <c r="P1207" i="1"/>
  <c r="M1206" i="1"/>
  <c r="N1206" i="1" s="1"/>
  <c r="C1201" i="1"/>
  <c r="K1200" i="1"/>
  <c r="O1200" i="1" s="1"/>
  <c r="B1200" i="1" l="1"/>
  <c r="J1202" i="1"/>
  <c r="I1203" i="1"/>
  <c r="C1202" i="1"/>
  <c r="K1201" i="1"/>
  <c r="O1201" i="1" s="1"/>
  <c r="L1208" i="1"/>
  <c r="A1209" i="1"/>
  <c r="D1208" i="1"/>
  <c r="E1208" i="1" s="1"/>
  <c r="G1208" i="1" s="1"/>
  <c r="H1209" i="1" s="1"/>
  <c r="Q1208" i="1"/>
  <c r="M1207" i="1"/>
  <c r="N1207" i="1" s="1"/>
  <c r="P1208" i="1"/>
  <c r="B1201" i="1" l="1"/>
  <c r="Q1209" i="1"/>
  <c r="M1208" i="1"/>
  <c r="N1208" i="1" s="1"/>
  <c r="P1209" i="1"/>
  <c r="J1203" i="1"/>
  <c r="I1204" i="1"/>
  <c r="L1209" i="1"/>
  <c r="A1210" i="1"/>
  <c r="D1209" i="1"/>
  <c r="E1209" i="1" s="1"/>
  <c r="G1209" i="1" s="1"/>
  <c r="H1210" i="1" s="1"/>
  <c r="C1203" i="1"/>
  <c r="K1202" i="1"/>
  <c r="O1202" i="1" s="1"/>
  <c r="B1202" i="1" l="1"/>
  <c r="C1204" i="1"/>
  <c r="K1203" i="1"/>
  <c r="O1203" i="1" s="1"/>
  <c r="L1210" i="1"/>
  <c r="A1211" i="1"/>
  <c r="D1210" i="1"/>
  <c r="E1210" i="1" s="1"/>
  <c r="G1210" i="1" s="1"/>
  <c r="H1211" i="1" s="1"/>
  <c r="Q1210" i="1"/>
  <c r="M1209" i="1"/>
  <c r="N1209" i="1" s="1"/>
  <c r="P1210" i="1"/>
  <c r="J1204" i="1"/>
  <c r="I1205" i="1"/>
  <c r="B1203" i="1" l="1"/>
  <c r="M1210" i="1"/>
  <c r="N1210" i="1" s="1"/>
  <c r="Q1211" i="1"/>
  <c r="P1211" i="1"/>
  <c r="J1205" i="1"/>
  <c r="I1206" i="1"/>
  <c r="A1212" i="1"/>
  <c r="L1211" i="1"/>
  <c r="D1211" i="1"/>
  <c r="E1211" i="1" s="1"/>
  <c r="G1211" i="1" s="1"/>
  <c r="H1212" i="1" s="1"/>
  <c r="C1205" i="1"/>
  <c r="K1204" i="1"/>
  <c r="O1204" i="1" s="1"/>
  <c r="B1204" i="1" l="1"/>
  <c r="P1212" i="1"/>
  <c r="Q1212" i="1"/>
  <c r="M1211" i="1"/>
  <c r="N1211" i="1" s="1"/>
  <c r="J1206" i="1"/>
  <c r="I1207" i="1"/>
  <c r="C1206" i="1"/>
  <c r="K1205" i="1"/>
  <c r="O1205" i="1" s="1"/>
  <c r="L1212" i="1"/>
  <c r="A1213" i="1"/>
  <c r="D1212" i="1"/>
  <c r="E1212" i="1" s="1"/>
  <c r="G1212" i="1" s="1"/>
  <c r="H1213" i="1" s="1"/>
  <c r="B1205" i="1" l="1"/>
  <c r="C1207" i="1"/>
  <c r="K1206" i="1"/>
  <c r="O1206" i="1" s="1"/>
  <c r="A1214" i="1"/>
  <c r="L1213" i="1"/>
  <c r="D1213" i="1"/>
  <c r="E1213" i="1" s="1"/>
  <c r="G1213" i="1" s="1"/>
  <c r="H1214" i="1" s="1"/>
  <c r="J1207" i="1"/>
  <c r="I1208" i="1"/>
  <c r="Q1213" i="1"/>
  <c r="M1212" i="1"/>
  <c r="N1212" i="1" s="1"/>
  <c r="P1213" i="1"/>
  <c r="B1206" i="1" l="1"/>
  <c r="Q1214" i="1"/>
  <c r="P1214" i="1"/>
  <c r="M1213" i="1"/>
  <c r="N1213" i="1" s="1"/>
  <c r="C1208" i="1"/>
  <c r="K1207" i="1"/>
  <c r="O1207" i="1" s="1"/>
  <c r="J1208" i="1"/>
  <c r="I1209" i="1"/>
  <c r="L1214" i="1"/>
  <c r="A1215" i="1"/>
  <c r="D1214" i="1"/>
  <c r="E1214" i="1" s="1"/>
  <c r="G1214" i="1" s="1"/>
  <c r="H1215" i="1" s="1"/>
  <c r="B1207" i="1" l="1"/>
  <c r="L1215" i="1"/>
  <c r="A1216" i="1"/>
  <c r="D1215" i="1"/>
  <c r="E1215" i="1" s="1"/>
  <c r="G1215" i="1" s="1"/>
  <c r="H1216" i="1" s="1"/>
  <c r="Q1215" i="1"/>
  <c r="M1214" i="1"/>
  <c r="N1214" i="1" s="1"/>
  <c r="P1215" i="1"/>
  <c r="C1209" i="1"/>
  <c r="K1208" i="1"/>
  <c r="O1208" i="1" s="1"/>
  <c r="J1209" i="1"/>
  <c r="I1210" i="1"/>
  <c r="B1208" i="1" l="1"/>
  <c r="C1210" i="1"/>
  <c r="K1209" i="1"/>
  <c r="O1209" i="1" s="1"/>
  <c r="L1216" i="1"/>
  <c r="A1217" i="1"/>
  <c r="D1216" i="1"/>
  <c r="E1216" i="1" s="1"/>
  <c r="G1216" i="1" s="1"/>
  <c r="H1217" i="1" s="1"/>
  <c r="J1210" i="1"/>
  <c r="I1211" i="1"/>
  <c r="Q1216" i="1"/>
  <c r="M1215" i="1"/>
  <c r="N1215" i="1" s="1"/>
  <c r="P1216" i="1"/>
  <c r="B1209" i="1" l="1"/>
  <c r="P1217" i="1"/>
  <c r="Q1217" i="1"/>
  <c r="M1216" i="1"/>
  <c r="N1216" i="1" s="1"/>
  <c r="J1211" i="1"/>
  <c r="I1212" i="1"/>
  <c r="L1217" i="1"/>
  <c r="A1218" i="1"/>
  <c r="D1217" i="1"/>
  <c r="E1217" i="1" s="1"/>
  <c r="G1217" i="1" s="1"/>
  <c r="H1218" i="1" s="1"/>
  <c r="C1211" i="1"/>
  <c r="K1210" i="1"/>
  <c r="O1210" i="1" s="1"/>
  <c r="B1210" i="1" l="1"/>
  <c r="A1219" i="1"/>
  <c r="L1218" i="1"/>
  <c r="D1218" i="1"/>
  <c r="E1218" i="1" s="1"/>
  <c r="G1218" i="1" s="1"/>
  <c r="H1219" i="1" s="1"/>
  <c r="Q1218" i="1"/>
  <c r="M1217" i="1"/>
  <c r="N1217" i="1" s="1"/>
  <c r="P1218" i="1"/>
  <c r="C1212" i="1"/>
  <c r="K1211" i="1"/>
  <c r="O1211" i="1" s="1"/>
  <c r="J1212" i="1"/>
  <c r="I1213" i="1"/>
  <c r="B1211" i="1" l="1"/>
  <c r="J1213" i="1"/>
  <c r="I1214" i="1"/>
  <c r="Q1219" i="1"/>
  <c r="P1219" i="1"/>
  <c r="M1218" i="1"/>
  <c r="N1218" i="1" s="1"/>
  <c r="C1213" i="1"/>
  <c r="K1212" i="1"/>
  <c r="O1212" i="1" s="1"/>
  <c r="L1219" i="1"/>
  <c r="A1220" i="1"/>
  <c r="D1219" i="1"/>
  <c r="E1219" i="1" s="1"/>
  <c r="G1219" i="1" s="1"/>
  <c r="H1220" i="1" s="1"/>
  <c r="B1212" i="1" l="1"/>
  <c r="L1220" i="1"/>
  <c r="A1221" i="1"/>
  <c r="D1220" i="1"/>
  <c r="E1220" i="1" s="1"/>
  <c r="G1220" i="1" s="1"/>
  <c r="H1221" i="1" s="1"/>
  <c r="Q1220" i="1"/>
  <c r="P1220" i="1"/>
  <c r="M1219" i="1"/>
  <c r="N1219" i="1" s="1"/>
  <c r="J1214" i="1"/>
  <c r="I1215" i="1"/>
  <c r="C1214" i="1"/>
  <c r="K1213" i="1"/>
  <c r="O1213" i="1" s="1"/>
  <c r="B1213" i="1" l="1"/>
  <c r="J1215" i="1"/>
  <c r="I1216" i="1"/>
  <c r="A1222" i="1"/>
  <c r="L1221" i="1"/>
  <c r="D1221" i="1"/>
  <c r="E1221" i="1" s="1"/>
  <c r="G1221" i="1" s="1"/>
  <c r="H1222" i="1" s="1"/>
  <c r="Q1221" i="1"/>
  <c r="M1220" i="1"/>
  <c r="N1220" i="1" s="1"/>
  <c r="P1221" i="1"/>
  <c r="C1215" i="1"/>
  <c r="K1214" i="1"/>
  <c r="O1214" i="1" s="1"/>
  <c r="B1214" i="1" l="1"/>
  <c r="J1216" i="1"/>
  <c r="I1217" i="1"/>
  <c r="P1222" i="1"/>
  <c r="M1221" i="1"/>
  <c r="N1221" i="1" s="1"/>
  <c r="Q1222" i="1"/>
  <c r="C1216" i="1"/>
  <c r="K1215" i="1"/>
  <c r="O1215" i="1" s="1"/>
  <c r="L1222" i="1"/>
  <c r="A1223" i="1"/>
  <c r="D1222" i="1"/>
  <c r="E1222" i="1" s="1"/>
  <c r="G1222" i="1" s="1"/>
  <c r="H1223" i="1" s="1"/>
  <c r="B1215" i="1" l="1"/>
  <c r="P1223" i="1"/>
  <c r="Q1223" i="1"/>
  <c r="M1222" i="1"/>
  <c r="N1222" i="1" s="1"/>
  <c r="J1217" i="1"/>
  <c r="I1218" i="1"/>
  <c r="C1217" i="1"/>
  <c r="K1216" i="1"/>
  <c r="O1216" i="1" s="1"/>
  <c r="A1224" i="1"/>
  <c r="L1223" i="1"/>
  <c r="D1223" i="1"/>
  <c r="E1223" i="1" s="1"/>
  <c r="G1223" i="1" s="1"/>
  <c r="H1224" i="1" s="1"/>
  <c r="B1216" i="1" l="1"/>
  <c r="A1225" i="1"/>
  <c r="L1224" i="1"/>
  <c r="D1224" i="1"/>
  <c r="E1224" i="1" s="1"/>
  <c r="G1224" i="1" s="1"/>
  <c r="H1225" i="1" s="1"/>
  <c r="C1218" i="1"/>
  <c r="K1217" i="1"/>
  <c r="O1217" i="1" s="1"/>
  <c r="J1218" i="1"/>
  <c r="I1219" i="1"/>
  <c r="Q1224" i="1"/>
  <c r="P1224" i="1"/>
  <c r="M1223" i="1"/>
  <c r="N1223" i="1" s="1"/>
  <c r="B1217" i="1" l="1"/>
  <c r="J1219" i="1"/>
  <c r="I1220" i="1"/>
  <c r="P1225" i="1"/>
  <c r="Q1225" i="1"/>
  <c r="M1224" i="1"/>
  <c r="N1224" i="1" s="1"/>
  <c r="C1219" i="1"/>
  <c r="K1218" i="1"/>
  <c r="O1218" i="1" s="1"/>
  <c r="A1226" i="1"/>
  <c r="L1225" i="1"/>
  <c r="D1225" i="1"/>
  <c r="E1225" i="1" s="1"/>
  <c r="G1225" i="1" s="1"/>
  <c r="H1226" i="1" s="1"/>
  <c r="B1218" i="1" l="1"/>
  <c r="A1227" i="1"/>
  <c r="L1226" i="1"/>
  <c r="D1226" i="1"/>
  <c r="E1226" i="1" s="1"/>
  <c r="G1226" i="1" s="1"/>
  <c r="H1227" i="1" s="1"/>
  <c r="C1220" i="1"/>
  <c r="K1219" i="1"/>
  <c r="O1219" i="1" s="1"/>
  <c r="J1220" i="1"/>
  <c r="I1221" i="1"/>
  <c r="M1225" i="1"/>
  <c r="N1225" i="1" s="1"/>
  <c r="Q1226" i="1"/>
  <c r="P1226" i="1"/>
  <c r="B1219" i="1" l="1"/>
  <c r="C1221" i="1"/>
  <c r="K1220" i="1"/>
  <c r="O1220" i="1" s="1"/>
  <c r="P1227" i="1"/>
  <c r="Q1227" i="1"/>
  <c r="M1226" i="1"/>
  <c r="N1226" i="1" s="1"/>
  <c r="J1221" i="1"/>
  <c r="I1222" i="1"/>
  <c r="A1228" i="1"/>
  <c r="L1227" i="1"/>
  <c r="D1227" i="1"/>
  <c r="E1227" i="1" s="1"/>
  <c r="G1227" i="1" s="1"/>
  <c r="H1228" i="1" s="1"/>
  <c r="B1220" i="1" l="1"/>
  <c r="P1228" i="1"/>
  <c r="M1227" i="1"/>
  <c r="N1227" i="1" s="1"/>
  <c r="Q1228" i="1"/>
  <c r="A1229" i="1"/>
  <c r="L1228" i="1"/>
  <c r="D1228" i="1"/>
  <c r="E1228" i="1" s="1"/>
  <c r="G1228" i="1" s="1"/>
  <c r="H1229" i="1" s="1"/>
  <c r="C1222" i="1"/>
  <c r="K1221" i="1"/>
  <c r="O1221" i="1" s="1"/>
  <c r="J1222" i="1"/>
  <c r="I1223" i="1"/>
  <c r="B1221" i="1" l="1"/>
  <c r="P1229" i="1"/>
  <c r="M1228" i="1"/>
  <c r="N1228" i="1" s="1"/>
  <c r="Q1229" i="1"/>
  <c r="J1223" i="1"/>
  <c r="I1224" i="1"/>
  <c r="C1223" i="1"/>
  <c r="K1222" i="1"/>
  <c r="O1222" i="1" s="1"/>
  <c r="L1229" i="1"/>
  <c r="A1230" i="1"/>
  <c r="D1229" i="1"/>
  <c r="E1229" i="1" s="1"/>
  <c r="G1229" i="1" s="1"/>
  <c r="H1230" i="1" s="1"/>
  <c r="B1222" i="1" l="1"/>
  <c r="Q1230" i="1"/>
  <c r="M1229" i="1"/>
  <c r="N1229" i="1" s="1"/>
  <c r="P1230" i="1"/>
  <c r="J1224" i="1"/>
  <c r="I1225" i="1"/>
  <c r="A1231" i="1"/>
  <c r="L1230" i="1"/>
  <c r="D1230" i="1"/>
  <c r="E1230" i="1" s="1"/>
  <c r="G1230" i="1" s="1"/>
  <c r="H1231" i="1" s="1"/>
  <c r="C1224" i="1"/>
  <c r="K1223" i="1"/>
  <c r="O1223" i="1" s="1"/>
  <c r="B1223" i="1" l="1"/>
  <c r="P1231" i="1"/>
  <c r="Q1231" i="1"/>
  <c r="M1230" i="1"/>
  <c r="N1230" i="1" s="1"/>
  <c r="J1225" i="1"/>
  <c r="I1226" i="1"/>
  <c r="C1225" i="1"/>
  <c r="K1224" i="1"/>
  <c r="O1224" i="1" s="1"/>
  <c r="L1231" i="1"/>
  <c r="A1232" i="1"/>
  <c r="D1231" i="1"/>
  <c r="E1231" i="1" s="1"/>
  <c r="G1231" i="1" s="1"/>
  <c r="H1232" i="1" s="1"/>
  <c r="B1224" i="1" l="1"/>
  <c r="C1226" i="1"/>
  <c r="K1225" i="1"/>
  <c r="O1225" i="1" s="1"/>
  <c r="L1232" i="1"/>
  <c r="A1233" i="1"/>
  <c r="D1232" i="1"/>
  <c r="E1232" i="1" s="1"/>
  <c r="G1232" i="1" s="1"/>
  <c r="H1233" i="1" s="1"/>
  <c r="J1226" i="1"/>
  <c r="I1227" i="1"/>
  <c r="Q1232" i="1"/>
  <c r="M1231" i="1"/>
  <c r="N1231" i="1" s="1"/>
  <c r="P1232" i="1"/>
  <c r="B1225" i="1" l="1"/>
  <c r="J1227" i="1"/>
  <c r="I1228" i="1"/>
  <c r="A1234" i="1"/>
  <c r="L1233" i="1"/>
  <c r="D1233" i="1"/>
  <c r="E1233" i="1" s="1"/>
  <c r="G1233" i="1" s="1"/>
  <c r="H1234" i="1" s="1"/>
  <c r="C1227" i="1"/>
  <c r="K1226" i="1"/>
  <c r="O1226" i="1" s="1"/>
  <c r="Q1233" i="1"/>
  <c r="M1232" i="1"/>
  <c r="N1232" i="1" s="1"/>
  <c r="P1233" i="1"/>
  <c r="B1226" i="1" l="1"/>
  <c r="J1228" i="1"/>
  <c r="I1229" i="1"/>
  <c r="P1234" i="1"/>
  <c r="M1233" i="1"/>
  <c r="N1233" i="1" s="1"/>
  <c r="Q1234" i="1"/>
  <c r="C1228" i="1"/>
  <c r="K1227" i="1"/>
  <c r="O1227" i="1" s="1"/>
  <c r="A1235" i="1"/>
  <c r="D1234" i="1"/>
  <c r="E1234" i="1" s="1"/>
  <c r="G1234" i="1" s="1"/>
  <c r="H1235" i="1" s="1"/>
  <c r="B1227" i="1" l="1"/>
  <c r="P1235" i="1"/>
  <c r="Q1235" i="1"/>
  <c r="J1229" i="1"/>
  <c r="I1230" i="1"/>
  <c r="C1229" i="1"/>
  <c r="K1228" i="1"/>
  <c r="O1228" i="1" s="1"/>
  <c r="L1235" i="1"/>
  <c r="A1236" i="1"/>
  <c r="D1235" i="1"/>
  <c r="E1235" i="1" s="1"/>
  <c r="G1235" i="1" s="1"/>
  <c r="H1236" i="1" s="1"/>
  <c r="B1228" i="1" l="1"/>
  <c r="P1236" i="1"/>
  <c r="M1235" i="1"/>
  <c r="N1235" i="1" s="1"/>
  <c r="Q1236" i="1"/>
  <c r="C1230" i="1"/>
  <c r="K1229" i="1"/>
  <c r="O1229" i="1" s="1"/>
  <c r="J1230" i="1"/>
  <c r="I1231" i="1"/>
  <c r="L1236" i="1"/>
  <c r="A1237" i="1"/>
  <c r="D1236" i="1"/>
  <c r="E1236" i="1" s="1"/>
  <c r="G1236" i="1" s="1"/>
  <c r="H1237" i="1" s="1"/>
  <c r="B1229" i="1" l="1"/>
  <c r="Q1237" i="1"/>
  <c r="M1236" i="1"/>
  <c r="N1236" i="1" s="1"/>
  <c r="P1237" i="1"/>
  <c r="J1231" i="1"/>
  <c r="I1232" i="1"/>
  <c r="L1237" i="1"/>
  <c r="A1238" i="1"/>
  <c r="D1237" i="1"/>
  <c r="E1237" i="1" s="1"/>
  <c r="G1237" i="1" s="1"/>
  <c r="H1238" i="1" s="1"/>
  <c r="C1231" i="1"/>
  <c r="K1230" i="1"/>
  <c r="O1230" i="1" s="1"/>
  <c r="B1230" i="1" l="1"/>
  <c r="C1232" i="1"/>
  <c r="K1231" i="1"/>
  <c r="O1231" i="1" s="1"/>
  <c r="L1238" i="1"/>
  <c r="A1239" i="1"/>
  <c r="D1238" i="1"/>
  <c r="E1238" i="1" s="1"/>
  <c r="G1238" i="1" s="1"/>
  <c r="H1239" i="1" s="1"/>
  <c r="J1232" i="1"/>
  <c r="I1233" i="1"/>
  <c r="M1237" i="1"/>
  <c r="N1237" i="1" s="1"/>
  <c r="Q1238" i="1"/>
  <c r="P1238" i="1"/>
  <c r="B1231" i="1" l="1"/>
  <c r="Q1239" i="1"/>
  <c r="P1239" i="1"/>
  <c r="M1238" i="1"/>
  <c r="N1238" i="1" s="1"/>
  <c r="C1233" i="1"/>
  <c r="K1232" i="1"/>
  <c r="O1232" i="1" s="1"/>
  <c r="J1233" i="1"/>
  <c r="I1234" i="1"/>
  <c r="L1239" i="1"/>
  <c r="A1240" i="1"/>
  <c r="D1239" i="1"/>
  <c r="E1239" i="1" s="1"/>
  <c r="G1239" i="1" s="1"/>
  <c r="H1240" i="1" s="1"/>
  <c r="B1232" i="1" l="1"/>
  <c r="C1234" i="1"/>
  <c r="M1234" i="1" s="1"/>
  <c r="K1233" i="1"/>
  <c r="O1233" i="1" s="1"/>
  <c r="M1239" i="1"/>
  <c r="N1239" i="1" s="1"/>
  <c r="P1240" i="1"/>
  <c r="Q1240" i="1"/>
  <c r="J1234" i="1"/>
  <c r="I1235" i="1"/>
  <c r="A1241" i="1"/>
  <c r="L1240" i="1"/>
  <c r="D1240" i="1"/>
  <c r="E1240" i="1" s="1"/>
  <c r="G1240" i="1" s="1"/>
  <c r="H1241" i="1" s="1"/>
  <c r="B1233" i="1" l="1"/>
  <c r="A1242" i="1"/>
  <c r="L1241" i="1"/>
  <c r="D1241" i="1"/>
  <c r="E1241" i="1" s="1"/>
  <c r="G1241" i="1" s="1"/>
  <c r="H1242" i="1" s="1"/>
  <c r="J1235" i="1"/>
  <c r="I1236" i="1"/>
  <c r="Q1241" i="1"/>
  <c r="M1240" i="1"/>
  <c r="N1240" i="1" s="1"/>
  <c r="P1241" i="1"/>
  <c r="C1235" i="1"/>
  <c r="K1234" i="1"/>
  <c r="O1234" i="1" s="1"/>
  <c r="K1235" i="1" l="1"/>
  <c r="O1235" i="1" s="1"/>
  <c r="B1234" i="1"/>
  <c r="M1241" i="1"/>
  <c r="N1241" i="1" s="1"/>
  <c r="P1242" i="1"/>
  <c r="Q1242" i="1"/>
  <c r="C1236" i="1"/>
  <c r="J1236" i="1"/>
  <c r="I1237" i="1"/>
  <c r="L1242" i="1"/>
  <c r="A1243" i="1"/>
  <c r="D1242" i="1"/>
  <c r="E1242" i="1" s="1"/>
  <c r="G1242" i="1" s="1"/>
  <c r="H1243" i="1" s="1"/>
  <c r="K1236" i="1" l="1"/>
  <c r="O1236" i="1" s="1"/>
  <c r="B1235" i="1"/>
  <c r="C1237" i="1"/>
  <c r="J1237" i="1"/>
  <c r="I1238" i="1"/>
  <c r="P1243" i="1"/>
  <c r="Q1243" i="1"/>
  <c r="M1242" i="1"/>
  <c r="N1242" i="1" s="1"/>
  <c r="L1243" i="1"/>
  <c r="A1244" i="1"/>
  <c r="D1243" i="1"/>
  <c r="E1243" i="1" s="1"/>
  <c r="G1243" i="1" s="1"/>
  <c r="H1244" i="1" s="1"/>
  <c r="K1237" i="1" l="1"/>
  <c r="O1237" i="1" s="1"/>
  <c r="B1236" i="1"/>
  <c r="Q1244" i="1"/>
  <c r="M1243" i="1"/>
  <c r="N1243" i="1" s="1"/>
  <c r="P1244" i="1"/>
  <c r="C1238" i="1"/>
  <c r="J1238" i="1"/>
  <c r="I1239" i="1"/>
  <c r="L1244" i="1"/>
  <c r="A1245" i="1"/>
  <c r="D1244" i="1"/>
  <c r="E1244" i="1" s="1"/>
  <c r="G1244" i="1" s="1"/>
  <c r="H1245" i="1" s="1"/>
  <c r="K1238" i="1" l="1"/>
  <c r="O1238" i="1" s="1"/>
  <c r="B1237" i="1"/>
  <c r="A1246" i="1"/>
  <c r="L1245" i="1"/>
  <c r="D1245" i="1"/>
  <c r="E1245" i="1" s="1"/>
  <c r="G1245" i="1" s="1"/>
  <c r="H1246" i="1" s="1"/>
  <c r="Q1245" i="1"/>
  <c r="P1245" i="1"/>
  <c r="M1244" i="1"/>
  <c r="N1244" i="1" s="1"/>
  <c r="J1239" i="1"/>
  <c r="I1240" i="1"/>
  <c r="C1239" i="1"/>
  <c r="K1239" i="1" l="1"/>
  <c r="O1239" i="1" s="1"/>
  <c r="B1238" i="1"/>
  <c r="Q1246" i="1"/>
  <c r="M1245" i="1"/>
  <c r="N1245" i="1" s="1"/>
  <c r="P1246" i="1"/>
  <c r="C1240" i="1"/>
  <c r="L1246" i="1"/>
  <c r="A1247" i="1"/>
  <c r="D1246" i="1"/>
  <c r="E1246" i="1" s="1"/>
  <c r="G1246" i="1" s="1"/>
  <c r="H1247" i="1" s="1"/>
  <c r="J1240" i="1"/>
  <c r="I1241" i="1"/>
  <c r="K1240" i="1" l="1"/>
  <c r="O1240" i="1" s="1"/>
  <c r="B1239" i="1"/>
  <c r="P1247" i="1"/>
  <c r="M1246" i="1"/>
  <c r="N1246" i="1" s="1"/>
  <c r="Q1247" i="1"/>
  <c r="C1241" i="1"/>
  <c r="J1241" i="1"/>
  <c r="I1242" i="1"/>
  <c r="A1248" i="1"/>
  <c r="L1247" i="1"/>
  <c r="D1247" i="1"/>
  <c r="E1247" i="1" s="1"/>
  <c r="G1247" i="1" s="1"/>
  <c r="H1248" i="1" s="1"/>
  <c r="K1241" i="1" l="1"/>
  <c r="O1241" i="1" s="1"/>
  <c r="B1240" i="1"/>
  <c r="L1248" i="1"/>
  <c r="A1249" i="1"/>
  <c r="D1248" i="1"/>
  <c r="E1248" i="1" s="1"/>
  <c r="G1248" i="1" s="1"/>
  <c r="H1249" i="1" s="1"/>
  <c r="C1242" i="1"/>
  <c r="J1242" i="1"/>
  <c r="I1243" i="1"/>
  <c r="P1248" i="1"/>
  <c r="M1247" i="1"/>
  <c r="N1247" i="1" s="1"/>
  <c r="Q1248" i="1"/>
  <c r="K1242" i="1" l="1"/>
  <c r="O1242" i="1" s="1"/>
  <c r="B1241" i="1"/>
  <c r="C1243" i="1"/>
  <c r="L1249" i="1"/>
  <c r="A1250" i="1"/>
  <c r="D1249" i="1"/>
  <c r="E1249" i="1" s="1"/>
  <c r="G1249" i="1" s="1"/>
  <c r="H1250" i="1" s="1"/>
  <c r="J1243" i="1"/>
  <c r="I1244" i="1"/>
  <c r="P1249" i="1"/>
  <c r="Q1249" i="1"/>
  <c r="M1248" i="1"/>
  <c r="N1248" i="1" s="1"/>
  <c r="K1243" i="1" l="1"/>
  <c r="O1243" i="1" s="1"/>
  <c r="B1242" i="1"/>
  <c r="J1244" i="1"/>
  <c r="I1245" i="1"/>
  <c r="L1250" i="1"/>
  <c r="A1251" i="1"/>
  <c r="D1250" i="1"/>
  <c r="E1250" i="1" s="1"/>
  <c r="G1250" i="1" s="1"/>
  <c r="H1251" i="1" s="1"/>
  <c r="M1249" i="1"/>
  <c r="N1249" i="1" s="1"/>
  <c r="P1250" i="1"/>
  <c r="Q1250" i="1"/>
  <c r="C1244" i="1"/>
  <c r="K1244" i="1" l="1"/>
  <c r="O1244" i="1" s="1"/>
  <c r="B1243" i="1"/>
  <c r="C1245" i="1"/>
  <c r="M1250" i="1"/>
  <c r="N1250" i="1" s="1"/>
  <c r="P1251" i="1"/>
  <c r="Q1251" i="1"/>
  <c r="J1245" i="1"/>
  <c r="I1246" i="1"/>
  <c r="L1251" i="1"/>
  <c r="A1252" i="1"/>
  <c r="D1251" i="1"/>
  <c r="E1251" i="1" s="1"/>
  <c r="G1251" i="1" s="1"/>
  <c r="H1252" i="1" s="1"/>
  <c r="K1245" i="1" l="1"/>
  <c r="O1245" i="1" s="1"/>
  <c r="B1244" i="1"/>
  <c r="Q1252" i="1"/>
  <c r="M1251" i="1"/>
  <c r="N1251" i="1" s="1"/>
  <c r="P1252" i="1"/>
  <c r="J1246" i="1"/>
  <c r="I1247" i="1"/>
  <c r="C1246" i="1"/>
  <c r="A1253" i="1"/>
  <c r="L1252" i="1"/>
  <c r="D1252" i="1"/>
  <c r="E1252" i="1" s="1"/>
  <c r="G1252" i="1" s="1"/>
  <c r="H1253" i="1" s="1"/>
  <c r="K1246" i="1" l="1"/>
  <c r="O1246" i="1" s="1"/>
  <c r="B1245" i="1"/>
  <c r="M1252" i="1"/>
  <c r="N1252" i="1" s="1"/>
  <c r="Q1253" i="1"/>
  <c r="P1253" i="1"/>
  <c r="C1247" i="1"/>
  <c r="A1254" i="1"/>
  <c r="L1253" i="1"/>
  <c r="D1253" i="1"/>
  <c r="E1253" i="1" s="1"/>
  <c r="G1253" i="1" s="1"/>
  <c r="H1254" i="1" s="1"/>
  <c r="J1247" i="1"/>
  <c r="I1248" i="1"/>
  <c r="K1247" i="1" l="1"/>
  <c r="O1247" i="1" s="1"/>
  <c r="B1246" i="1"/>
  <c r="L1254" i="1"/>
  <c r="A1255" i="1"/>
  <c r="D1254" i="1"/>
  <c r="E1254" i="1" s="1"/>
  <c r="G1254" i="1" s="1"/>
  <c r="H1255" i="1" s="1"/>
  <c r="J1248" i="1"/>
  <c r="I1249" i="1"/>
  <c r="M1253" i="1"/>
  <c r="N1253" i="1" s="1"/>
  <c r="P1254" i="1"/>
  <c r="Q1254" i="1"/>
  <c r="C1248" i="1"/>
  <c r="K1248" i="1" l="1"/>
  <c r="O1248" i="1" s="1"/>
  <c r="B1247" i="1"/>
  <c r="J1249" i="1"/>
  <c r="I1250" i="1"/>
  <c r="L1255" i="1"/>
  <c r="A1256" i="1"/>
  <c r="D1255" i="1"/>
  <c r="E1255" i="1" s="1"/>
  <c r="G1255" i="1" s="1"/>
  <c r="H1256" i="1" s="1"/>
  <c r="Q1255" i="1"/>
  <c r="M1254" i="1"/>
  <c r="N1254" i="1" s="1"/>
  <c r="P1255" i="1"/>
  <c r="C1249" i="1"/>
  <c r="K1249" i="1" l="1"/>
  <c r="O1249" i="1" s="1"/>
  <c r="B1248" i="1"/>
  <c r="P1256" i="1"/>
  <c r="Q1256" i="1"/>
  <c r="M1255" i="1"/>
  <c r="N1255" i="1" s="1"/>
  <c r="C1250" i="1"/>
  <c r="J1250" i="1"/>
  <c r="I1251" i="1"/>
  <c r="L1256" i="1"/>
  <c r="A1257" i="1"/>
  <c r="D1256" i="1"/>
  <c r="E1256" i="1" s="1"/>
  <c r="G1256" i="1" s="1"/>
  <c r="H1257" i="1" s="1"/>
  <c r="K1250" i="1" l="1"/>
  <c r="O1250" i="1" s="1"/>
  <c r="B1249" i="1"/>
  <c r="P1257" i="1"/>
  <c r="Q1257" i="1"/>
  <c r="M1256" i="1"/>
  <c r="N1256" i="1" s="1"/>
  <c r="J1251" i="1"/>
  <c r="I1252" i="1"/>
  <c r="A1258" i="1"/>
  <c r="L1257" i="1"/>
  <c r="D1257" i="1"/>
  <c r="E1257" i="1" s="1"/>
  <c r="G1257" i="1" s="1"/>
  <c r="H1258" i="1" s="1"/>
  <c r="C1251" i="1"/>
  <c r="K1251" i="1" l="1"/>
  <c r="O1251" i="1" s="1"/>
  <c r="B1250" i="1"/>
  <c r="C1252" i="1"/>
  <c r="P1258" i="1"/>
  <c r="Q1258" i="1"/>
  <c r="M1257" i="1"/>
  <c r="N1257" i="1" s="1"/>
  <c r="J1252" i="1"/>
  <c r="I1253" i="1"/>
  <c r="A1259" i="1"/>
  <c r="L1258" i="1"/>
  <c r="D1258" i="1"/>
  <c r="E1258" i="1" s="1"/>
  <c r="G1258" i="1" s="1"/>
  <c r="H1259" i="1" s="1"/>
  <c r="K1252" i="1" l="1"/>
  <c r="O1252" i="1" s="1"/>
  <c r="B1251" i="1"/>
  <c r="A1260" i="1"/>
  <c r="L1259" i="1"/>
  <c r="D1259" i="1"/>
  <c r="E1259" i="1" s="1"/>
  <c r="G1259" i="1" s="1"/>
  <c r="H1260" i="1" s="1"/>
  <c r="C1253" i="1"/>
  <c r="J1253" i="1"/>
  <c r="I1254" i="1"/>
  <c r="Q1259" i="1"/>
  <c r="P1259" i="1"/>
  <c r="M1258" i="1"/>
  <c r="N1258" i="1" s="1"/>
  <c r="K1253" i="1" l="1"/>
  <c r="O1253" i="1" s="1"/>
  <c r="B1252" i="1"/>
  <c r="J1254" i="1"/>
  <c r="I1255" i="1"/>
  <c r="Q1260" i="1"/>
  <c r="M1259" i="1"/>
  <c r="N1259" i="1" s="1"/>
  <c r="P1260" i="1"/>
  <c r="C1254" i="1"/>
  <c r="L1260" i="1"/>
  <c r="A1261" i="1"/>
  <c r="D1260" i="1"/>
  <c r="E1260" i="1" s="1"/>
  <c r="G1260" i="1" s="1"/>
  <c r="H1261" i="1" s="1"/>
  <c r="K1254" i="1" l="1"/>
  <c r="O1254" i="1" s="1"/>
  <c r="B1253" i="1"/>
  <c r="J1255" i="1"/>
  <c r="I1256" i="1"/>
  <c r="Q1261" i="1"/>
  <c r="P1261" i="1"/>
  <c r="M1260" i="1"/>
  <c r="N1260" i="1" s="1"/>
  <c r="L1261" i="1"/>
  <c r="A1262" i="1"/>
  <c r="D1261" i="1"/>
  <c r="E1261" i="1" s="1"/>
  <c r="G1261" i="1" s="1"/>
  <c r="H1262" i="1" s="1"/>
  <c r="C1255" i="1"/>
  <c r="K1255" i="1" l="1"/>
  <c r="O1255" i="1" s="1"/>
  <c r="B1254" i="1"/>
  <c r="C1256" i="1"/>
  <c r="L1262" i="1"/>
  <c r="A1263" i="1"/>
  <c r="D1262" i="1"/>
  <c r="E1262" i="1" s="1"/>
  <c r="G1262" i="1" s="1"/>
  <c r="H1263" i="1" s="1"/>
  <c r="J1256" i="1"/>
  <c r="I1257" i="1"/>
  <c r="P1262" i="1"/>
  <c r="Q1262" i="1"/>
  <c r="M1261" i="1"/>
  <c r="N1261" i="1" s="1"/>
  <c r="K1256" i="1" l="1"/>
  <c r="O1256" i="1" s="1"/>
  <c r="B1255" i="1"/>
  <c r="Q1263" i="1"/>
  <c r="M1262" i="1"/>
  <c r="N1262" i="1" s="1"/>
  <c r="P1263" i="1"/>
  <c r="C1257" i="1"/>
  <c r="J1257" i="1"/>
  <c r="I1258" i="1"/>
  <c r="L1263" i="1"/>
  <c r="A1264" i="1"/>
  <c r="D1263" i="1"/>
  <c r="E1263" i="1" s="1"/>
  <c r="G1263" i="1" s="1"/>
  <c r="H1264" i="1" s="1"/>
  <c r="K1257" i="1" l="1"/>
  <c r="O1257" i="1" s="1"/>
  <c r="B1256" i="1"/>
  <c r="C1258" i="1"/>
  <c r="P1264" i="1"/>
  <c r="Q1264" i="1"/>
  <c r="M1263" i="1"/>
  <c r="N1263" i="1" s="1"/>
  <c r="J1258" i="1"/>
  <c r="I1259" i="1"/>
  <c r="L1264" i="1"/>
  <c r="A1265" i="1"/>
  <c r="D1264" i="1"/>
  <c r="E1264" i="1" s="1"/>
  <c r="G1264" i="1" s="1"/>
  <c r="H1265" i="1" s="1"/>
  <c r="K1258" i="1" l="1"/>
  <c r="O1258" i="1" s="1"/>
  <c r="B1257" i="1"/>
  <c r="L1265" i="1"/>
  <c r="A1266" i="1"/>
  <c r="D1265" i="1"/>
  <c r="E1265" i="1" s="1"/>
  <c r="G1265" i="1" s="1"/>
  <c r="H1266" i="1" s="1"/>
  <c r="P1265" i="1"/>
  <c r="Q1265" i="1"/>
  <c r="M1264" i="1"/>
  <c r="N1264" i="1" s="1"/>
  <c r="C1259" i="1"/>
  <c r="J1259" i="1"/>
  <c r="I1260" i="1"/>
  <c r="K1259" i="1" l="1"/>
  <c r="O1259" i="1" s="1"/>
  <c r="B1258" i="1"/>
  <c r="J1260" i="1"/>
  <c r="I1261" i="1"/>
  <c r="C1260" i="1"/>
  <c r="A1267" i="1"/>
  <c r="L1266" i="1"/>
  <c r="D1266" i="1"/>
  <c r="E1266" i="1" s="1"/>
  <c r="G1266" i="1" s="1"/>
  <c r="H1267" i="1" s="1"/>
  <c r="P1266" i="1"/>
  <c r="M1265" i="1"/>
  <c r="N1265" i="1" s="1"/>
  <c r="Q1266" i="1"/>
  <c r="K1260" i="1" l="1"/>
  <c r="O1260" i="1" s="1"/>
  <c r="B1259" i="1"/>
  <c r="C1261" i="1"/>
  <c r="P1267" i="1"/>
  <c r="M1266" i="1"/>
  <c r="N1266" i="1" s="1"/>
  <c r="Q1267" i="1"/>
  <c r="J1261" i="1"/>
  <c r="I1262" i="1"/>
  <c r="A1268" i="1"/>
  <c r="L1267" i="1"/>
  <c r="D1267" i="1"/>
  <c r="E1267" i="1" s="1"/>
  <c r="G1267" i="1" s="1"/>
  <c r="H1268" i="1" s="1"/>
  <c r="K1261" i="1" l="1"/>
  <c r="O1261" i="1" s="1"/>
  <c r="B1260" i="1"/>
  <c r="Q1268" i="1"/>
  <c r="M1267" i="1"/>
  <c r="N1267" i="1" s="1"/>
  <c r="P1268" i="1"/>
  <c r="A1269" i="1"/>
  <c r="L1268" i="1"/>
  <c r="D1268" i="1"/>
  <c r="E1268" i="1" s="1"/>
  <c r="G1268" i="1" s="1"/>
  <c r="H1269" i="1" s="1"/>
  <c r="J1262" i="1"/>
  <c r="I1263" i="1"/>
  <c r="C1262" i="1"/>
  <c r="K1262" i="1" l="1"/>
  <c r="O1262" i="1" s="1"/>
  <c r="B1261" i="1"/>
  <c r="J1263" i="1"/>
  <c r="I1264" i="1"/>
  <c r="C1263" i="1"/>
  <c r="Q1269" i="1"/>
  <c r="P1269" i="1"/>
  <c r="M1268" i="1"/>
  <c r="N1268" i="1" s="1"/>
  <c r="L1269" i="1"/>
  <c r="A1270" i="1"/>
  <c r="D1269" i="1"/>
  <c r="E1269" i="1" s="1"/>
  <c r="G1269" i="1" s="1"/>
  <c r="H1270" i="1" s="1"/>
  <c r="K1263" i="1" l="1"/>
  <c r="O1263" i="1" s="1"/>
  <c r="B1262" i="1"/>
  <c r="J1264" i="1"/>
  <c r="I1265" i="1"/>
  <c r="P1270" i="1"/>
  <c r="Q1270" i="1"/>
  <c r="M1269" i="1"/>
  <c r="N1269" i="1" s="1"/>
  <c r="A1271" i="1"/>
  <c r="L1270" i="1"/>
  <c r="D1270" i="1"/>
  <c r="E1270" i="1" s="1"/>
  <c r="G1270" i="1" s="1"/>
  <c r="H1271" i="1" s="1"/>
  <c r="C1264" i="1"/>
  <c r="K1264" i="1" l="1"/>
  <c r="O1264" i="1" s="1"/>
  <c r="B1263" i="1"/>
  <c r="J1265" i="1"/>
  <c r="I1266" i="1"/>
  <c r="Q1271" i="1"/>
  <c r="M1270" i="1"/>
  <c r="N1270" i="1" s="1"/>
  <c r="P1271" i="1"/>
  <c r="C1265" i="1"/>
  <c r="L1271" i="1"/>
  <c r="A1272" i="1"/>
  <c r="D1271" i="1"/>
  <c r="E1271" i="1" s="1"/>
  <c r="G1271" i="1" s="1"/>
  <c r="H1272" i="1" s="1"/>
  <c r="K1265" i="1" l="1"/>
  <c r="O1265" i="1" s="1"/>
  <c r="B1264" i="1"/>
  <c r="C1266" i="1"/>
  <c r="L1272" i="1"/>
  <c r="A1273" i="1"/>
  <c r="D1272" i="1"/>
  <c r="E1272" i="1" s="1"/>
  <c r="G1272" i="1" s="1"/>
  <c r="H1273" i="1" s="1"/>
  <c r="J1266" i="1"/>
  <c r="I1267" i="1"/>
  <c r="P1272" i="1"/>
  <c r="Q1272" i="1"/>
  <c r="M1271" i="1"/>
  <c r="N1271" i="1" s="1"/>
  <c r="K1266" i="1" l="1"/>
  <c r="O1266" i="1" s="1"/>
  <c r="B1265" i="1"/>
  <c r="P1273" i="1"/>
  <c r="M1272" i="1"/>
  <c r="N1272" i="1" s="1"/>
  <c r="Q1273" i="1"/>
  <c r="C1267" i="1"/>
  <c r="J1267" i="1"/>
  <c r="I1268" i="1"/>
  <c r="L1273" i="1"/>
  <c r="A1274" i="1"/>
  <c r="D1273" i="1"/>
  <c r="E1273" i="1" s="1"/>
  <c r="G1273" i="1" s="1"/>
  <c r="H1274" i="1" s="1"/>
  <c r="K1267" i="1" l="1"/>
  <c r="O1267" i="1" s="1"/>
  <c r="B1266" i="1"/>
  <c r="Q1274" i="1"/>
  <c r="M1273" i="1"/>
  <c r="N1273" i="1" s="1"/>
  <c r="P1274" i="1"/>
  <c r="C1268" i="1"/>
  <c r="J1268" i="1"/>
  <c r="I1269" i="1"/>
  <c r="A1275" i="1"/>
  <c r="L1274" i="1"/>
  <c r="D1274" i="1"/>
  <c r="E1274" i="1" s="1"/>
  <c r="G1274" i="1" s="1"/>
  <c r="H1275" i="1" s="1"/>
  <c r="K1268" i="1" l="1"/>
  <c r="O1268" i="1" s="1"/>
  <c r="B1267" i="1"/>
  <c r="L1275" i="1"/>
  <c r="A1276" i="1"/>
  <c r="D1275" i="1"/>
  <c r="E1275" i="1" s="1"/>
  <c r="G1275" i="1" s="1"/>
  <c r="H1276" i="1" s="1"/>
  <c r="J1269" i="1"/>
  <c r="I1270" i="1"/>
  <c r="M1274" i="1"/>
  <c r="N1274" i="1" s="1"/>
  <c r="P1275" i="1"/>
  <c r="Q1275" i="1"/>
  <c r="C1269" i="1"/>
  <c r="K1269" i="1" l="1"/>
  <c r="O1269" i="1" s="1"/>
  <c r="B1268" i="1"/>
  <c r="J1270" i="1"/>
  <c r="I1271" i="1"/>
  <c r="L1276" i="1"/>
  <c r="A1277" i="1"/>
  <c r="D1276" i="1"/>
  <c r="E1276" i="1" s="1"/>
  <c r="G1276" i="1" s="1"/>
  <c r="H1277" i="1" s="1"/>
  <c r="Q1276" i="1"/>
  <c r="M1275" i="1"/>
  <c r="N1275" i="1" s="1"/>
  <c r="P1276" i="1"/>
  <c r="C1270" i="1"/>
  <c r="K1270" i="1" l="1"/>
  <c r="O1270" i="1" s="1"/>
  <c r="B1269" i="1"/>
  <c r="C1271" i="1"/>
  <c r="P1277" i="1"/>
  <c r="Q1277" i="1"/>
  <c r="M1276" i="1"/>
  <c r="N1276" i="1" s="1"/>
  <c r="J1271" i="1"/>
  <c r="I1272" i="1"/>
  <c r="A1278" i="1"/>
  <c r="L1277" i="1"/>
  <c r="D1277" i="1"/>
  <c r="E1277" i="1" s="1"/>
  <c r="G1277" i="1" s="1"/>
  <c r="H1278" i="1" s="1"/>
  <c r="K1271" i="1" l="1"/>
  <c r="O1271" i="1" s="1"/>
  <c r="B1270" i="1"/>
  <c r="L1278" i="1"/>
  <c r="A1279" i="1"/>
  <c r="D1278" i="1"/>
  <c r="E1278" i="1" s="1"/>
  <c r="G1278" i="1" s="1"/>
  <c r="H1279" i="1" s="1"/>
  <c r="Q1278" i="1"/>
  <c r="M1277" i="1"/>
  <c r="N1277" i="1" s="1"/>
  <c r="P1278" i="1"/>
  <c r="J1272" i="1"/>
  <c r="I1273" i="1"/>
  <c r="C1272" i="1"/>
  <c r="K1272" i="1" l="1"/>
  <c r="O1272" i="1" s="1"/>
  <c r="B1271" i="1"/>
  <c r="C1273" i="1"/>
  <c r="L1279" i="1"/>
  <c r="A1280" i="1"/>
  <c r="D1279" i="1"/>
  <c r="E1279" i="1" s="1"/>
  <c r="G1279" i="1" s="1"/>
  <c r="H1280" i="1" s="1"/>
  <c r="J1273" i="1"/>
  <c r="I1274" i="1"/>
  <c r="Q1279" i="1"/>
  <c r="P1279" i="1"/>
  <c r="M1278" i="1"/>
  <c r="N1278" i="1" s="1"/>
  <c r="K1273" i="1" l="1"/>
  <c r="O1273" i="1" s="1"/>
  <c r="B1272" i="1"/>
  <c r="C1274" i="1"/>
  <c r="J1274" i="1"/>
  <c r="I1275" i="1"/>
  <c r="L1280" i="1"/>
  <c r="A1281" i="1"/>
  <c r="D1280" i="1"/>
  <c r="E1280" i="1" s="1"/>
  <c r="G1280" i="1" s="1"/>
  <c r="H1281" i="1" s="1"/>
  <c r="P1280" i="1"/>
  <c r="Q1280" i="1"/>
  <c r="M1279" i="1"/>
  <c r="N1279" i="1" s="1"/>
  <c r="K1274" i="1" l="1"/>
  <c r="O1274" i="1" s="1"/>
  <c r="B1273" i="1"/>
  <c r="L1281" i="1"/>
  <c r="A1282" i="1"/>
  <c r="D1281" i="1"/>
  <c r="E1281" i="1" s="1"/>
  <c r="G1281" i="1" s="1"/>
  <c r="H1282" i="1" s="1"/>
  <c r="P1281" i="1"/>
  <c r="Q1281" i="1"/>
  <c r="M1280" i="1"/>
  <c r="N1280" i="1" s="1"/>
  <c r="C1275" i="1"/>
  <c r="J1275" i="1"/>
  <c r="I1276" i="1"/>
  <c r="K1275" i="1" l="1"/>
  <c r="O1275" i="1" s="1"/>
  <c r="B1274" i="1"/>
  <c r="J1276" i="1"/>
  <c r="I1277" i="1"/>
  <c r="C1276" i="1"/>
  <c r="L1282" i="1"/>
  <c r="A1283" i="1"/>
  <c r="D1282" i="1"/>
  <c r="E1282" i="1" s="1"/>
  <c r="G1282" i="1" s="1"/>
  <c r="H1283" i="1" s="1"/>
  <c r="Q1282" i="1"/>
  <c r="P1282" i="1"/>
  <c r="M1281" i="1"/>
  <c r="N1281" i="1" s="1"/>
  <c r="K1276" i="1" l="1"/>
  <c r="O1276" i="1" s="1"/>
  <c r="B1275" i="1"/>
  <c r="C1277" i="1"/>
  <c r="L1283" i="1"/>
  <c r="A1284" i="1"/>
  <c r="D1283" i="1"/>
  <c r="E1283" i="1" s="1"/>
  <c r="G1283" i="1" s="1"/>
  <c r="H1284" i="1" s="1"/>
  <c r="J1277" i="1"/>
  <c r="I1278" i="1"/>
  <c r="M1282" i="1"/>
  <c r="N1282" i="1" s="1"/>
  <c r="P1283" i="1"/>
  <c r="Q1283" i="1"/>
  <c r="K1277" i="1" l="1"/>
  <c r="O1277" i="1" s="1"/>
  <c r="B1276" i="1"/>
  <c r="J1278" i="1"/>
  <c r="I1279" i="1"/>
  <c r="A1285" i="1"/>
  <c r="L1284" i="1"/>
  <c r="D1284" i="1"/>
  <c r="E1284" i="1" s="1"/>
  <c r="G1284" i="1" s="1"/>
  <c r="H1285" i="1" s="1"/>
  <c r="C1278" i="1"/>
  <c r="Q1284" i="1"/>
  <c r="M1283" i="1"/>
  <c r="N1283" i="1" s="1"/>
  <c r="P1284" i="1"/>
  <c r="K1278" i="1" l="1"/>
  <c r="O1278" i="1" s="1"/>
  <c r="B1277" i="1"/>
  <c r="Q1285" i="1"/>
  <c r="P1285" i="1"/>
  <c r="M1284" i="1"/>
  <c r="N1284" i="1" s="1"/>
  <c r="C1279" i="1"/>
  <c r="A1286" i="1"/>
  <c r="L1285" i="1"/>
  <c r="D1285" i="1"/>
  <c r="E1285" i="1" s="1"/>
  <c r="G1285" i="1" s="1"/>
  <c r="H1286" i="1" s="1"/>
  <c r="J1279" i="1"/>
  <c r="I1280" i="1"/>
  <c r="K1279" i="1" l="1"/>
  <c r="O1279" i="1" s="1"/>
  <c r="B1278" i="1"/>
  <c r="J1280" i="1"/>
  <c r="I1281" i="1"/>
  <c r="C1280" i="1"/>
  <c r="Q1286" i="1"/>
  <c r="M1285" i="1"/>
  <c r="N1285" i="1" s="1"/>
  <c r="P1286" i="1"/>
  <c r="L1286" i="1"/>
  <c r="A1287" i="1"/>
  <c r="D1286" i="1"/>
  <c r="E1286" i="1" s="1"/>
  <c r="G1286" i="1" s="1"/>
  <c r="H1287" i="1" s="1"/>
  <c r="K1280" i="1" l="1"/>
  <c r="O1280" i="1" s="1"/>
  <c r="B1279" i="1"/>
  <c r="C1281" i="1"/>
  <c r="P1287" i="1"/>
  <c r="Q1287" i="1"/>
  <c r="M1286" i="1"/>
  <c r="N1286" i="1" s="1"/>
  <c r="J1281" i="1"/>
  <c r="I1282" i="1"/>
  <c r="A1288" i="1"/>
  <c r="L1287" i="1"/>
  <c r="D1287" i="1"/>
  <c r="E1287" i="1" s="1"/>
  <c r="G1287" i="1" s="1"/>
  <c r="H1288" i="1" s="1"/>
  <c r="K1281" i="1" l="1"/>
  <c r="O1281" i="1" s="1"/>
  <c r="B1280" i="1"/>
  <c r="A1289" i="1"/>
  <c r="L1288" i="1"/>
  <c r="D1288" i="1"/>
  <c r="E1288" i="1" s="1"/>
  <c r="G1288" i="1" s="1"/>
  <c r="H1289" i="1" s="1"/>
  <c r="M1287" i="1"/>
  <c r="N1287" i="1" s="1"/>
  <c r="P1288" i="1"/>
  <c r="Q1288" i="1"/>
  <c r="J1282" i="1"/>
  <c r="I1283" i="1"/>
  <c r="C1282" i="1"/>
  <c r="K1282" i="1" l="1"/>
  <c r="O1282" i="1" s="1"/>
  <c r="B1281" i="1"/>
  <c r="P1289" i="1"/>
  <c r="Q1289" i="1"/>
  <c r="M1288" i="1"/>
  <c r="N1288" i="1" s="1"/>
  <c r="C1283" i="1"/>
  <c r="J1283" i="1"/>
  <c r="I1284" i="1"/>
  <c r="L1289" i="1"/>
  <c r="A1290" i="1"/>
  <c r="D1289" i="1"/>
  <c r="E1289" i="1" s="1"/>
  <c r="G1289" i="1" s="1"/>
  <c r="H1290" i="1" s="1"/>
  <c r="K1283" i="1" l="1"/>
  <c r="O1283" i="1" s="1"/>
  <c r="B1282" i="1"/>
  <c r="C1284" i="1"/>
  <c r="P1290" i="1"/>
  <c r="Q1290" i="1"/>
  <c r="M1289" i="1"/>
  <c r="N1289" i="1" s="1"/>
  <c r="J1284" i="1"/>
  <c r="I1285" i="1"/>
  <c r="L1290" i="1"/>
  <c r="A1291" i="1"/>
  <c r="D1290" i="1"/>
  <c r="E1290" i="1" s="1"/>
  <c r="G1290" i="1" s="1"/>
  <c r="H1291" i="1" s="1"/>
  <c r="K1284" i="1" l="1"/>
  <c r="O1284" i="1" s="1"/>
  <c r="B1283" i="1"/>
  <c r="Q1291" i="1"/>
  <c r="P1291" i="1"/>
  <c r="M1290" i="1"/>
  <c r="N1290" i="1" s="1"/>
  <c r="J1285" i="1"/>
  <c r="I1286" i="1"/>
  <c r="A1292" i="1"/>
  <c r="L1291" i="1"/>
  <c r="D1291" i="1"/>
  <c r="E1291" i="1" s="1"/>
  <c r="G1291" i="1" s="1"/>
  <c r="H1292" i="1" s="1"/>
  <c r="C1285" i="1"/>
  <c r="K1285" i="1" l="1"/>
  <c r="O1285" i="1" s="1"/>
  <c r="B1284" i="1"/>
  <c r="M1291" i="1"/>
  <c r="N1291" i="1" s="1"/>
  <c r="Q1292" i="1"/>
  <c r="P1292" i="1"/>
  <c r="J1286" i="1"/>
  <c r="I1287" i="1"/>
  <c r="C1286" i="1"/>
  <c r="L1292" i="1"/>
  <c r="A1293" i="1"/>
  <c r="D1292" i="1"/>
  <c r="E1292" i="1" s="1"/>
  <c r="G1292" i="1" s="1"/>
  <c r="H1293" i="1" s="1"/>
  <c r="K1286" i="1" l="1"/>
  <c r="O1286" i="1" s="1"/>
  <c r="B1285" i="1"/>
  <c r="J1287" i="1"/>
  <c r="I1288" i="1"/>
  <c r="P1293" i="1"/>
  <c r="Q1293" i="1"/>
  <c r="M1292" i="1"/>
  <c r="N1292" i="1" s="1"/>
  <c r="A1294" i="1"/>
  <c r="L1293" i="1"/>
  <c r="D1293" i="1"/>
  <c r="E1293" i="1" s="1"/>
  <c r="G1293" i="1" s="1"/>
  <c r="H1294" i="1" s="1"/>
  <c r="C1287" i="1"/>
  <c r="K1287" i="1" l="1"/>
  <c r="O1287" i="1" s="1"/>
  <c r="B1286" i="1"/>
  <c r="Q1294" i="1"/>
  <c r="M1293" i="1"/>
  <c r="N1293" i="1" s="1"/>
  <c r="P1294" i="1"/>
  <c r="J1288" i="1"/>
  <c r="I1289" i="1"/>
  <c r="C1288" i="1"/>
  <c r="A1295" i="1"/>
  <c r="L1294" i="1"/>
  <c r="D1294" i="1"/>
  <c r="E1294" i="1" s="1"/>
  <c r="G1294" i="1" s="1"/>
  <c r="H1295" i="1" s="1"/>
  <c r="K1288" i="1" l="1"/>
  <c r="O1288" i="1" s="1"/>
  <c r="B1287" i="1"/>
  <c r="C1289" i="1"/>
  <c r="P1295" i="1"/>
  <c r="M1294" i="1"/>
  <c r="N1294" i="1" s="1"/>
  <c r="Q1295" i="1"/>
  <c r="J1289" i="1"/>
  <c r="I1290" i="1"/>
  <c r="L1295" i="1"/>
  <c r="A1296" i="1"/>
  <c r="D1295" i="1"/>
  <c r="E1295" i="1" s="1"/>
  <c r="G1295" i="1" s="1"/>
  <c r="H1296" i="1" s="1"/>
  <c r="K1289" i="1" l="1"/>
  <c r="O1289" i="1" s="1"/>
  <c r="B1288" i="1"/>
  <c r="L1296" i="1"/>
  <c r="A1297" i="1"/>
  <c r="D1296" i="1"/>
  <c r="E1296" i="1" s="1"/>
  <c r="G1296" i="1" s="1"/>
  <c r="H1297" i="1" s="1"/>
  <c r="M1295" i="1"/>
  <c r="N1295" i="1" s="1"/>
  <c r="P1296" i="1"/>
  <c r="Q1296" i="1"/>
  <c r="C1290" i="1"/>
  <c r="J1290" i="1"/>
  <c r="I1291" i="1"/>
  <c r="K1290" i="1" l="1"/>
  <c r="O1290" i="1" s="1"/>
  <c r="B1289" i="1"/>
  <c r="C1291" i="1"/>
  <c r="L1297" i="1"/>
  <c r="A1298" i="1"/>
  <c r="D1297" i="1"/>
  <c r="E1297" i="1" s="1"/>
  <c r="G1297" i="1" s="1"/>
  <c r="H1298" i="1" s="1"/>
  <c r="J1291" i="1"/>
  <c r="I1292" i="1"/>
  <c r="Q1297" i="1"/>
  <c r="P1297" i="1"/>
  <c r="M1296" i="1"/>
  <c r="N1296" i="1" s="1"/>
  <c r="K1291" i="1" l="1"/>
  <c r="O1291" i="1" s="1"/>
  <c r="B1290" i="1"/>
  <c r="C1292" i="1"/>
  <c r="J1292" i="1"/>
  <c r="I1293" i="1"/>
  <c r="L1298" i="1"/>
  <c r="A1299" i="1"/>
  <c r="D1298" i="1"/>
  <c r="E1298" i="1" s="1"/>
  <c r="G1298" i="1" s="1"/>
  <c r="H1299" i="1" s="1"/>
  <c r="Q1298" i="1"/>
  <c r="M1297" i="1"/>
  <c r="N1297" i="1" s="1"/>
  <c r="P1298" i="1"/>
  <c r="K1292" i="1" l="1"/>
  <c r="O1292" i="1" s="1"/>
  <c r="B1291" i="1"/>
  <c r="J1293" i="1"/>
  <c r="I1294" i="1"/>
  <c r="C1293" i="1"/>
  <c r="Q1299" i="1"/>
  <c r="M1298" i="1"/>
  <c r="N1298" i="1" s="1"/>
  <c r="P1299" i="1"/>
  <c r="L1299" i="1"/>
  <c r="A1300" i="1"/>
  <c r="D1299" i="1"/>
  <c r="E1299" i="1" s="1"/>
  <c r="G1299" i="1" s="1"/>
  <c r="H1300" i="1" s="1"/>
  <c r="K1293" i="1" l="1"/>
  <c r="O1293" i="1" s="1"/>
  <c r="B1292" i="1"/>
  <c r="P1300" i="1"/>
  <c r="Q1300" i="1"/>
  <c r="M1299" i="1"/>
  <c r="N1299" i="1" s="1"/>
  <c r="C1294" i="1"/>
  <c r="J1294" i="1"/>
  <c r="I1295" i="1"/>
  <c r="L1300" i="1"/>
  <c r="A1301" i="1"/>
  <c r="D1300" i="1"/>
  <c r="E1300" i="1" s="1"/>
  <c r="G1300" i="1" s="1"/>
  <c r="H1301" i="1" s="1"/>
  <c r="K1294" i="1" l="1"/>
  <c r="O1294" i="1" s="1"/>
  <c r="B1293" i="1"/>
  <c r="P1301" i="1"/>
  <c r="Q1301" i="1"/>
  <c r="M1300" i="1"/>
  <c r="N1300" i="1" s="1"/>
  <c r="J1295" i="1"/>
  <c r="I1296" i="1"/>
  <c r="L1301" i="1"/>
  <c r="A1302" i="1"/>
  <c r="D1301" i="1"/>
  <c r="E1301" i="1" s="1"/>
  <c r="G1301" i="1" s="1"/>
  <c r="H1302" i="1" s="1"/>
  <c r="C1295" i="1"/>
  <c r="K1295" i="1" l="1"/>
  <c r="O1295" i="1" s="1"/>
  <c r="B1294" i="1"/>
  <c r="J1296" i="1"/>
  <c r="I1297" i="1"/>
  <c r="C1296" i="1"/>
  <c r="A1303" i="1"/>
  <c r="L1302" i="1"/>
  <c r="D1302" i="1"/>
  <c r="E1302" i="1" s="1"/>
  <c r="G1302" i="1" s="1"/>
  <c r="H1303" i="1" s="1"/>
  <c r="P1302" i="1"/>
  <c r="M1301" i="1"/>
  <c r="N1301" i="1" s="1"/>
  <c r="Q1302" i="1"/>
  <c r="K1296" i="1" l="1"/>
  <c r="O1296" i="1" s="1"/>
  <c r="B1295" i="1"/>
  <c r="M1302" i="1"/>
  <c r="N1302" i="1" s="1"/>
  <c r="P1303" i="1"/>
  <c r="Q1303" i="1"/>
  <c r="A1304" i="1"/>
  <c r="L1303" i="1"/>
  <c r="D1303" i="1"/>
  <c r="E1303" i="1" s="1"/>
  <c r="G1303" i="1" s="1"/>
  <c r="H1304" i="1" s="1"/>
  <c r="J1297" i="1"/>
  <c r="I1298" i="1"/>
  <c r="C1297" i="1"/>
  <c r="K1297" i="1" l="1"/>
  <c r="O1297" i="1" s="1"/>
  <c r="B1296" i="1"/>
  <c r="M1303" i="1"/>
  <c r="N1303" i="1" s="1"/>
  <c r="P1304" i="1"/>
  <c r="Q1304" i="1"/>
  <c r="J1298" i="1"/>
  <c r="I1299" i="1"/>
  <c r="C1298" i="1"/>
  <c r="A1305" i="1"/>
  <c r="L1304" i="1"/>
  <c r="D1304" i="1"/>
  <c r="E1304" i="1" s="1"/>
  <c r="G1304" i="1" s="1"/>
  <c r="H1305" i="1" s="1"/>
  <c r="K1298" i="1" l="1"/>
  <c r="O1298" i="1" s="1"/>
  <c r="B1297" i="1"/>
  <c r="C1299" i="1"/>
  <c r="Q1305" i="1"/>
  <c r="M1304" i="1"/>
  <c r="N1304" i="1" s="1"/>
  <c r="P1305" i="1"/>
  <c r="J1299" i="1"/>
  <c r="I1300" i="1"/>
  <c r="A1306" i="1"/>
  <c r="L1305" i="1"/>
  <c r="D1305" i="1"/>
  <c r="E1305" i="1" s="1"/>
  <c r="G1305" i="1" s="1"/>
  <c r="H1306" i="1" s="1"/>
  <c r="K1299" i="1" l="1"/>
  <c r="O1299" i="1" s="1"/>
  <c r="B1298" i="1"/>
  <c r="P1306" i="1"/>
  <c r="M1305" i="1"/>
  <c r="N1305" i="1" s="1"/>
  <c r="Q1306" i="1"/>
  <c r="A1307" i="1"/>
  <c r="L1306" i="1"/>
  <c r="D1306" i="1"/>
  <c r="E1306" i="1" s="1"/>
  <c r="G1306" i="1" s="1"/>
  <c r="H1307" i="1" s="1"/>
  <c r="C1300" i="1"/>
  <c r="J1300" i="1"/>
  <c r="I1301" i="1"/>
  <c r="K1300" i="1" l="1"/>
  <c r="O1300" i="1" s="1"/>
  <c r="B1299" i="1"/>
  <c r="C1301" i="1"/>
  <c r="P1307" i="1"/>
  <c r="M1306" i="1"/>
  <c r="N1306" i="1" s="1"/>
  <c r="Q1307" i="1"/>
  <c r="J1301" i="1"/>
  <c r="I1302" i="1"/>
  <c r="A1308" i="1"/>
  <c r="L1307" i="1"/>
  <c r="D1307" i="1"/>
  <c r="E1307" i="1" s="1"/>
  <c r="G1307" i="1" s="1"/>
  <c r="H1308" i="1" s="1"/>
  <c r="K1301" i="1" l="1"/>
  <c r="O1301" i="1" s="1"/>
  <c r="B1300" i="1"/>
  <c r="J1302" i="1"/>
  <c r="I1303" i="1"/>
  <c r="L1308" i="1"/>
  <c r="A1309" i="1"/>
  <c r="D1308" i="1"/>
  <c r="E1308" i="1" s="1"/>
  <c r="G1308" i="1" s="1"/>
  <c r="H1309" i="1" s="1"/>
  <c r="C1302" i="1"/>
  <c r="P1308" i="1"/>
  <c r="Q1308" i="1"/>
  <c r="M1307" i="1"/>
  <c r="N1307" i="1" s="1"/>
  <c r="K1302" i="1" l="1"/>
  <c r="O1302" i="1" s="1"/>
  <c r="B1301" i="1"/>
  <c r="A1310" i="1"/>
  <c r="L1309" i="1"/>
  <c r="D1309" i="1"/>
  <c r="E1309" i="1" s="1"/>
  <c r="G1309" i="1" s="1"/>
  <c r="H1310" i="1" s="1"/>
  <c r="Q1309" i="1"/>
  <c r="M1308" i="1"/>
  <c r="N1308" i="1" s="1"/>
  <c r="P1309" i="1"/>
  <c r="C1303" i="1"/>
  <c r="J1303" i="1"/>
  <c r="I1304" i="1"/>
  <c r="K1303" i="1" l="1"/>
  <c r="O1303" i="1" s="1"/>
  <c r="B1302" i="1"/>
  <c r="M1309" i="1"/>
  <c r="N1309" i="1" s="1"/>
  <c r="P1310" i="1"/>
  <c r="Q1310" i="1"/>
  <c r="J1304" i="1"/>
  <c r="I1305" i="1"/>
  <c r="C1304" i="1"/>
  <c r="A1311" i="1"/>
  <c r="L1310" i="1"/>
  <c r="D1310" i="1"/>
  <c r="E1310" i="1" s="1"/>
  <c r="G1310" i="1" s="1"/>
  <c r="H1311" i="1" s="1"/>
  <c r="K1304" i="1" l="1"/>
  <c r="O1304" i="1" s="1"/>
  <c r="B1303" i="1"/>
  <c r="C1305" i="1"/>
  <c r="P1311" i="1"/>
  <c r="Q1311" i="1"/>
  <c r="M1310" i="1"/>
  <c r="N1310" i="1" s="1"/>
  <c r="J1305" i="1"/>
  <c r="I1306" i="1"/>
  <c r="A1312" i="1"/>
  <c r="L1311" i="1"/>
  <c r="D1311" i="1"/>
  <c r="E1311" i="1" s="1"/>
  <c r="G1311" i="1" s="1"/>
  <c r="H1312" i="1" s="1"/>
  <c r="K1305" i="1" l="1"/>
  <c r="O1305" i="1" s="1"/>
  <c r="B1304" i="1"/>
  <c r="P1312" i="1"/>
  <c r="Q1312" i="1"/>
  <c r="M1311" i="1"/>
  <c r="N1311" i="1" s="1"/>
  <c r="L1312" i="1"/>
  <c r="A1313" i="1"/>
  <c r="D1312" i="1"/>
  <c r="E1312" i="1" s="1"/>
  <c r="G1312" i="1" s="1"/>
  <c r="H1313" i="1" s="1"/>
  <c r="C1306" i="1"/>
  <c r="J1306" i="1"/>
  <c r="I1307" i="1"/>
  <c r="K1306" i="1" l="1"/>
  <c r="O1306" i="1" s="1"/>
  <c r="B1305" i="1"/>
  <c r="J1307" i="1"/>
  <c r="I1308" i="1"/>
  <c r="C1307" i="1"/>
  <c r="A1314" i="1"/>
  <c r="L1313" i="1"/>
  <c r="D1313" i="1"/>
  <c r="E1313" i="1" s="1"/>
  <c r="G1313" i="1" s="1"/>
  <c r="H1314" i="1" s="1"/>
  <c r="Q1313" i="1"/>
  <c r="P1313" i="1"/>
  <c r="M1312" i="1"/>
  <c r="N1312" i="1" s="1"/>
  <c r="K1307" i="1" l="1"/>
  <c r="O1307" i="1" s="1"/>
  <c r="B1306" i="1"/>
  <c r="A1315" i="1"/>
  <c r="L1314" i="1"/>
  <c r="D1314" i="1"/>
  <c r="E1314" i="1" s="1"/>
  <c r="G1314" i="1" s="1"/>
  <c r="H1315" i="1" s="1"/>
  <c r="J1308" i="1"/>
  <c r="I1309" i="1"/>
  <c r="Q1314" i="1"/>
  <c r="M1313" i="1"/>
  <c r="N1313" i="1" s="1"/>
  <c r="P1314" i="1"/>
  <c r="C1308" i="1"/>
  <c r="K1308" i="1" l="1"/>
  <c r="O1308" i="1" s="1"/>
  <c r="B1307" i="1"/>
  <c r="P1315" i="1"/>
  <c r="M1314" i="1"/>
  <c r="N1314" i="1" s="1"/>
  <c r="Q1315" i="1"/>
  <c r="J1309" i="1"/>
  <c r="I1310" i="1"/>
  <c r="C1309" i="1"/>
  <c r="L1315" i="1"/>
  <c r="A1316" i="1"/>
  <c r="D1315" i="1"/>
  <c r="E1315" i="1" s="1"/>
  <c r="G1315" i="1" s="1"/>
  <c r="H1316" i="1" s="1"/>
  <c r="K1309" i="1" l="1"/>
  <c r="O1309" i="1" s="1"/>
  <c r="B1308" i="1"/>
  <c r="P1316" i="1"/>
  <c r="M1315" i="1"/>
  <c r="N1315" i="1" s="1"/>
  <c r="Q1316" i="1"/>
  <c r="J1310" i="1"/>
  <c r="I1311" i="1"/>
  <c r="A1317" i="1"/>
  <c r="L1316" i="1"/>
  <c r="D1316" i="1"/>
  <c r="E1316" i="1" s="1"/>
  <c r="G1316" i="1" s="1"/>
  <c r="H1317" i="1" s="1"/>
  <c r="C1310" i="1"/>
  <c r="K1310" i="1" l="1"/>
  <c r="O1310" i="1" s="1"/>
  <c r="B1309" i="1"/>
  <c r="Q1317" i="1"/>
  <c r="P1317" i="1"/>
  <c r="M1316" i="1"/>
  <c r="N1316" i="1" s="1"/>
  <c r="J1311" i="1"/>
  <c r="I1312" i="1"/>
  <c r="C1311" i="1"/>
  <c r="A1318" i="1"/>
  <c r="L1317" i="1"/>
  <c r="D1317" i="1"/>
  <c r="E1317" i="1" s="1"/>
  <c r="G1317" i="1" s="1"/>
  <c r="H1318" i="1" s="1"/>
  <c r="K1311" i="1" l="1"/>
  <c r="O1311" i="1" s="1"/>
  <c r="B1310" i="1"/>
  <c r="C1312" i="1"/>
  <c r="M1317" i="1"/>
  <c r="N1317" i="1" s="1"/>
  <c r="P1318" i="1"/>
  <c r="Q1318" i="1"/>
  <c r="J1312" i="1"/>
  <c r="I1313" i="1"/>
  <c r="A1319" i="1"/>
  <c r="L1318" i="1"/>
  <c r="D1318" i="1"/>
  <c r="E1318" i="1" s="1"/>
  <c r="G1318" i="1" s="1"/>
  <c r="H1319" i="1" s="1"/>
  <c r="K1312" i="1" l="1"/>
  <c r="O1312" i="1" s="1"/>
  <c r="B1311" i="1"/>
  <c r="P1319" i="1"/>
  <c r="M1318" i="1"/>
  <c r="N1318" i="1" s="1"/>
  <c r="Q1319" i="1"/>
  <c r="L1319" i="1"/>
  <c r="A1320" i="1"/>
  <c r="D1319" i="1"/>
  <c r="E1319" i="1" s="1"/>
  <c r="G1319" i="1" s="1"/>
  <c r="H1320" i="1" s="1"/>
  <c r="C1313" i="1"/>
  <c r="J1313" i="1"/>
  <c r="I1314" i="1"/>
  <c r="K1313" i="1" l="1"/>
  <c r="O1313" i="1" s="1"/>
  <c r="B1312" i="1"/>
  <c r="J1314" i="1"/>
  <c r="I1315" i="1"/>
  <c r="C1314" i="1"/>
  <c r="L1320" i="1"/>
  <c r="A1321" i="1"/>
  <c r="D1320" i="1"/>
  <c r="E1320" i="1" s="1"/>
  <c r="G1320" i="1" s="1"/>
  <c r="H1321" i="1" s="1"/>
  <c r="P1320" i="1"/>
  <c r="Q1320" i="1"/>
  <c r="M1319" i="1"/>
  <c r="N1319" i="1" s="1"/>
  <c r="K1314" i="1" l="1"/>
  <c r="O1314" i="1" s="1"/>
  <c r="B1313" i="1"/>
  <c r="Q1321" i="1"/>
  <c r="M1320" i="1"/>
  <c r="N1320" i="1" s="1"/>
  <c r="P1321" i="1"/>
  <c r="J1315" i="1"/>
  <c r="I1316" i="1"/>
  <c r="L1321" i="1"/>
  <c r="A1322" i="1"/>
  <c r="D1321" i="1"/>
  <c r="E1321" i="1" s="1"/>
  <c r="G1321" i="1" s="1"/>
  <c r="H1322" i="1" s="1"/>
  <c r="C1315" i="1"/>
  <c r="K1315" i="1" l="1"/>
  <c r="O1315" i="1" s="1"/>
  <c r="B1314" i="1"/>
  <c r="C1316" i="1"/>
  <c r="L1322" i="1"/>
  <c r="A1323" i="1"/>
  <c r="D1322" i="1"/>
  <c r="E1322" i="1" s="1"/>
  <c r="G1322" i="1" s="1"/>
  <c r="H1323" i="1" s="1"/>
  <c r="P1322" i="1"/>
  <c r="M1321" i="1"/>
  <c r="N1321" i="1" s="1"/>
  <c r="Q1322" i="1"/>
  <c r="J1316" i="1"/>
  <c r="I1317" i="1"/>
  <c r="K1316" i="1" l="1"/>
  <c r="O1316" i="1" s="1"/>
  <c r="B1315" i="1"/>
  <c r="Q1323" i="1"/>
  <c r="P1323" i="1"/>
  <c r="M1322" i="1"/>
  <c r="N1322" i="1" s="1"/>
  <c r="C1317" i="1"/>
  <c r="J1317" i="1"/>
  <c r="I1318" i="1"/>
  <c r="A1324" i="1"/>
  <c r="L1323" i="1"/>
  <c r="D1323" i="1"/>
  <c r="E1323" i="1" s="1"/>
  <c r="G1323" i="1" s="1"/>
  <c r="H1324" i="1" s="1"/>
  <c r="K1317" i="1" l="1"/>
  <c r="O1317" i="1" s="1"/>
  <c r="B1316" i="1"/>
  <c r="L1324" i="1"/>
  <c r="A1325" i="1"/>
  <c r="D1324" i="1"/>
  <c r="E1324" i="1" s="1"/>
  <c r="G1324" i="1" s="1"/>
  <c r="H1325" i="1" s="1"/>
  <c r="C1318" i="1"/>
  <c r="J1318" i="1"/>
  <c r="I1319" i="1"/>
  <c r="P1324" i="1"/>
  <c r="Q1324" i="1"/>
  <c r="M1323" i="1"/>
  <c r="N1323" i="1" s="1"/>
  <c r="K1318" i="1" l="1"/>
  <c r="O1318" i="1" s="1"/>
  <c r="B1317" i="1"/>
  <c r="L1325" i="1"/>
  <c r="A1326" i="1"/>
  <c r="D1325" i="1"/>
  <c r="E1325" i="1" s="1"/>
  <c r="G1325" i="1" s="1"/>
  <c r="H1326" i="1" s="1"/>
  <c r="J1319" i="1"/>
  <c r="I1320" i="1"/>
  <c r="C1319" i="1"/>
  <c r="P1325" i="1"/>
  <c r="M1324" i="1"/>
  <c r="N1324" i="1" s="1"/>
  <c r="Q1325" i="1"/>
  <c r="K1319" i="1" l="1"/>
  <c r="O1319" i="1" s="1"/>
  <c r="B1318" i="1"/>
  <c r="A1327" i="1"/>
  <c r="L1326" i="1"/>
  <c r="D1326" i="1"/>
  <c r="E1326" i="1" s="1"/>
  <c r="G1326" i="1" s="1"/>
  <c r="H1327" i="1" s="1"/>
  <c r="Q1326" i="1"/>
  <c r="M1325" i="1"/>
  <c r="N1325" i="1" s="1"/>
  <c r="P1326" i="1"/>
  <c r="C1320" i="1"/>
  <c r="J1320" i="1"/>
  <c r="I1321" i="1"/>
  <c r="K1320" i="1" l="1"/>
  <c r="O1320" i="1" s="1"/>
  <c r="B1319" i="1"/>
  <c r="M1326" i="1"/>
  <c r="N1326" i="1" s="1"/>
  <c r="P1327" i="1"/>
  <c r="Q1327" i="1"/>
  <c r="C1321" i="1"/>
  <c r="J1321" i="1"/>
  <c r="I1322" i="1"/>
  <c r="L1327" i="1"/>
  <c r="A1328" i="1"/>
  <c r="D1327" i="1"/>
  <c r="E1327" i="1" s="1"/>
  <c r="G1327" i="1" s="1"/>
  <c r="H1328" i="1" s="1"/>
  <c r="K1321" i="1" l="1"/>
  <c r="O1321" i="1" s="1"/>
  <c r="B1320" i="1"/>
  <c r="L1328" i="1"/>
  <c r="A1329" i="1"/>
  <c r="D1328" i="1"/>
  <c r="E1328" i="1" s="1"/>
  <c r="G1328" i="1" s="1"/>
  <c r="H1329" i="1" s="1"/>
  <c r="Q1328" i="1"/>
  <c r="P1328" i="1"/>
  <c r="M1327" i="1"/>
  <c r="N1327" i="1" s="1"/>
  <c r="C1322" i="1"/>
  <c r="J1322" i="1"/>
  <c r="I1323" i="1"/>
  <c r="K1322" i="1" l="1"/>
  <c r="O1322" i="1" s="1"/>
  <c r="B1321" i="1"/>
  <c r="A1330" i="1"/>
  <c r="L1329" i="1"/>
  <c r="D1329" i="1"/>
  <c r="E1329" i="1" s="1"/>
  <c r="G1329" i="1" s="1"/>
  <c r="H1330" i="1" s="1"/>
  <c r="J1323" i="1"/>
  <c r="I1324" i="1"/>
  <c r="C1323" i="1"/>
  <c r="Q1329" i="1"/>
  <c r="P1329" i="1"/>
  <c r="M1328" i="1"/>
  <c r="N1328" i="1" s="1"/>
  <c r="K1323" i="1" l="1"/>
  <c r="O1323" i="1" s="1"/>
  <c r="B1322" i="1"/>
  <c r="Q1330" i="1"/>
  <c r="P1330" i="1"/>
  <c r="M1329" i="1"/>
  <c r="N1329" i="1" s="1"/>
  <c r="J1324" i="1"/>
  <c r="I1325" i="1"/>
  <c r="C1324" i="1"/>
  <c r="L1330" i="1"/>
  <c r="A1331" i="1"/>
  <c r="D1330" i="1"/>
  <c r="E1330" i="1" s="1"/>
  <c r="G1330" i="1" s="1"/>
  <c r="H1331" i="1" s="1"/>
  <c r="K1324" i="1" l="1"/>
  <c r="O1324" i="1" s="1"/>
  <c r="B1323" i="1"/>
  <c r="L1331" i="1"/>
  <c r="A1332" i="1"/>
  <c r="D1331" i="1"/>
  <c r="E1331" i="1" s="1"/>
  <c r="G1331" i="1" s="1"/>
  <c r="H1332" i="1" s="1"/>
  <c r="P1331" i="1"/>
  <c r="Q1331" i="1"/>
  <c r="M1330" i="1"/>
  <c r="N1330" i="1" s="1"/>
  <c r="J1325" i="1"/>
  <c r="I1326" i="1"/>
  <c r="C1325" i="1"/>
  <c r="K1325" i="1" l="1"/>
  <c r="O1325" i="1" s="1"/>
  <c r="B1324" i="1"/>
  <c r="J1326" i="1"/>
  <c r="I1327" i="1"/>
  <c r="C1326" i="1"/>
  <c r="L1332" i="1"/>
  <c r="A1333" i="1"/>
  <c r="D1332" i="1"/>
  <c r="E1332" i="1" s="1"/>
  <c r="G1332" i="1" s="1"/>
  <c r="H1333" i="1" s="1"/>
  <c r="M1331" i="1"/>
  <c r="N1331" i="1" s="1"/>
  <c r="P1332" i="1"/>
  <c r="Q1332" i="1"/>
  <c r="K1326" i="1" l="1"/>
  <c r="O1326" i="1" s="1"/>
  <c r="B1325" i="1"/>
  <c r="A1334" i="1"/>
  <c r="L1333" i="1"/>
  <c r="D1333" i="1"/>
  <c r="E1333" i="1" s="1"/>
  <c r="G1333" i="1" s="1"/>
  <c r="H1334" i="1" s="1"/>
  <c r="Q1333" i="1"/>
  <c r="P1333" i="1"/>
  <c r="M1332" i="1"/>
  <c r="N1332" i="1" s="1"/>
  <c r="J1327" i="1"/>
  <c r="I1328" i="1"/>
  <c r="C1327" i="1"/>
  <c r="K1327" i="1" l="1"/>
  <c r="O1327" i="1" s="1"/>
  <c r="B1326" i="1"/>
  <c r="J1328" i="1"/>
  <c r="I1329" i="1"/>
  <c r="Q1334" i="1"/>
  <c r="P1334" i="1"/>
  <c r="M1333" i="1"/>
  <c r="N1333" i="1" s="1"/>
  <c r="C1328" i="1"/>
  <c r="L1334" i="1"/>
  <c r="A1335" i="1"/>
  <c r="D1334" i="1"/>
  <c r="E1334" i="1" s="1"/>
  <c r="G1334" i="1" s="1"/>
  <c r="H1335" i="1" s="1"/>
  <c r="K1328" i="1" l="1"/>
  <c r="O1328" i="1" s="1"/>
  <c r="B1327" i="1"/>
  <c r="M1334" i="1"/>
  <c r="N1334" i="1" s="1"/>
  <c r="Q1335" i="1"/>
  <c r="P1335" i="1"/>
  <c r="J1329" i="1"/>
  <c r="I1330" i="1"/>
  <c r="L1335" i="1"/>
  <c r="A1336" i="1"/>
  <c r="D1335" i="1"/>
  <c r="E1335" i="1" s="1"/>
  <c r="G1335" i="1" s="1"/>
  <c r="H1336" i="1" s="1"/>
  <c r="C1329" i="1"/>
  <c r="K1329" i="1" l="1"/>
  <c r="O1329" i="1" s="1"/>
  <c r="B1328" i="1"/>
  <c r="A1337" i="1"/>
  <c r="L1336" i="1"/>
  <c r="D1336" i="1"/>
  <c r="E1336" i="1" s="1"/>
  <c r="G1336" i="1" s="1"/>
  <c r="H1337" i="1" s="1"/>
  <c r="P1336" i="1"/>
  <c r="Q1336" i="1"/>
  <c r="M1335" i="1"/>
  <c r="N1335" i="1" s="1"/>
  <c r="J1330" i="1"/>
  <c r="I1331" i="1"/>
  <c r="C1330" i="1"/>
  <c r="K1330" i="1" l="1"/>
  <c r="O1330" i="1" s="1"/>
  <c r="B1329" i="1"/>
  <c r="P1337" i="1"/>
  <c r="M1336" i="1"/>
  <c r="N1336" i="1" s="1"/>
  <c r="Q1337" i="1"/>
  <c r="J1331" i="1"/>
  <c r="I1332" i="1"/>
  <c r="L1337" i="1"/>
  <c r="A1338" i="1"/>
  <c r="D1337" i="1"/>
  <c r="E1337" i="1" s="1"/>
  <c r="G1337" i="1" s="1"/>
  <c r="H1338" i="1" s="1"/>
  <c r="C1331" i="1"/>
  <c r="K1331" i="1" l="1"/>
  <c r="O1331" i="1" s="1"/>
  <c r="B1330" i="1"/>
  <c r="J1332" i="1"/>
  <c r="I1333" i="1"/>
  <c r="C1332" i="1"/>
  <c r="L1338" i="1"/>
  <c r="A1339" i="1"/>
  <c r="D1338" i="1"/>
  <c r="E1338" i="1" s="1"/>
  <c r="G1338" i="1" s="1"/>
  <c r="H1339" i="1" s="1"/>
  <c r="P1338" i="1"/>
  <c r="Q1338" i="1"/>
  <c r="M1337" i="1"/>
  <c r="N1337" i="1" s="1"/>
  <c r="K1332" i="1" l="1"/>
  <c r="O1332" i="1" s="1"/>
  <c r="B1331" i="1"/>
  <c r="A1340" i="1"/>
  <c r="L1339" i="1"/>
  <c r="D1339" i="1"/>
  <c r="E1339" i="1" s="1"/>
  <c r="G1339" i="1" s="1"/>
  <c r="H1340" i="1" s="1"/>
  <c r="J1333" i="1"/>
  <c r="I1334" i="1"/>
  <c r="P1339" i="1"/>
  <c r="Q1339" i="1"/>
  <c r="M1338" i="1"/>
  <c r="N1338" i="1" s="1"/>
  <c r="C1333" i="1"/>
  <c r="K1333" i="1" l="1"/>
  <c r="O1333" i="1" s="1"/>
  <c r="B1332" i="1"/>
  <c r="P1340" i="1"/>
  <c r="Q1340" i="1"/>
  <c r="M1339" i="1"/>
  <c r="N1339" i="1" s="1"/>
  <c r="C1334" i="1"/>
  <c r="J1334" i="1"/>
  <c r="I1335" i="1"/>
  <c r="A1341" i="1"/>
  <c r="L1340" i="1"/>
  <c r="D1340" i="1"/>
  <c r="E1340" i="1" s="1"/>
  <c r="G1340" i="1" s="1"/>
  <c r="H1341" i="1" s="1"/>
  <c r="K1334" i="1" l="1"/>
  <c r="O1334" i="1" s="1"/>
  <c r="B1333" i="1"/>
  <c r="A1342" i="1"/>
  <c r="L1341" i="1"/>
  <c r="D1341" i="1"/>
  <c r="E1341" i="1" s="1"/>
  <c r="G1341" i="1" s="1"/>
  <c r="H1342" i="1" s="1"/>
  <c r="C1335" i="1"/>
  <c r="J1335" i="1"/>
  <c r="I1336" i="1"/>
  <c r="P1341" i="1"/>
  <c r="Q1341" i="1"/>
  <c r="M1340" i="1"/>
  <c r="N1340" i="1" s="1"/>
  <c r="K1335" i="1" l="1"/>
  <c r="O1335" i="1" s="1"/>
  <c r="B1334" i="1"/>
  <c r="Q1342" i="1"/>
  <c r="M1341" i="1"/>
  <c r="N1341" i="1" s="1"/>
  <c r="P1342" i="1"/>
  <c r="J1336" i="1"/>
  <c r="I1337" i="1"/>
  <c r="C1336" i="1"/>
  <c r="A1343" i="1"/>
  <c r="L1342" i="1"/>
  <c r="D1342" i="1"/>
  <c r="E1342" i="1" s="1"/>
  <c r="G1342" i="1" s="1"/>
  <c r="H1343" i="1" s="1"/>
  <c r="K1336" i="1" l="1"/>
  <c r="O1336" i="1" s="1"/>
  <c r="B1335" i="1"/>
  <c r="L1343" i="1"/>
  <c r="A1344" i="1"/>
  <c r="D1343" i="1"/>
  <c r="E1343" i="1" s="1"/>
  <c r="G1343" i="1" s="1"/>
  <c r="H1344" i="1" s="1"/>
  <c r="C1337" i="1"/>
  <c r="Q1343" i="1"/>
  <c r="M1342" i="1"/>
  <c r="N1342" i="1" s="1"/>
  <c r="P1343" i="1"/>
  <c r="J1337" i="1"/>
  <c r="I1338" i="1"/>
  <c r="K1337" i="1" l="1"/>
  <c r="O1337" i="1" s="1"/>
  <c r="B1336" i="1"/>
  <c r="C1338" i="1"/>
  <c r="J1338" i="1"/>
  <c r="I1339" i="1"/>
  <c r="L1344" i="1"/>
  <c r="A1345" i="1"/>
  <c r="D1344" i="1"/>
  <c r="E1344" i="1" s="1"/>
  <c r="G1344" i="1" s="1"/>
  <c r="H1345" i="1" s="1"/>
  <c r="P1344" i="1"/>
  <c r="Q1344" i="1"/>
  <c r="M1343" i="1"/>
  <c r="N1343" i="1" s="1"/>
  <c r="K1338" i="1" l="1"/>
  <c r="O1338" i="1" s="1"/>
  <c r="B1337" i="1"/>
  <c r="A1346" i="1"/>
  <c r="L1345" i="1"/>
  <c r="D1345" i="1"/>
  <c r="E1345" i="1" s="1"/>
  <c r="G1345" i="1" s="1"/>
  <c r="H1346" i="1" s="1"/>
  <c r="P1345" i="1"/>
  <c r="Q1345" i="1"/>
  <c r="M1344" i="1"/>
  <c r="N1344" i="1" s="1"/>
  <c r="C1339" i="1"/>
  <c r="J1339" i="1"/>
  <c r="I1340" i="1"/>
  <c r="K1339" i="1" l="1"/>
  <c r="O1339" i="1" s="1"/>
  <c r="B1338" i="1"/>
  <c r="P1346" i="1"/>
  <c r="Q1346" i="1"/>
  <c r="M1345" i="1"/>
  <c r="N1345" i="1" s="1"/>
  <c r="J1340" i="1"/>
  <c r="I1341" i="1"/>
  <c r="C1340" i="1"/>
  <c r="A1347" i="1"/>
  <c r="L1346" i="1"/>
  <c r="D1346" i="1"/>
  <c r="E1346" i="1" s="1"/>
  <c r="G1346" i="1" s="1"/>
  <c r="H1347" i="1" s="1"/>
  <c r="K1340" i="1" l="1"/>
  <c r="O1340" i="1" s="1"/>
  <c r="B1339" i="1"/>
  <c r="C1341" i="1"/>
  <c r="P1347" i="1"/>
  <c r="Q1347" i="1"/>
  <c r="M1346" i="1"/>
  <c r="N1346" i="1" s="1"/>
  <c r="J1341" i="1"/>
  <c r="I1342" i="1"/>
  <c r="A1348" i="1"/>
  <c r="L1347" i="1"/>
  <c r="D1347" i="1"/>
  <c r="E1347" i="1" s="1"/>
  <c r="G1347" i="1" s="1"/>
  <c r="H1348" i="1" s="1"/>
  <c r="K1341" i="1" l="1"/>
  <c r="O1341" i="1" s="1"/>
  <c r="B1340" i="1"/>
  <c r="Q1348" i="1"/>
  <c r="P1348" i="1"/>
  <c r="M1347" i="1"/>
  <c r="N1347" i="1" s="1"/>
  <c r="L1348" i="1"/>
  <c r="A1349" i="1"/>
  <c r="D1348" i="1"/>
  <c r="E1348" i="1" s="1"/>
  <c r="G1348" i="1" s="1"/>
  <c r="H1349" i="1" s="1"/>
  <c r="C1342" i="1"/>
  <c r="J1342" i="1"/>
  <c r="I1343" i="1"/>
  <c r="K1342" i="1" l="1"/>
  <c r="O1342" i="1" s="1"/>
  <c r="B1341" i="1"/>
  <c r="J1343" i="1"/>
  <c r="I1344" i="1"/>
  <c r="C1343" i="1"/>
  <c r="L1349" i="1"/>
  <c r="A1350" i="1"/>
  <c r="D1349" i="1"/>
  <c r="E1349" i="1" s="1"/>
  <c r="G1349" i="1" s="1"/>
  <c r="H1350" i="1" s="1"/>
  <c r="Q1349" i="1"/>
  <c r="P1349" i="1"/>
  <c r="M1348" i="1"/>
  <c r="N1348" i="1" s="1"/>
  <c r="K1343" i="1" l="1"/>
  <c r="O1343" i="1" s="1"/>
  <c r="B1342" i="1"/>
  <c r="C1344" i="1"/>
  <c r="M1349" i="1"/>
  <c r="N1349" i="1" s="1"/>
  <c r="P1350" i="1"/>
  <c r="Q1350" i="1"/>
  <c r="A1351" i="1"/>
  <c r="L1350" i="1"/>
  <c r="D1350" i="1"/>
  <c r="E1350" i="1" s="1"/>
  <c r="G1350" i="1" s="1"/>
  <c r="H1351" i="1" s="1"/>
  <c r="J1344" i="1"/>
  <c r="I1345" i="1"/>
  <c r="K1344" i="1" l="1"/>
  <c r="O1344" i="1" s="1"/>
  <c r="B1343" i="1"/>
  <c r="Q1351" i="1"/>
  <c r="M1350" i="1"/>
  <c r="N1350" i="1" s="1"/>
  <c r="P1351" i="1"/>
  <c r="C1345" i="1"/>
  <c r="J1345" i="1"/>
  <c r="I1346" i="1"/>
  <c r="A1352" i="1"/>
  <c r="L1351" i="1"/>
  <c r="D1351" i="1"/>
  <c r="E1351" i="1" s="1"/>
  <c r="G1351" i="1" s="1"/>
  <c r="H1352" i="1" s="1"/>
  <c r="K1345" i="1" l="1"/>
  <c r="O1345" i="1" s="1"/>
  <c r="B1344" i="1"/>
  <c r="M1351" i="1"/>
  <c r="N1351" i="1" s="1"/>
  <c r="Q1352" i="1"/>
  <c r="P1352" i="1"/>
  <c r="A1353" i="1"/>
  <c r="L1352" i="1"/>
  <c r="D1352" i="1"/>
  <c r="E1352" i="1" s="1"/>
  <c r="G1352" i="1" s="1"/>
  <c r="H1353" i="1" s="1"/>
  <c r="J1346" i="1"/>
  <c r="I1347" i="1"/>
  <c r="C1346" i="1"/>
  <c r="K1346" i="1" l="1"/>
  <c r="O1346" i="1" s="1"/>
  <c r="B1345" i="1"/>
  <c r="M1352" i="1"/>
  <c r="N1352" i="1" s="1"/>
  <c r="P1353" i="1"/>
  <c r="Q1353" i="1"/>
  <c r="J1347" i="1"/>
  <c r="I1348" i="1"/>
  <c r="L1353" i="1"/>
  <c r="A1354" i="1"/>
  <c r="D1353" i="1"/>
  <c r="E1353" i="1" s="1"/>
  <c r="G1353" i="1" s="1"/>
  <c r="H1354" i="1" s="1"/>
  <c r="C1347" i="1"/>
  <c r="K1347" i="1" l="1"/>
  <c r="O1347" i="1" s="1"/>
  <c r="B1346" i="1"/>
  <c r="L1354" i="1"/>
  <c r="A1355" i="1"/>
  <c r="D1354" i="1"/>
  <c r="E1354" i="1" s="1"/>
  <c r="G1354" i="1" s="1"/>
  <c r="H1355" i="1" s="1"/>
  <c r="M1353" i="1"/>
  <c r="N1353" i="1" s="1"/>
  <c r="P1354" i="1"/>
  <c r="Q1354" i="1"/>
  <c r="C1348" i="1"/>
  <c r="J1348" i="1"/>
  <c r="I1349" i="1"/>
  <c r="K1348" i="1" l="1"/>
  <c r="O1348" i="1" s="1"/>
  <c r="B1347" i="1"/>
  <c r="J1349" i="1"/>
  <c r="I1350" i="1"/>
  <c r="A1356" i="1"/>
  <c r="L1355" i="1"/>
  <c r="D1355" i="1"/>
  <c r="E1355" i="1" s="1"/>
  <c r="G1355" i="1" s="1"/>
  <c r="H1356" i="1" s="1"/>
  <c r="C1349" i="1"/>
  <c r="P1355" i="1"/>
  <c r="Q1355" i="1"/>
  <c r="M1354" i="1"/>
  <c r="N1354" i="1" s="1"/>
  <c r="K1349" i="1" l="1"/>
  <c r="O1349" i="1" s="1"/>
  <c r="B1348" i="1"/>
  <c r="Q1356" i="1"/>
  <c r="M1355" i="1"/>
  <c r="N1355" i="1" s="1"/>
  <c r="P1356" i="1"/>
  <c r="C1350" i="1"/>
  <c r="L1356" i="1"/>
  <c r="A1357" i="1"/>
  <c r="D1356" i="1"/>
  <c r="E1356" i="1" s="1"/>
  <c r="G1356" i="1" s="1"/>
  <c r="H1357" i="1" s="1"/>
  <c r="J1350" i="1"/>
  <c r="I1351" i="1"/>
  <c r="K1350" i="1" l="1"/>
  <c r="O1350" i="1" s="1"/>
  <c r="B1349" i="1"/>
  <c r="C1351" i="1"/>
  <c r="J1351" i="1"/>
  <c r="I1352" i="1"/>
  <c r="A1358" i="1"/>
  <c r="L1357" i="1"/>
  <c r="D1357" i="1"/>
  <c r="E1357" i="1" s="1"/>
  <c r="G1357" i="1" s="1"/>
  <c r="H1358" i="1" s="1"/>
  <c r="Q1357" i="1"/>
  <c r="M1356" i="1"/>
  <c r="N1356" i="1" s="1"/>
  <c r="P1357" i="1"/>
  <c r="K1351" i="1" l="1"/>
  <c r="O1351" i="1" s="1"/>
  <c r="B1350" i="1"/>
  <c r="Q1358" i="1"/>
  <c r="M1357" i="1"/>
  <c r="N1357" i="1" s="1"/>
  <c r="P1358" i="1"/>
  <c r="L1358" i="1"/>
  <c r="A1359" i="1"/>
  <c r="D1358" i="1"/>
  <c r="E1358" i="1" s="1"/>
  <c r="G1358" i="1" s="1"/>
  <c r="H1359" i="1" s="1"/>
  <c r="J1352" i="1"/>
  <c r="I1353" i="1"/>
  <c r="C1352" i="1"/>
  <c r="K1352" i="1" l="1"/>
  <c r="O1352" i="1" s="1"/>
  <c r="B1351" i="1"/>
  <c r="J1353" i="1"/>
  <c r="I1354" i="1"/>
  <c r="L1359" i="1"/>
  <c r="A1360" i="1"/>
  <c r="D1359" i="1"/>
  <c r="E1359" i="1" s="1"/>
  <c r="G1359" i="1" s="1"/>
  <c r="H1360" i="1" s="1"/>
  <c r="P1359" i="1"/>
  <c r="Q1359" i="1"/>
  <c r="M1358" i="1"/>
  <c r="N1358" i="1" s="1"/>
  <c r="C1353" i="1"/>
  <c r="K1353" i="1" l="1"/>
  <c r="O1353" i="1" s="1"/>
  <c r="B1352" i="1"/>
  <c r="A1361" i="1"/>
  <c r="L1360" i="1"/>
  <c r="D1360" i="1"/>
  <c r="E1360" i="1" s="1"/>
  <c r="G1360" i="1" s="1"/>
  <c r="H1361" i="1" s="1"/>
  <c r="C1354" i="1"/>
  <c r="Q1360" i="1"/>
  <c r="M1359" i="1"/>
  <c r="N1359" i="1" s="1"/>
  <c r="P1360" i="1"/>
  <c r="J1354" i="1"/>
  <c r="I1355" i="1"/>
  <c r="K1354" i="1" l="1"/>
  <c r="O1354" i="1" s="1"/>
  <c r="B1353" i="1"/>
  <c r="M1360" i="1"/>
  <c r="N1360" i="1" s="1"/>
  <c r="P1361" i="1"/>
  <c r="Q1361" i="1"/>
  <c r="J1355" i="1"/>
  <c r="I1356" i="1"/>
  <c r="C1355" i="1"/>
  <c r="L1361" i="1"/>
  <c r="A1362" i="1"/>
  <c r="D1361" i="1"/>
  <c r="E1361" i="1" s="1"/>
  <c r="G1361" i="1" s="1"/>
  <c r="H1362" i="1" s="1"/>
  <c r="K1355" i="1" l="1"/>
  <c r="O1355" i="1" s="1"/>
  <c r="B1354" i="1"/>
  <c r="L1362" i="1"/>
  <c r="A1363" i="1"/>
  <c r="D1362" i="1"/>
  <c r="E1362" i="1" s="1"/>
  <c r="G1362" i="1" s="1"/>
  <c r="H1363" i="1" s="1"/>
  <c r="J1356" i="1"/>
  <c r="I1357" i="1"/>
  <c r="P1362" i="1"/>
  <c r="Q1362" i="1"/>
  <c r="M1361" i="1"/>
  <c r="N1361" i="1" s="1"/>
  <c r="C1356" i="1"/>
  <c r="K1356" i="1" l="1"/>
  <c r="O1356" i="1" s="1"/>
  <c r="B1355" i="1"/>
  <c r="C1357" i="1"/>
  <c r="J1357" i="1"/>
  <c r="I1358" i="1"/>
  <c r="A1364" i="1"/>
  <c r="L1363" i="1"/>
  <c r="D1363" i="1"/>
  <c r="E1363" i="1" s="1"/>
  <c r="G1363" i="1" s="1"/>
  <c r="H1364" i="1" s="1"/>
  <c r="P1363" i="1"/>
  <c r="Q1363" i="1"/>
  <c r="M1362" i="1"/>
  <c r="N1362" i="1" s="1"/>
  <c r="K1357" i="1" l="1"/>
  <c r="O1357" i="1" s="1"/>
  <c r="B1356" i="1"/>
  <c r="Q1364" i="1"/>
  <c r="M1363" i="1"/>
  <c r="N1363" i="1" s="1"/>
  <c r="P1364" i="1"/>
  <c r="A1365" i="1"/>
  <c r="L1364" i="1"/>
  <c r="D1364" i="1"/>
  <c r="E1364" i="1" s="1"/>
  <c r="G1364" i="1" s="1"/>
  <c r="H1365" i="1" s="1"/>
  <c r="C1358" i="1"/>
  <c r="J1358" i="1"/>
  <c r="I1359" i="1"/>
  <c r="K1358" i="1" l="1"/>
  <c r="O1358" i="1" s="1"/>
  <c r="B1357" i="1"/>
  <c r="M1364" i="1"/>
  <c r="N1364" i="1" s="1"/>
  <c r="Q1365" i="1"/>
  <c r="P1365" i="1"/>
  <c r="J1359" i="1"/>
  <c r="I1360" i="1"/>
  <c r="C1359" i="1"/>
  <c r="A1366" i="1"/>
  <c r="L1365" i="1"/>
  <c r="D1365" i="1"/>
  <c r="E1365" i="1" s="1"/>
  <c r="G1365" i="1" s="1"/>
  <c r="H1366" i="1" s="1"/>
  <c r="K1359" i="1" l="1"/>
  <c r="O1359" i="1" s="1"/>
  <c r="B1358" i="1"/>
  <c r="C1360" i="1"/>
  <c r="P1366" i="1"/>
  <c r="Q1366" i="1"/>
  <c r="M1365" i="1"/>
  <c r="N1365" i="1" s="1"/>
  <c r="J1360" i="1"/>
  <c r="I1361" i="1"/>
  <c r="L1366" i="1"/>
  <c r="A1367" i="1"/>
  <c r="D1366" i="1"/>
  <c r="E1366" i="1" s="1"/>
  <c r="G1366" i="1" s="1"/>
  <c r="H1367" i="1" s="1"/>
  <c r="K1360" i="1" l="1"/>
  <c r="O1360" i="1" s="1"/>
  <c r="B1359" i="1"/>
  <c r="L1367" i="1"/>
  <c r="A1368" i="1"/>
  <c r="D1367" i="1"/>
  <c r="E1367" i="1" s="1"/>
  <c r="G1367" i="1" s="1"/>
  <c r="H1368" i="1" s="1"/>
  <c r="C1361" i="1"/>
  <c r="P1367" i="1"/>
  <c r="Q1367" i="1"/>
  <c r="M1366" i="1"/>
  <c r="N1366" i="1" s="1"/>
  <c r="J1361" i="1"/>
  <c r="I1362" i="1"/>
  <c r="K1361" i="1" l="1"/>
  <c r="O1361" i="1" s="1"/>
  <c r="B1360" i="1"/>
  <c r="J1362" i="1"/>
  <c r="I1363" i="1"/>
  <c r="C1362" i="1"/>
  <c r="A1369" i="1"/>
  <c r="L1368" i="1"/>
  <c r="D1368" i="1"/>
  <c r="E1368" i="1" s="1"/>
  <c r="G1368" i="1" s="1"/>
  <c r="H1369" i="1" s="1"/>
  <c r="M1367" i="1"/>
  <c r="N1367" i="1" s="1"/>
  <c r="P1368" i="1"/>
  <c r="Q1368" i="1"/>
  <c r="K1362" i="1" l="1"/>
  <c r="O1362" i="1" s="1"/>
  <c r="B1361" i="1"/>
  <c r="Q1369" i="1"/>
  <c r="P1369" i="1"/>
  <c r="M1368" i="1"/>
  <c r="N1368" i="1" s="1"/>
  <c r="J1363" i="1"/>
  <c r="I1364" i="1"/>
  <c r="L1369" i="1"/>
  <c r="A1370" i="1"/>
  <c r="D1369" i="1"/>
  <c r="E1369" i="1" s="1"/>
  <c r="G1369" i="1" s="1"/>
  <c r="H1370" i="1" s="1"/>
  <c r="C1363" i="1"/>
  <c r="K1363" i="1" l="1"/>
  <c r="O1363" i="1" s="1"/>
  <c r="B1362" i="1"/>
  <c r="P1370" i="1"/>
  <c r="Q1370" i="1"/>
  <c r="M1369" i="1"/>
  <c r="N1369" i="1" s="1"/>
  <c r="C1364" i="1"/>
  <c r="J1364" i="1"/>
  <c r="I1365" i="1"/>
  <c r="L1370" i="1"/>
  <c r="A1371" i="1"/>
  <c r="D1370" i="1"/>
  <c r="E1370" i="1" s="1"/>
  <c r="G1370" i="1" s="1"/>
  <c r="H1371" i="1" s="1"/>
  <c r="K1364" i="1" l="1"/>
  <c r="O1364" i="1" s="1"/>
  <c r="B1363" i="1"/>
  <c r="P1371" i="1"/>
  <c r="Q1371" i="1"/>
  <c r="M1370" i="1"/>
  <c r="N1370" i="1" s="1"/>
  <c r="C1365" i="1"/>
  <c r="J1365" i="1"/>
  <c r="I1366" i="1"/>
  <c r="A1372" i="1"/>
  <c r="L1371" i="1"/>
  <c r="D1371" i="1"/>
  <c r="E1371" i="1" s="1"/>
  <c r="G1371" i="1" s="1"/>
  <c r="H1372" i="1" s="1"/>
  <c r="K1365" i="1" l="1"/>
  <c r="B1365" i="1" s="1"/>
  <c r="B1364" i="1"/>
  <c r="A1373" i="1"/>
  <c r="L1372" i="1"/>
  <c r="D1372" i="1"/>
  <c r="E1372" i="1" s="1"/>
  <c r="G1372" i="1" s="1"/>
  <c r="H1373" i="1" s="1"/>
  <c r="J1366" i="1"/>
  <c r="I1367" i="1"/>
  <c r="C1366" i="1"/>
  <c r="Q1372" i="1"/>
  <c r="M1371" i="1"/>
  <c r="N1371" i="1" s="1"/>
  <c r="P1372" i="1"/>
  <c r="O1365" i="1" l="1"/>
  <c r="K1366" i="1"/>
  <c r="B1366" i="1" s="1"/>
  <c r="M1372" i="1"/>
  <c r="N1372" i="1" s="1"/>
  <c r="P1373" i="1"/>
  <c r="Q1373" i="1"/>
  <c r="C1367" i="1"/>
  <c r="J1367" i="1"/>
  <c r="I1368" i="1"/>
  <c r="L1373" i="1"/>
  <c r="A1374" i="1"/>
  <c r="D1373" i="1"/>
  <c r="E1373" i="1" s="1"/>
  <c r="G1373" i="1" s="1"/>
  <c r="H1374" i="1" s="1"/>
  <c r="O1366" i="1" l="1"/>
  <c r="K1367" i="1"/>
  <c r="B1367" i="1" s="1"/>
  <c r="P1374" i="1"/>
  <c r="Q1374" i="1"/>
  <c r="M1373" i="1"/>
  <c r="N1373" i="1" s="1"/>
  <c r="J1368" i="1"/>
  <c r="I1369" i="1"/>
  <c r="C1368" i="1"/>
  <c r="L1374" i="1"/>
  <c r="A1375" i="1"/>
  <c r="D1374" i="1"/>
  <c r="E1374" i="1" s="1"/>
  <c r="G1374" i="1" s="1"/>
  <c r="H1375" i="1" s="1"/>
  <c r="O1367" i="1" l="1"/>
  <c r="K1368" i="1"/>
  <c r="O1368" i="1" s="1"/>
  <c r="L1375" i="1"/>
  <c r="A1376" i="1"/>
  <c r="D1375" i="1"/>
  <c r="E1375" i="1" s="1"/>
  <c r="G1375" i="1" s="1"/>
  <c r="H1376" i="1" s="1"/>
  <c r="M1374" i="1"/>
  <c r="N1374" i="1" s="1"/>
  <c r="Q1375" i="1"/>
  <c r="P1375" i="1"/>
  <c r="C1369" i="1"/>
  <c r="J1369" i="1"/>
  <c r="I1370" i="1"/>
  <c r="K1369" i="1" l="1"/>
  <c r="B1369" i="1" s="1"/>
  <c r="B1368" i="1"/>
  <c r="J1370" i="1"/>
  <c r="I1371" i="1"/>
  <c r="C1370" i="1"/>
  <c r="A1377" i="1"/>
  <c r="L1376" i="1"/>
  <c r="D1376" i="1"/>
  <c r="E1376" i="1" s="1"/>
  <c r="G1376" i="1" s="1"/>
  <c r="H1377" i="1" s="1"/>
  <c r="M1375" i="1"/>
  <c r="N1375" i="1" s="1"/>
  <c r="P1376" i="1"/>
  <c r="Q1376" i="1"/>
  <c r="O1369" i="1" l="1"/>
  <c r="K1370" i="1"/>
  <c r="O1370" i="1" s="1"/>
  <c r="M1376" i="1"/>
  <c r="N1376" i="1" s="1"/>
  <c r="P1377" i="1"/>
  <c r="Q1377" i="1"/>
  <c r="J1371" i="1"/>
  <c r="I1372" i="1"/>
  <c r="L1377" i="1"/>
  <c r="A1378" i="1"/>
  <c r="D1377" i="1"/>
  <c r="E1377" i="1" s="1"/>
  <c r="G1377" i="1" s="1"/>
  <c r="H1378" i="1" s="1"/>
  <c r="C1371" i="1"/>
  <c r="B1370" i="1" l="1"/>
  <c r="K1371" i="1"/>
  <c r="O1371" i="1" s="1"/>
  <c r="P1378" i="1"/>
  <c r="Q1378" i="1"/>
  <c r="M1377" i="1"/>
  <c r="N1377" i="1" s="1"/>
  <c r="C1372" i="1"/>
  <c r="J1372" i="1"/>
  <c r="I1373" i="1"/>
  <c r="L1378" i="1"/>
  <c r="A1379" i="1"/>
  <c r="D1378" i="1"/>
  <c r="E1378" i="1" s="1"/>
  <c r="G1378" i="1" s="1"/>
  <c r="H1379" i="1" s="1"/>
  <c r="K1372" i="1" l="1"/>
  <c r="B1372" i="1" s="1"/>
  <c r="B1371" i="1"/>
  <c r="P1379" i="1"/>
  <c r="Q1379" i="1"/>
  <c r="M1378" i="1"/>
  <c r="N1378" i="1" s="1"/>
  <c r="C1373" i="1"/>
  <c r="J1373" i="1"/>
  <c r="I1374" i="1"/>
  <c r="A1380" i="1"/>
  <c r="L1379" i="1"/>
  <c r="D1379" i="1"/>
  <c r="E1379" i="1" s="1"/>
  <c r="G1379" i="1" s="1"/>
  <c r="H1380" i="1" s="1"/>
  <c r="O1372" i="1" l="1"/>
  <c r="K1373" i="1"/>
  <c r="B1373" i="1" s="1"/>
  <c r="M1379" i="1"/>
  <c r="N1379" i="1" s="1"/>
  <c r="P1380" i="1"/>
  <c r="Q1380" i="1"/>
  <c r="A1381" i="1"/>
  <c r="L1380" i="1"/>
  <c r="D1380" i="1"/>
  <c r="E1380" i="1" s="1"/>
  <c r="G1380" i="1" s="1"/>
  <c r="H1381" i="1" s="1"/>
  <c r="J1374" i="1"/>
  <c r="I1375" i="1"/>
  <c r="C1374" i="1"/>
  <c r="O1373" i="1" l="1"/>
  <c r="K1374" i="1"/>
  <c r="B1374" i="1" s="1"/>
  <c r="Q1381" i="1"/>
  <c r="P1381" i="1"/>
  <c r="M1380" i="1"/>
  <c r="N1380" i="1" s="1"/>
  <c r="J1375" i="1"/>
  <c r="I1376" i="1"/>
  <c r="C1375" i="1"/>
  <c r="L1381" i="1"/>
  <c r="A1382" i="1"/>
  <c r="D1381" i="1"/>
  <c r="E1381" i="1" s="1"/>
  <c r="G1381" i="1" s="1"/>
  <c r="H1382" i="1" s="1"/>
  <c r="O1374" i="1" l="1"/>
  <c r="K1375" i="1"/>
  <c r="O1375" i="1" s="1"/>
  <c r="C1376" i="1"/>
  <c r="L1382" i="1"/>
  <c r="A1383" i="1"/>
  <c r="D1382" i="1"/>
  <c r="E1382" i="1" s="1"/>
  <c r="G1382" i="1" s="1"/>
  <c r="H1383" i="1" s="1"/>
  <c r="J1376" i="1"/>
  <c r="I1377" i="1"/>
  <c r="P1382" i="1"/>
  <c r="Q1382" i="1"/>
  <c r="M1381" i="1"/>
  <c r="N1381" i="1" s="1"/>
  <c r="K1376" i="1" l="1"/>
  <c r="O1376" i="1" s="1"/>
  <c r="B1375" i="1"/>
  <c r="J1377" i="1"/>
  <c r="I1378" i="1"/>
  <c r="A1384" i="1"/>
  <c r="L1383" i="1"/>
  <c r="D1383" i="1"/>
  <c r="E1383" i="1" s="1"/>
  <c r="G1383" i="1" s="1"/>
  <c r="H1384" i="1" s="1"/>
  <c r="C1377" i="1"/>
  <c r="P1383" i="1"/>
  <c r="Q1383" i="1"/>
  <c r="M1382" i="1"/>
  <c r="N1382" i="1" s="1"/>
  <c r="B1376" i="1" l="1"/>
  <c r="K1377" i="1"/>
  <c r="O1377" i="1" s="1"/>
  <c r="M1383" i="1"/>
  <c r="N1383" i="1" s="1"/>
  <c r="P1384" i="1"/>
  <c r="Q1384" i="1"/>
  <c r="C1378" i="1"/>
  <c r="A1385" i="1"/>
  <c r="L1384" i="1"/>
  <c r="D1384" i="1"/>
  <c r="E1384" i="1" s="1"/>
  <c r="G1384" i="1" s="1"/>
  <c r="H1385" i="1" s="1"/>
  <c r="J1378" i="1"/>
  <c r="I1379" i="1"/>
  <c r="B1377" i="1" l="1"/>
  <c r="K1378" i="1"/>
  <c r="O1378" i="1" s="1"/>
  <c r="M1384" i="1"/>
  <c r="N1384" i="1" s="1"/>
  <c r="P1385" i="1"/>
  <c r="Q1385" i="1"/>
  <c r="J1379" i="1"/>
  <c r="I1380" i="1"/>
  <c r="L1385" i="1"/>
  <c r="A1386" i="1"/>
  <c r="D1385" i="1"/>
  <c r="E1385" i="1" s="1"/>
  <c r="G1385" i="1" s="1"/>
  <c r="H1386" i="1" s="1"/>
  <c r="C1379" i="1"/>
  <c r="B1378" i="1" l="1"/>
  <c r="K1379" i="1"/>
  <c r="O1379" i="1" s="1"/>
  <c r="P1386" i="1"/>
  <c r="Q1386" i="1"/>
  <c r="M1385" i="1"/>
  <c r="N1385" i="1" s="1"/>
  <c r="J1380" i="1"/>
  <c r="I1381" i="1"/>
  <c r="C1380" i="1"/>
  <c r="L1386" i="1"/>
  <c r="A1387" i="1"/>
  <c r="D1386" i="1"/>
  <c r="E1386" i="1" s="1"/>
  <c r="G1386" i="1" s="1"/>
  <c r="H1387" i="1" s="1"/>
  <c r="B1379" i="1" l="1"/>
  <c r="K1380" i="1"/>
  <c r="O1380" i="1" s="1"/>
  <c r="P1387" i="1"/>
  <c r="Q1387" i="1"/>
  <c r="M1386" i="1"/>
  <c r="N1386" i="1" s="1"/>
  <c r="C1381" i="1"/>
  <c r="A1388" i="1"/>
  <c r="L1387" i="1"/>
  <c r="D1387" i="1"/>
  <c r="E1387" i="1" s="1"/>
  <c r="G1387" i="1" s="1"/>
  <c r="H1388" i="1" s="1"/>
  <c r="J1381" i="1"/>
  <c r="I1382" i="1"/>
  <c r="B1380" i="1" l="1"/>
  <c r="K1381" i="1"/>
  <c r="O1381" i="1" s="1"/>
  <c r="J1382" i="1"/>
  <c r="I1383" i="1"/>
  <c r="C1382" i="1"/>
  <c r="M1387" i="1"/>
  <c r="N1387" i="1" s="1"/>
  <c r="P1388" i="1"/>
  <c r="Q1388" i="1"/>
  <c r="A1389" i="1"/>
  <c r="L1388" i="1"/>
  <c r="D1388" i="1"/>
  <c r="E1388" i="1" s="1"/>
  <c r="G1388" i="1" s="1"/>
  <c r="H1389" i="1" s="1"/>
  <c r="B1381" i="1" l="1"/>
  <c r="K1382" i="1"/>
  <c r="O1382" i="1" s="1"/>
  <c r="C1383" i="1"/>
  <c r="M1388" i="1"/>
  <c r="N1388" i="1" s="1"/>
  <c r="P1389" i="1"/>
  <c r="Q1389" i="1"/>
  <c r="J1383" i="1"/>
  <c r="I1384" i="1"/>
  <c r="L1389" i="1"/>
  <c r="A1390" i="1"/>
  <c r="D1389" i="1"/>
  <c r="E1389" i="1" s="1"/>
  <c r="G1389" i="1" s="1"/>
  <c r="H1390" i="1" s="1"/>
  <c r="K1383" i="1" l="1"/>
  <c r="B1383" i="1" s="1"/>
  <c r="B1382" i="1"/>
  <c r="L1390" i="1"/>
  <c r="A1391" i="1"/>
  <c r="D1390" i="1"/>
  <c r="E1390" i="1" s="1"/>
  <c r="G1390" i="1" s="1"/>
  <c r="H1391" i="1" s="1"/>
  <c r="P1390" i="1"/>
  <c r="Q1390" i="1"/>
  <c r="M1389" i="1"/>
  <c r="N1389" i="1" s="1"/>
  <c r="C1384" i="1"/>
  <c r="J1384" i="1"/>
  <c r="I1385" i="1"/>
  <c r="O1383" i="1" l="1"/>
  <c r="K1384" i="1"/>
  <c r="O1384" i="1" s="1"/>
  <c r="J1385" i="1"/>
  <c r="I1386" i="1"/>
  <c r="A1392" i="1"/>
  <c r="L1391" i="1"/>
  <c r="D1391" i="1"/>
  <c r="E1391" i="1" s="1"/>
  <c r="G1391" i="1" s="1"/>
  <c r="H1392" i="1" s="1"/>
  <c r="C1385" i="1"/>
  <c r="P1391" i="1"/>
  <c r="Q1391" i="1"/>
  <c r="M1390" i="1"/>
  <c r="N1390" i="1" s="1"/>
  <c r="B1384" i="1" l="1"/>
  <c r="K1385" i="1"/>
  <c r="O1385" i="1" s="1"/>
  <c r="J1386" i="1"/>
  <c r="I1387" i="1"/>
  <c r="M1391" i="1"/>
  <c r="N1391" i="1" s="1"/>
  <c r="P1392" i="1"/>
  <c r="Q1392" i="1"/>
  <c r="C1386" i="1"/>
  <c r="A1393" i="1"/>
  <c r="L1392" i="1"/>
  <c r="D1392" i="1"/>
  <c r="E1392" i="1" s="1"/>
  <c r="G1392" i="1" s="1"/>
  <c r="H1393" i="1" s="1"/>
  <c r="B1385" i="1" l="1"/>
  <c r="K1386" i="1"/>
  <c r="O1386" i="1" s="1"/>
  <c r="C1387" i="1"/>
  <c r="Q1393" i="1"/>
  <c r="M1392" i="1"/>
  <c r="N1392" i="1" s="1"/>
  <c r="P1393" i="1"/>
  <c r="J1387" i="1"/>
  <c r="I1388" i="1"/>
  <c r="L1393" i="1"/>
  <c r="A1394" i="1"/>
  <c r="D1393" i="1"/>
  <c r="E1393" i="1" s="1"/>
  <c r="G1393" i="1" s="1"/>
  <c r="H1394" i="1" s="1"/>
  <c r="K1387" i="1" l="1"/>
  <c r="B1387" i="1" s="1"/>
  <c r="B1386" i="1"/>
  <c r="L1394" i="1"/>
  <c r="A1395" i="1"/>
  <c r="D1394" i="1"/>
  <c r="E1394" i="1" s="1"/>
  <c r="G1394" i="1" s="1"/>
  <c r="H1395" i="1" s="1"/>
  <c r="P1394" i="1"/>
  <c r="Q1394" i="1"/>
  <c r="M1393" i="1"/>
  <c r="N1393" i="1" s="1"/>
  <c r="C1388" i="1"/>
  <c r="J1388" i="1"/>
  <c r="I1389" i="1"/>
  <c r="O1387" i="1" l="1"/>
  <c r="K1388" i="1"/>
  <c r="O1388" i="1" s="1"/>
  <c r="J1389" i="1"/>
  <c r="I1390" i="1"/>
  <c r="C1389" i="1"/>
  <c r="A1396" i="1"/>
  <c r="L1395" i="1"/>
  <c r="D1395" i="1"/>
  <c r="E1395" i="1" s="1"/>
  <c r="G1395" i="1" s="1"/>
  <c r="H1396" i="1" s="1"/>
  <c r="P1395" i="1"/>
  <c r="Q1395" i="1"/>
  <c r="M1394" i="1"/>
  <c r="N1394" i="1" s="1"/>
  <c r="B1388" i="1" l="1"/>
  <c r="K1389" i="1"/>
  <c r="O1389" i="1" s="1"/>
  <c r="A1397" i="1"/>
  <c r="L1396" i="1"/>
  <c r="D1396" i="1"/>
  <c r="E1396" i="1" s="1"/>
  <c r="G1396" i="1" s="1"/>
  <c r="H1397" i="1" s="1"/>
  <c r="J1390" i="1"/>
  <c r="I1391" i="1"/>
  <c r="Q1396" i="1"/>
  <c r="M1395" i="1"/>
  <c r="N1395" i="1" s="1"/>
  <c r="P1396" i="1"/>
  <c r="C1390" i="1"/>
  <c r="K1390" i="1" l="1"/>
  <c r="B1390" i="1" s="1"/>
  <c r="B1389" i="1"/>
  <c r="Q1397" i="1"/>
  <c r="M1396" i="1"/>
  <c r="N1396" i="1" s="1"/>
  <c r="P1397" i="1"/>
  <c r="C1391" i="1"/>
  <c r="J1391" i="1"/>
  <c r="I1392" i="1"/>
  <c r="L1397" i="1"/>
  <c r="A1398" i="1"/>
  <c r="D1397" i="1"/>
  <c r="E1397" i="1" s="1"/>
  <c r="G1397" i="1" s="1"/>
  <c r="H1398" i="1" s="1"/>
  <c r="O1390" i="1" l="1"/>
  <c r="K1391" i="1"/>
  <c r="B1391" i="1" s="1"/>
  <c r="P1398" i="1"/>
  <c r="Q1398" i="1"/>
  <c r="M1397" i="1"/>
  <c r="N1397" i="1" s="1"/>
  <c r="C1392" i="1"/>
  <c r="J1392" i="1"/>
  <c r="I1393" i="1"/>
  <c r="L1398" i="1"/>
  <c r="A1399" i="1"/>
  <c r="D1398" i="1"/>
  <c r="E1398" i="1" s="1"/>
  <c r="G1398" i="1" s="1"/>
  <c r="H1399" i="1" s="1"/>
  <c r="K1392" i="1" l="1"/>
  <c r="O1392" i="1" s="1"/>
  <c r="O1391" i="1"/>
  <c r="M1398" i="1"/>
  <c r="N1398" i="1" s="1"/>
  <c r="P1399" i="1"/>
  <c r="Q1399" i="1"/>
  <c r="J1393" i="1"/>
  <c r="I1394" i="1"/>
  <c r="C1393" i="1"/>
  <c r="A1400" i="1"/>
  <c r="L1399" i="1"/>
  <c r="D1399" i="1"/>
  <c r="E1399" i="1" s="1"/>
  <c r="G1399" i="1" s="1"/>
  <c r="H1400" i="1" s="1"/>
  <c r="B1392" i="1" l="1"/>
  <c r="K1393" i="1"/>
  <c r="O1393" i="1" s="1"/>
  <c r="L1400" i="1"/>
  <c r="A1401" i="1"/>
  <c r="D1400" i="1"/>
  <c r="E1400" i="1" s="1"/>
  <c r="G1400" i="1" s="1"/>
  <c r="H1401" i="1" s="1"/>
  <c r="C1394" i="1"/>
  <c r="J1394" i="1"/>
  <c r="I1395" i="1"/>
  <c r="P1400" i="1"/>
  <c r="M1399" i="1"/>
  <c r="N1399" i="1" s="1"/>
  <c r="Q1400" i="1"/>
  <c r="B1393" i="1" l="1"/>
  <c r="K1394" i="1"/>
  <c r="O1394" i="1" s="1"/>
  <c r="L1401" i="1"/>
  <c r="A1402" i="1"/>
  <c r="D1401" i="1"/>
  <c r="E1401" i="1" s="1"/>
  <c r="G1401" i="1" s="1"/>
  <c r="H1402" i="1" s="1"/>
  <c r="J1395" i="1"/>
  <c r="I1396" i="1"/>
  <c r="C1395" i="1"/>
  <c r="P1401" i="1"/>
  <c r="Q1401" i="1"/>
  <c r="M1400" i="1"/>
  <c r="N1400" i="1" s="1"/>
  <c r="B1394" i="1" l="1"/>
  <c r="K1395" i="1"/>
  <c r="O1395" i="1" s="1"/>
  <c r="C1396" i="1"/>
  <c r="J1396" i="1"/>
  <c r="I1397" i="1"/>
  <c r="A1403" i="1"/>
  <c r="L1402" i="1"/>
  <c r="D1402" i="1"/>
  <c r="E1402" i="1" s="1"/>
  <c r="G1402" i="1" s="1"/>
  <c r="H1403" i="1" s="1"/>
  <c r="P1402" i="1"/>
  <c r="Q1402" i="1"/>
  <c r="M1401" i="1"/>
  <c r="N1401" i="1" s="1"/>
  <c r="B1395" i="1" l="1"/>
  <c r="K1396" i="1"/>
  <c r="O1396" i="1" s="1"/>
  <c r="J1397" i="1"/>
  <c r="I1398" i="1"/>
  <c r="M1402" i="1"/>
  <c r="N1402" i="1" s="1"/>
  <c r="P1403" i="1"/>
  <c r="Q1403" i="1"/>
  <c r="A1404" i="1"/>
  <c r="L1403" i="1"/>
  <c r="D1403" i="1"/>
  <c r="E1403" i="1" s="1"/>
  <c r="G1403" i="1" s="1"/>
  <c r="H1404" i="1" s="1"/>
  <c r="C1397" i="1"/>
  <c r="B1396" i="1" l="1"/>
  <c r="K1397" i="1"/>
  <c r="O1397" i="1" s="1"/>
  <c r="J1398" i="1"/>
  <c r="I1399" i="1"/>
  <c r="P1404" i="1"/>
  <c r="M1403" i="1"/>
  <c r="N1403" i="1" s="1"/>
  <c r="Q1404" i="1"/>
  <c r="C1398" i="1"/>
  <c r="A1405" i="1"/>
  <c r="L1404" i="1"/>
  <c r="D1404" i="1"/>
  <c r="E1404" i="1" s="1"/>
  <c r="G1404" i="1" s="1"/>
  <c r="H1405" i="1" s="1"/>
  <c r="B1397" i="1" l="1"/>
  <c r="K1398" i="1"/>
  <c r="O1398" i="1" s="1"/>
  <c r="J1399" i="1"/>
  <c r="I1400" i="1"/>
  <c r="P1405" i="1"/>
  <c r="Q1405" i="1"/>
  <c r="M1404" i="1"/>
  <c r="N1404" i="1" s="1"/>
  <c r="L1405" i="1"/>
  <c r="A1406" i="1"/>
  <c r="D1405" i="1"/>
  <c r="E1405" i="1" s="1"/>
  <c r="G1405" i="1" s="1"/>
  <c r="H1406" i="1" s="1"/>
  <c r="C1399" i="1"/>
  <c r="B1398" i="1" l="1"/>
  <c r="K1399" i="1"/>
  <c r="O1399" i="1" s="1"/>
  <c r="C1400" i="1"/>
  <c r="A1407" i="1"/>
  <c r="L1406" i="1"/>
  <c r="D1406" i="1"/>
  <c r="E1406" i="1" s="1"/>
  <c r="G1406" i="1" s="1"/>
  <c r="H1407" i="1" s="1"/>
  <c r="P1406" i="1"/>
  <c r="Q1406" i="1"/>
  <c r="M1405" i="1"/>
  <c r="N1405" i="1" s="1"/>
  <c r="J1400" i="1"/>
  <c r="I1401" i="1"/>
  <c r="K1400" i="1" l="1"/>
  <c r="B1400" i="1" s="1"/>
  <c r="B1399" i="1"/>
  <c r="A1408" i="1"/>
  <c r="L1407" i="1"/>
  <c r="D1407" i="1"/>
  <c r="E1407" i="1" s="1"/>
  <c r="G1407" i="1" s="1"/>
  <c r="H1408" i="1" s="1"/>
  <c r="J1401" i="1"/>
  <c r="I1402" i="1"/>
  <c r="Q1407" i="1"/>
  <c r="M1406" i="1"/>
  <c r="N1406" i="1" s="1"/>
  <c r="P1407" i="1"/>
  <c r="C1401" i="1"/>
  <c r="K1401" i="1" l="1"/>
  <c r="B1401" i="1" s="1"/>
  <c r="O1400" i="1"/>
  <c r="P1408" i="1"/>
  <c r="Q1408" i="1"/>
  <c r="M1407" i="1"/>
  <c r="N1407" i="1" s="1"/>
  <c r="C1402" i="1"/>
  <c r="J1402" i="1"/>
  <c r="I1403" i="1"/>
  <c r="L1408" i="1"/>
  <c r="A1409" i="1"/>
  <c r="D1408" i="1"/>
  <c r="E1408" i="1" s="1"/>
  <c r="G1408" i="1" s="1"/>
  <c r="H1409" i="1" s="1"/>
  <c r="O1401" i="1" l="1"/>
  <c r="K1402" i="1"/>
  <c r="O1402" i="1" s="1"/>
  <c r="P1409" i="1"/>
  <c r="Q1409" i="1"/>
  <c r="M1408" i="1"/>
  <c r="N1408" i="1" s="1"/>
  <c r="C1403" i="1"/>
  <c r="J1403" i="1"/>
  <c r="I1404" i="1"/>
  <c r="L1409" i="1"/>
  <c r="A1410" i="1"/>
  <c r="D1409" i="1"/>
  <c r="E1409" i="1" s="1"/>
  <c r="G1409" i="1" s="1"/>
  <c r="H1410" i="1" s="1"/>
  <c r="B1402" i="1" l="1"/>
  <c r="K1403" i="1"/>
  <c r="O1403" i="1" s="1"/>
  <c r="P1410" i="1"/>
  <c r="Q1410" i="1"/>
  <c r="M1409" i="1"/>
  <c r="N1409" i="1" s="1"/>
  <c r="J1404" i="1"/>
  <c r="I1405" i="1"/>
  <c r="C1404" i="1"/>
  <c r="L1410" i="1"/>
  <c r="A1411" i="1"/>
  <c r="D1410" i="1"/>
  <c r="E1410" i="1" s="1"/>
  <c r="G1410" i="1" s="1"/>
  <c r="H1411" i="1" s="1"/>
  <c r="B1403" i="1" l="1"/>
  <c r="K1404" i="1"/>
  <c r="B1404" i="1" s="1"/>
  <c r="A1412" i="1"/>
  <c r="L1411" i="1"/>
  <c r="D1411" i="1"/>
  <c r="E1411" i="1" s="1"/>
  <c r="G1411" i="1" s="1"/>
  <c r="H1412" i="1" s="1"/>
  <c r="C1405" i="1"/>
  <c r="Q1411" i="1"/>
  <c r="M1410" i="1"/>
  <c r="N1410" i="1" s="1"/>
  <c r="P1411" i="1"/>
  <c r="J1405" i="1"/>
  <c r="I1406" i="1"/>
  <c r="O1404" i="1" l="1"/>
  <c r="K1405" i="1"/>
  <c r="O1405" i="1" s="1"/>
  <c r="M1411" i="1"/>
  <c r="N1411" i="1" s="1"/>
  <c r="Q1412" i="1"/>
  <c r="P1412" i="1"/>
  <c r="J1406" i="1"/>
  <c r="I1407" i="1"/>
  <c r="C1406" i="1"/>
  <c r="L1412" i="1"/>
  <c r="A1413" i="1"/>
  <c r="D1412" i="1"/>
  <c r="E1412" i="1" s="1"/>
  <c r="G1412" i="1" s="1"/>
  <c r="H1413" i="1" s="1"/>
  <c r="B1405" i="1" l="1"/>
  <c r="K1406" i="1"/>
  <c r="O1406" i="1" s="1"/>
  <c r="C1407" i="1"/>
  <c r="L1413" i="1"/>
  <c r="A1414" i="1"/>
  <c r="D1413" i="1"/>
  <c r="E1413" i="1" s="1"/>
  <c r="G1413" i="1" s="1"/>
  <c r="H1414" i="1" s="1"/>
  <c r="J1407" i="1"/>
  <c r="I1408" i="1"/>
  <c r="P1413" i="1"/>
  <c r="Q1413" i="1"/>
  <c r="M1412" i="1"/>
  <c r="N1412" i="1" s="1"/>
  <c r="B1406" i="1" l="1"/>
  <c r="K1407" i="1"/>
  <c r="O1407" i="1" s="1"/>
  <c r="J1408" i="1"/>
  <c r="I1409" i="1"/>
  <c r="A1415" i="1"/>
  <c r="L1414" i="1"/>
  <c r="D1414" i="1"/>
  <c r="E1414" i="1" s="1"/>
  <c r="G1414" i="1" s="1"/>
  <c r="H1415" i="1" s="1"/>
  <c r="C1408" i="1"/>
  <c r="P1414" i="1"/>
  <c r="Q1414" i="1"/>
  <c r="M1413" i="1"/>
  <c r="N1413" i="1" s="1"/>
  <c r="B1407" i="1" l="1"/>
  <c r="K1408" i="1"/>
  <c r="O1408" i="1" s="1"/>
  <c r="J1409" i="1"/>
  <c r="I1410" i="1"/>
  <c r="Q1415" i="1"/>
  <c r="M1414" i="1"/>
  <c r="N1414" i="1" s="1"/>
  <c r="P1415" i="1"/>
  <c r="C1409" i="1"/>
  <c r="A1416" i="1"/>
  <c r="D1415" i="1"/>
  <c r="E1415" i="1" s="1"/>
  <c r="G1415" i="1" s="1"/>
  <c r="H1416" i="1" s="1"/>
  <c r="B1408" i="1" l="1"/>
  <c r="K1409" i="1"/>
  <c r="O1409" i="1" s="1"/>
  <c r="L1416" i="1"/>
  <c r="A1417" i="1"/>
  <c r="D1416" i="1"/>
  <c r="E1416" i="1" s="1"/>
  <c r="G1416" i="1" s="1"/>
  <c r="H1417" i="1" s="1"/>
  <c r="J1410" i="1"/>
  <c r="I1411" i="1"/>
  <c r="C1410" i="1"/>
  <c r="P1416" i="1"/>
  <c r="Q1416" i="1"/>
  <c r="B1409" i="1" l="1"/>
  <c r="K1410" i="1"/>
  <c r="O1410" i="1" s="1"/>
  <c r="J1411" i="1"/>
  <c r="I1412" i="1"/>
  <c r="L1417" i="1"/>
  <c r="A1418" i="1"/>
  <c r="D1417" i="1"/>
  <c r="E1417" i="1" s="1"/>
  <c r="G1417" i="1" s="1"/>
  <c r="H1418" i="1" s="1"/>
  <c r="P1417" i="1"/>
  <c r="Q1417" i="1"/>
  <c r="M1416" i="1"/>
  <c r="N1416" i="1" s="1"/>
  <c r="C1411" i="1"/>
  <c r="B1410" i="1" l="1"/>
  <c r="K1411" i="1"/>
  <c r="O1411" i="1" s="1"/>
  <c r="J1412" i="1"/>
  <c r="I1413" i="1"/>
  <c r="A1419" i="1"/>
  <c r="L1418" i="1"/>
  <c r="D1418" i="1"/>
  <c r="E1418" i="1" s="1"/>
  <c r="G1418" i="1" s="1"/>
  <c r="H1419" i="1" s="1"/>
  <c r="C1412" i="1"/>
  <c r="P1418" i="1"/>
  <c r="Q1418" i="1"/>
  <c r="M1417" i="1"/>
  <c r="N1417" i="1" s="1"/>
  <c r="B1411" i="1" l="1"/>
  <c r="K1412" i="1"/>
  <c r="O1412" i="1" s="1"/>
  <c r="J1413" i="1"/>
  <c r="I1414" i="1"/>
  <c r="P1419" i="1"/>
  <c r="Q1419" i="1"/>
  <c r="M1418" i="1"/>
  <c r="N1418" i="1" s="1"/>
  <c r="C1413" i="1"/>
  <c r="A1420" i="1"/>
  <c r="L1419" i="1"/>
  <c r="D1419" i="1"/>
  <c r="E1419" i="1" s="1"/>
  <c r="G1419" i="1" s="1"/>
  <c r="H1420" i="1" s="1"/>
  <c r="B1412" i="1" l="1"/>
  <c r="K1413" i="1"/>
  <c r="O1413" i="1" s="1"/>
  <c r="L1420" i="1"/>
  <c r="A1421" i="1"/>
  <c r="D1420" i="1"/>
  <c r="E1420" i="1" s="1"/>
  <c r="G1420" i="1" s="1"/>
  <c r="H1421" i="1" s="1"/>
  <c r="J1414" i="1"/>
  <c r="I1415" i="1"/>
  <c r="P1420" i="1"/>
  <c r="Q1420" i="1"/>
  <c r="M1419" i="1"/>
  <c r="N1419" i="1" s="1"/>
  <c r="C1414" i="1"/>
  <c r="K1414" i="1" l="1"/>
  <c r="B1414" i="1" s="1"/>
  <c r="B1413" i="1"/>
  <c r="L1421" i="1"/>
  <c r="A1422" i="1"/>
  <c r="D1421" i="1"/>
  <c r="E1421" i="1" s="1"/>
  <c r="G1421" i="1" s="1"/>
  <c r="H1422" i="1" s="1"/>
  <c r="C1415" i="1"/>
  <c r="M1415" i="1" s="1"/>
  <c r="P1421" i="1"/>
  <c r="Q1421" i="1"/>
  <c r="M1420" i="1"/>
  <c r="N1420" i="1" s="1"/>
  <c r="J1415" i="1"/>
  <c r="I1416" i="1"/>
  <c r="O1414" i="1" l="1"/>
  <c r="K1415" i="1"/>
  <c r="B1415" i="1" s="1"/>
  <c r="A1423" i="1"/>
  <c r="L1422" i="1"/>
  <c r="D1422" i="1"/>
  <c r="E1422" i="1" s="1"/>
  <c r="G1422" i="1" s="1"/>
  <c r="H1423" i="1" s="1"/>
  <c r="C1416" i="1"/>
  <c r="V12" i="1" s="1"/>
  <c r="P1422" i="1"/>
  <c r="Q1422" i="1"/>
  <c r="M1421" i="1"/>
  <c r="N1421" i="1" s="1"/>
  <c r="J1416" i="1"/>
  <c r="I1417" i="1"/>
  <c r="Y16" i="1" l="1"/>
  <c r="Y14" i="1"/>
  <c r="Y17" i="1"/>
  <c r="Y18" i="1"/>
  <c r="Y15" i="1"/>
  <c r="Y13" i="1"/>
  <c r="V13" i="1" s="1"/>
  <c r="X13" i="1"/>
  <c r="K1416" i="1"/>
  <c r="O1416" i="1" s="1"/>
  <c r="O1415" i="1"/>
  <c r="Q1423" i="1"/>
  <c r="M1422" i="1"/>
  <c r="N1422" i="1" s="1"/>
  <c r="P1423" i="1"/>
  <c r="C1417" i="1"/>
  <c r="A1424" i="1"/>
  <c r="L1423" i="1"/>
  <c r="D1423" i="1"/>
  <c r="E1423" i="1" s="1"/>
  <c r="G1423" i="1" s="1"/>
  <c r="H1424" i="1" s="1"/>
  <c r="J1417" i="1"/>
  <c r="I1418" i="1"/>
  <c r="V14" i="1" l="1"/>
  <c r="X14" i="1"/>
  <c r="K1417" i="1"/>
  <c r="O1417" i="1" s="1"/>
  <c r="B1416" i="1"/>
  <c r="C1418" i="1"/>
  <c r="P1424" i="1"/>
  <c r="Q1424" i="1"/>
  <c r="M1423" i="1"/>
  <c r="N1423" i="1" s="1"/>
  <c r="J1418" i="1"/>
  <c r="I1419" i="1"/>
  <c r="L1424" i="1"/>
  <c r="A1425" i="1"/>
  <c r="D1424" i="1"/>
  <c r="E1424" i="1" s="1"/>
  <c r="G1424" i="1" s="1"/>
  <c r="H1425" i="1" s="1"/>
  <c r="K1418" i="1" l="1"/>
  <c r="B1418" i="1" s="1"/>
  <c r="V15" i="1"/>
  <c r="X15" i="1"/>
  <c r="B1417" i="1"/>
  <c r="P1425" i="1"/>
  <c r="Q1425" i="1"/>
  <c r="M1424" i="1"/>
  <c r="N1424" i="1" s="1"/>
  <c r="J1419" i="1"/>
  <c r="I1420" i="1"/>
  <c r="C1419" i="1"/>
  <c r="L1425" i="1"/>
  <c r="A1426" i="1"/>
  <c r="D1425" i="1"/>
  <c r="E1425" i="1" s="1"/>
  <c r="G1425" i="1" s="1"/>
  <c r="H1426" i="1" s="1"/>
  <c r="O1418" i="1" l="1"/>
  <c r="V16" i="1"/>
  <c r="X16" i="1"/>
  <c r="K1419" i="1"/>
  <c r="O1419" i="1" s="1"/>
  <c r="P1426" i="1"/>
  <c r="Q1426" i="1"/>
  <c r="M1425" i="1"/>
  <c r="N1425" i="1" s="1"/>
  <c r="J1420" i="1"/>
  <c r="I1421" i="1"/>
  <c r="A1427" i="1"/>
  <c r="L1426" i="1"/>
  <c r="D1426" i="1"/>
  <c r="E1426" i="1" s="1"/>
  <c r="G1426" i="1" s="1"/>
  <c r="H1427" i="1" s="1"/>
  <c r="C1420" i="1"/>
  <c r="K1420" i="1" l="1"/>
  <c r="O1420" i="1" s="1"/>
  <c r="V17" i="1"/>
  <c r="X17" i="1"/>
  <c r="B1419" i="1"/>
  <c r="Q1427" i="1"/>
  <c r="M1426" i="1"/>
  <c r="N1426" i="1" s="1"/>
  <c r="P1427" i="1"/>
  <c r="C1421" i="1"/>
  <c r="A1428" i="1"/>
  <c r="L1427" i="1"/>
  <c r="D1427" i="1"/>
  <c r="E1427" i="1" s="1"/>
  <c r="G1427" i="1" s="1"/>
  <c r="H1428" i="1" s="1"/>
  <c r="J1421" i="1"/>
  <c r="I1422" i="1"/>
  <c r="V18" i="1" l="1"/>
  <c r="X18" i="1"/>
  <c r="K1421" i="1"/>
  <c r="O1421" i="1" s="1"/>
  <c r="B1420" i="1"/>
  <c r="L1428" i="1"/>
  <c r="A1429" i="1"/>
  <c r="D1428" i="1"/>
  <c r="E1428" i="1" s="1"/>
  <c r="G1428" i="1" s="1"/>
  <c r="H1429" i="1" s="1"/>
  <c r="C1422" i="1"/>
  <c r="J1422" i="1"/>
  <c r="I1423" i="1"/>
  <c r="P1428" i="1"/>
  <c r="Q1428" i="1"/>
  <c r="M1427" i="1"/>
  <c r="N1427" i="1" s="1"/>
  <c r="K1422" i="1" l="1"/>
  <c r="O1422" i="1" s="1"/>
  <c r="B1421" i="1"/>
  <c r="C1423" i="1"/>
  <c r="J1423" i="1"/>
  <c r="I1424" i="1"/>
  <c r="L1429" i="1"/>
  <c r="A1430" i="1"/>
  <c r="D1429" i="1"/>
  <c r="E1429" i="1" s="1"/>
  <c r="G1429" i="1" s="1"/>
  <c r="H1430" i="1" s="1"/>
  <c r="P1429" i="1"/>
  <c r="Q1429" i="1"/>
  <c r="M1428" i="1"/>
  <c r="N1428" i="1" s="1"/>
  <c r="K1423" i="1" l="1"/>
  <c r="O1423" i="1" s="1"/>
  <c r="B1422" i="1"/>
  <c r="A1431" i="1"/>
  <c r="L1430" i="1"/>
  <c r="D1430" i="1"/>
  <c r="E1430" i="1" s="1"/>
  <c r="G1430" i="1" s="1"/>
  <c r="H1431" i="1" s="1"/>
  <c r="P1430" i="1"/>
  <c r="Q1430" i="1"/>
  <c r="M1429" i="1"/>
  <c r="N1429" i="1" s="1"/>
  <c r="C1424" i="1"/>
  <c r="J1424" i="1"/>
  <c r="I1425" i="1"/>
  <c r="K1424" i="1" l="1"/>
  <c r="O1424" i="1" s="1"/>
  <c r="B1423" i="1"/>
  <c r="Q1431" i="1"/>
  <c r="M1430" i="1"/>
  <c r="N1430" i="1" s="1"/>
  <c r="P1431" i="1"/>
  <c r="J1425" i="1"/>
  <c r="I1426" i="1"/>
  <c r="C1425" i="1"/>
  <c r="A1432" i="1"/>
  <c r="L1431" i="1"/>
  <c r="D1431" i="1"/>
  <c r="E1431" i="1" s="1"/>
  <c r="G1431" i="1" s="1"/>
  <c r="H1432" i="1" s="1"/>
  <c r="K1425" i="1" l="1"/>
  <c r="O1425" i="1" s="1"/>
  <c r="B1424" i="1"/>
  <c r="C1426" i="1"/>
  <c r="P1432" i="1"/>
  <c r="M1431" i="1"/>
  <c r="N1431" i="1" s="1"/>
  <c r="Q1432" i="1"/>
  <c r="J1426" i="1"/>
  <c r="I1427" i="1"/>
  <c r="L1432" i="1"/>
  <c r="A1433" i="1"/>
  <c r="D1432" i="1"/>
  <c r="E1432" i="1" s="1"/>
  <c r="G1432" i="1" s="1"/>
  <c r="H1433" i="1" s="1"/>
  <c r="K1426" i="1" l="1"/>
  <c r="B1426" i="1" s="1"/>
  <c r="B1425" i="1"/>
  <c r="P1433" i="1"/>
  <c r="Q1433" i="1"/>
  <c r="M1432" i="1"/>
  <c r="N1432" i="1" s="1"/>
  <c r="J1427" i="1"/>
  <c r="I1428" i="1"/>
  <c r="C1427" i="1"/>
  <c r="L1433" i="1"/>
  <c r="A1434" i="1"/>
  <c r="D1433" i="1"/>
  <c r="E1433" i="1" s="1"/>
  <c r="G1433" i="1" s="1"/>
  <c r="H1434" i="1" s="1"/>
  <c r="O1426" i="1" l="1"/>
  <c r="K1427" i="1"/>
  <c r="O1427" i="1" s="1"/>
  <c r="A1435" i="1"/>
  <c r="L1434" i="1"/>
  <c r="D1434" i="1"/>
  <c r="E1434" i="1" s="1"/>
  <c r="G1434" i="1" s="1"/>
  <c r="H1435" i="1" s="1"/>
  <c r="P1434" i="1"/>
  <c r="Q1434" i="1"/>
  <c r="M1433" i="1"/>
  <c r="N1433" i="1" s="1"/>
  <c r="C1428" i="1"/>
  <c r="J1428" i="1"/>
  <c r="I1429" i="1"/>
  <c r="K1428" i="1" l="1"/>
  <c r="O1428" i="1" s="1"/>
  <c r="B1427" i="1"/>
  <c r="Q1435" i="1"/>
  <c r="M1434" i="1"/>
  <c r="N1434" i="1" s="1"/>
  <c r="P1435" i="1"/>
  <c r="J1429" i="1"/>
  <c r="I1430" i="1"/>
  <c r="C1429" i="1"/>
  <c r="A1436" i="1"/>
  <c r="L1435" i="1"/>
  <c r="D1435" i="1"/>
  <c r="E1435" i="1" s="1"/>
  <c r="G1435" i="1" s="1"/>
  <c r="H1436" i="1" s="1"/>
  <c r="K1429" i="1" l="1"/>
  <c r="O1429" i="1" s="1"/>
  <c r="B1428" i="1"/>
  <c r="C1430" i="1"/>
  <c r="P1436" i="1"/>
  <c r="Q1436" i="1"/>
  <c r="M1435" i="1"/>
  <c r="N1435" i="1" s="1"/>
  <c r="J1430" i="1"/>
  <c r="I1431" i="1"/>
  <c r="L1436" i="1"/>
  <c r="A1437" i="1"/>
  <c r="D1436" i="1"/>
  <c r="E1436" i="1" s="1"/>
  <c r="G1436" i="1" s="1"/>
  <c r="H1437" i="1" s="1"/>
  <c r="K1430" i="1" l="1"/>
  <c r="O1430" i="1" s="1"/>
  <c r="B1429" i="1"/>
  <c r="L1437" i="1"/>
  <c r="A1438" i="1"/>
  <c r="D1437" i="1"/>
  <c r="E1437" i="1" s="1"/>
  <c r="G1437" i="1" s="1"/>
  <c r="H1438" i="1" s="1"/>
  <c r="P1437" i="1"/>
  <c r="Q1437" i="1"/>
  <c r="M1436" i="1"/>
  <c r="N1436" i="1" s="1"/>
  <c r="C1431" i="1"/>
  <c r="J1431" i="1"/>
  <c r="I1432" i="1"/>
  <c r="B1430" i="1" l="1"/>
  <c r="K1431" i="1"/>
  <c r="O1431" i="1" s="1"/>
  <c r="J1432" i="1"/>
  <c r="I1433" i="1"/>
  <c r="C1432" i="1"/>
  <c r="A1439" i="1"/>
  <c r="L1438" i="1"/>
  <c r="D1438" i="1"/>
  <c r="E1438" i="1" s="1"/>
  <c r="G1438" i="1" s="1"/>
  <c r="H1439" i="1" s="1"/>
  <c r="P1438" i="1"/>
  <c r="Q1438" i="1"/>
  <c r="M1437" i="1"/>
  <c r="N1437" i="1" s="1"/>
  <c r="K1432" i="1" l="1"/>
  <c r="O1432" i="1" s="1"/>
  <c r="B1431" i="1"/>
  <c r="L1439" i="1"/>
  <c r="A1440" i="1"/>
  <c r="D1439" i="1"/>
  <c r="E1439" i="1" s="1"/>
  <c r="G1439" i="1" s="1"/>
  <c r="H1440" i="1" s="1"/>
  <c r="J1433" i="1"/>
  <c r="I1434" i="1"/>
  <c r="P1439" i="1"/>
  <c r="Q1439" i="1"/>
  <c r="M1438" i="1"/>
  <c r="N1438" i="1" s="1"/>
  <c r="C1433" i="1"/>
  <c r="K1433" i="1" l="1"/>
  <c r="O1433" i="1" s="1"/>
  <c r="B1432" i="1"/>
  <c r="J1434" i="1"/>
  <c r="I1435" i="1"/>
  <c r="C1434" i="1"/>
  <c r="L1440" i="1"/>
  <c r="A1441" i="1"/>
  <c r="D1440" i="1"/>
  <c r="E1440" i="1" s="1"/>
  <c r="G1440" i="1" s="1"/>
  <c r="H1441" i="1" s="1"/>
  <c r="P1440" i="1"/>
  <c r="Q1440" i="1"/>
  <c r="M1439" i="1"/>
  <c r="N1439" i="1" s="1"/>
  <c r="B1433" i="1" l="1"/>
  <c r="K1434" i="1"/>
  <c r="O1434" i="1" s="1"/>
  <c r="L1441" i="1"/>
  <c r="A1442" i="1"/>
  <c r="D1441" i="1"/>
  <c r="E1441" i="1" s="1"/>
  <c r="G1441" i="1" s="1"/>
  <c r="H1442" i="1" s="1"/>
  <c r="P1441" i="1"/>
  <c r="Q1441" i="1"/>
  <c r="M1440" i="1"/>
  <c r="N1440" i="1" s="1"/>
  <c r="J1435" i="1"/>
  <c r="I1436" i="1"/>
  <c r="C1435" i="1"/>
  <c r="K1435" i="1" l="1"/>
  <c r="O1435" i="1" s="1"/>
  <c r="B1434" i="1"/>
  <c r="J1436" i="1"/>
  <c r="I1437" i="1"/>
  <c r="A1443" i="1"/>
  <c r="L1442" i="1"/>
  <c r="D1442" i="1"/>
  <c r="E1442" i="1" s="1"/>
  <c r="G1442" i="1" s="1"/>
  <c r="H1443" i="1" s="1"/>
  <c r="C1436" i="1"/>
  <c r="M1441" i="1"/>
  <c r="N1441" i="1" s="1"/>
  <c r="P1442" i="1"/>
  <c r="Q1442" i="1"/>
  <c r="K1436" i="1" l="1"/>
  <c r="O1436" i="1" s="1"/>
  <c r="B1435" i="1"/>
  <c r="C1437" i="1"/>
  <c r="L1443" i="1"/>
  <c r="D1443" i="1"/>
  <c r="E1443" i="1" s="1"/>
  <c r="G1443" i="1" s="1"/>
  <c r="H1444" i="1" s="1"/>
  <c r="A1444" i="1"/>
  <c r="J1437" i="1"/>
  <c r="I1438" i="1"/>
  <c r="M1442" i="1"/>
  <c r="N1442" i="1" s="1"/>
  <c r="P1443" i="1"/>
  <c r="Q1443" i="1"/>
  <c r="K1437" i="1" l="1"/>
  <c r="B1437" i="1" s="1"/>
  <c r="B1436" i="1"/>
  <c r="M1443" i="1"/>
  <c r="N1443" i="1" s="1"/>
  <c r="P1444" i="1"/>
  <c r="Q1444" i="1"/>
  <c r="J1438" i="1"/>
  <c r="I1439" i="1"/>
  <c r="L1444" i="1"/>
  <c r="A1445" i="1"/>
  <c r="D1444" i="1"/>
  <c r="E1444" i="1" s="1"/>
  <c r="G1444" i="1" s="1"/>
  <c r="H1445" i="1" s="1"/>
  <c r="C1438" i="1"/>
  <c r="O1437" i="1" l="1"/>
  <c r="K1438" i="1"/>
  <c r="O1438" i="1" s="1"/>
  <c r="A1446" i="1"/>
  <c r="L1445" i="1"/>
  <c r="D1445" i="1"/>
  <c r="E1445" i="1" s="1"/>
  <c r="G1445" i="1" s="1"/>
  <c r="H1446" i="1" s="1"/>
  <c r="J1439" i="1"/>
  <c r="I1440" i="1"/>
  <c r="P1445" i="1"/>
  <c r="M1444" i="1"/>
  <c r="N1444" i="1" s="1"/>
  <c r="Q1445" i="1"/>
  <c r="C1439" i="1"/>
  <c r="K1439" i="1" l="1"/>
  <c r="O1439" i="1" s="1"/>
  <c r="B1438" i="1"/>
  <c r="Q1446" i="1"/>
  <c r="M1445" i="1"/>
  <c r="N1445" i="1" s="1"/>
  <c r="P1446" i="1"/>
  <c r="J1440" i="1"/>
  <c r="I1441" i="1"/>
  <c r="L1446" i="1"/>
  <c r="A1447" i="1"/>
  <c r="D1446" i="1"/>
  <c r="E1446" i="1" s="1"/>
  <c r="G1446" i="1" s="1"/>
  <c r="H1447" i="1" s="1"/>
  <c r="C1440" i="1"/>
  <c r="B1439" i="1" l="1"/>
  <c r="K1440" i="1"/>
  <c r="B1440" i="1" s="1"/>
  <c r="J1441" i="1"/>
  <c r="I1442" i="1"/>
  <c r="A1448" i="1"/>
  <c r="L1447" i="1"/>
  <c r="D1447" i="1"/>
  <c r="E1447" i="1" s="1"/>
  <c r="G1447" i="1" s="1"/>
  <c r="H1448" i="1" s="1"/>
  <c r="C1441" i="1"/>
  <c r="P1447" i="1"/>
  <c r="Q1447" i="1"/>
  <c r="M1446" i="1"/>
  <c r="N1446" i="1" s="1"/>
  <c r="K1441" i="1" l="1"/>
  <c r="O1441" i="1" s="1"/>
  <c r="O1440" i="1"/>
  <c r="J1442" i="1"/>
  <c r="I1443" i="1"/>
  <c r="M1447" i="1"/>
  <c r="N1447" i="1" s="1"/>
  <c r="Q1448" i="1"/>
  <c r="P1448" i="1"/>
  <c r="C1442" i="1"/>
  <c r="A1449" i="1"/>
  <c r="L1448" i="1"/>
  <c r="D1448" i="1"/>
  <c r="E1448" i="1" s="1"/>
  <c r="G1448" i="1" s="1"/>
  <c r="H1449" i="1" s="1"/>
  <c r="K1442" i="1" l="1"/>
  <c r="O1442" i="1" s="1"/>
  <c r="B1441" i="1"/>
  <c r="A1450" i="1"/>
  <c r="L1449" i="1"/>
  <c r="D1449" i="1"/>
  <c r="E1449" i="1" s="1"/>
  <c r="G1449" i="1" s="1"/>
  <c r="H1450" i="1" s="1"/>
  <c r="J1443" i="1"/>
  <c r="I1444" i="1"/>
  <c r="P1449" i="1"/>
  <c r="M1448" i="1"/>
  <c r="N1448" i="1" s="1"/>
  <c r="Q1449" i="1"/>
  <c r="C1443" i="1"/>
  <c r="K1443" i="1" l="1"/>
  <c r="B1443" i="1" s="1"/>
  <c r="B1442" i="1"/>
  <c r="J1444" i="1"/>
  <c r="I1445" i="1"/>
  <c r="Q1450" i="1"/>
  <c r="P1450" i="1"/>
  <c r="M1449" i="1"/>
  <c r="N1449" i="1" s="1"/>
  <c r="C1444" i="1"/>
  <c r="A1451" i="1"/>
  <c r="L1450" i="1"/>
  <c r="D1450" i="1"/>
  <c r="E1450" i="1" s="1"/>
  <c r="G1450" i="1" s="1"/>
  <c r="H1451" i="1" s="1"/>
  <c r="O1443" i="1" l="1"/>
  <c r="K1444" i="1"/>
  <c r="O1444" i="1" s="1"/>
  <c r="P1451" i="1"/>
  <c r="Q1451" i="1"/>
  <c r="M1450" i="1"/>
  <c r="N1450" i="1" s="1"/>
  <c r="A1452" i="1"/>
  <c r="L1451" i="1"/>
  <c r="D1451" i="1"/>
  <c r="E1451" i="1" s="1"/>
  <c r="G1451" i="1" s="1"/>
  <c r="H1452" i="1" s="1"/>
  <c r="J1445" i="1"/>
  <c r="I1446" i="1"/>
  <c r="C1445" i="1"/>
  <c r="K1445" i="1" l="1"/>
  <c r="O1445" i="1" s="1"/>
  <c r="B1444" i="1"/>
  <c r="J1446" i="1"/>
  <c r="I1447" i="1"/>
  <c r="P1452" i="1"/>
  <c r="M1451" i="1"/>
  <c r="N1451" i="1" s="1"/>
  <c r="Q1452" i="1"/>
  <c r="C1446" i="1"/>
  <c r="A1453" i="1"/>
  <c r="L1452" i="1"/>
  <c r="D1452" i="1"/>
  <c r="E1452" i="1" s="1"/>
  <c r="G1452" i="1" s="1"/>
  <c r="H1453" i="1" s="1"/>
  <c r="K1446" i="1" l="1"/>
  <c r="O1446" i="1" s="1"/>
  <c r="B1445" i="1"/>
  <c r="A1454" i="1"/>
  <c r="L1453" i="1"/>
  <c r="D1453" i="1"/>
  <c r="E1453" i="1" s="1"/>
  <c r="G1453" i="1" s="1"/>
  <c r="H1454" i="1" s="1"/>
  <c r="J1447" i="1"/>
  <c r="I1448" i="1"/>
  <c r="C1447" i="1"/>
  <c r="Q1453" i="1"/>
  <c r="P1453" i="1"/>
  <c r="M1452" i="1"/>
  <c r="N1452" i="1" s="1"/>
  <c r="K1447" i="1" l="1"/>
  <c r="O1447" i="1" s="1"/>
  <c r="B1446" i="1"/>
  <c r="J1448" i="1"/>
  <c r="I1449" i="1"/>
  <c r="P1454" i="1"/>
  <c r="M1453" i="1"/>
  <c r="N1453" i="1" s="1"/>
  <c r="Q1454" i="1"/>
  <c r="C1448" i="1"/>
  <c r="L1454" i="1"/>
  <c r="A1455" i="1"/>
  <c r="D1454" i="1"/>
  <c r="E1454" i="1" s="1"/>
  <c r="G1454" i="1" s="1"/>
  <c r="H1455" i="1" s="1"/>
  <c r="K1448" i="1" l="1"/>
  <c r="O1448" i="1" s="1"/>
  <c r="B1447" i="1"/>
  <c r="L1455" i="1"/>
  <c r="A1456" i="1"/>
  <c r="D1455" i="1"/>
  <c r="E1455" i="1" s="1"/>
  <c r="G1455" i="1" s="1"/>
  <c r="H1456" i="1" s="1"/>
  <c r="C1449" i="1"/>
  <c r="P1455" i="1"/>
  <c r="Q1455" i="1"/>
  <c r="M1454" i="1"/>
  <c r="N1454" i="1" s="1"/>
  <c r="J1449" i="1"/>
  <c r="I1450" i="1"/>
  <c r="K1449" i="1" l="1"/>
  <c r="O1449" i="1" s="1"/>
  <c r="B1448" i="1"/>
  <c r="L1456" i="1"/>
  <c r="A1457" i="1"/>
  <c r="D1456" i="1"/>
  <c r="E1456" i="1" s="1"/>
  <c r="G1456" i="1" s="1"/>
  <c r="H1457" i="1" s="1"/>
  <c r="J1450" i="1"/>
  <c r="I1451" i="1"/>
  <c r="C1450" i="1"/>
  <c r="Q1456" i="1"/>
  <c r="P1456" i="1"/>
  <c r="M1455" i="1"/>
  <c r="N1455" i="1" s="1"/>
  <c r="K1450" i="1" l="1"/>
  <c r="O1450" i="1" s="1"/>
  <c r="B1449" i="1"/>
  <c r="Q1457" i="1"/>
  <c r="P1457" i="1"/>
  <c r="M1456" i="1"/>
  <c r="N1456" i="1" s="1"/>
  <c r="C1451" i="1"/>
  <c r="J1451" i="1"/>
  <c r="I1452" i="1"/>
  <c r="L1457" i="1"/>
  <c r="A1458" i="1"/>
  <c r="D1457" i="1"/>
  <c r="E1457" i="1" s="1"/>
  <c r="G1457" i="1" s="1"/>
  <c r="H1458" i="1" s="1"/>
  <c r="K1451" i="1" l="1"/>
  <c r="O1451" i="1" s="1"/>
  <c r="B1450" i="1"/>
  <c r="C1452" i="1"/>
  <c r="M1457" i="1"/>
  <c r="N1457" i="1" s="1"/>
  <c r="Q1458" i="1"/>
  <c r="P1458" i="1"/>
  <c r="J1452" i="1"/>
  <c r="I1453" i="1"/>
  <c r="L1458" i="1"/>
  <c r="A1459" i="1"/>
  <c r="D1458" i="1"/>
  <c r="E1458" i="1" s="1"/>
  <c r="G1458" i="1" s="1"/>
  <c r="H1459" i="1" s="1"/>
  <c r="K1452" i="1" l="1"/>
  <c r="O1452" i="1" s="1"/>
  <c r="B1451" i="1"/>
  <c r="M1458" i="1"/>
  <c r="N1458" i="1" s="1"/>
  <c r="Q1459" i="1"/>
  <c r="P1459" i="1"/>
  <c r="J1453" i="1"/>
  <c r="I1454" i="1"/>
  <c r="A1460" i="1"/>
  <c r="L1459" i="1"/>
  <c r="D1459" i="1"/>
  <c r="E1459" i="1" s="1"/>
  <c r="G1459" i="1" s="1"/>
  <c r="H1460" i="1" s="1"/>
  <c r="C1453" i="1"/>
  <c r="B1452" i="1" l="1"/>
  <c r="K1453" i="1"/>
  <c r="O1453" i="1" s="1"/>
  <c r="Q1460" i="1"/>
  <c r="P1460" i="1"/>
  <c r="M1459" i="1"/>
  <c r="N1459" i="1" s="1"/>
  <c r="J1454" i="1"/>
  <c r="I1455" i="1"/>
  <c r="C1454" i="1"/>
  <c r="L1460" i="1"/>
  <c r="A1461" i="1"/>
  <c r="D1460" i="1"/>
  <c r="E1460" i="1" s="1"/>
  <c r="G1460" i="1" s="1"/>
  <c r="H1461" i="1" s="1"/>
  <c r="K1454" i="1" l="1"/>
  <c r="O1454" i="1" s="1"/>
  <c r="B1453" i="1"/>
  <c r="Q1461" i="1"/>
  <c r="P1461" i="1"/>
  <c r="M1460" i="1"/>
  <c r="N1460" i="1" s="1"/>
  <c r="J1455" i="1"/>
  <c r="I1456" i="1"/>
  <c r="A1462" i="1"/>
  <c r="L1461" i="1"/>
  <c r="D1461" i="1"/>
  <c r="E1461" i="1" s="1"/>
  <c r="G1461" i="1" s="1"/>
  <c r="H1462" i="1" s="1"/>
  <c r="C1455" i="1"/>
  <c r="K1455" i="1" l="1"/>
  <c r="O1455" i="1" s="1"/>
  <c r="B1454" i="1"/>
  <c r="M1461" i="1"/>
  <c r="N1461" i="1" s="1"/>
  <c r="P1462" i="1"/>
  <c r="Q1462" i="1"/>
  <c r="C1456" i="1"/>
  <c r="A1463" i="1"/>
  <c r="L1462" i="1"/>
  <c r="D1462" i="1"/>
  <c r="E1462" i="1" s="1"/>
  <c r="G1462" i="1" s="1"/>
  <c r="H1463" i="1" s="1"/>
  <c r="J1456" i="1"/>
  <c r="I1457" i="1"/>
  <c r="K1456" i="1" l="1"/>
  <c r="O1456" i="1" s="1"/>
  <c r="B1455" i="1"/>
  <c r="C1457" i="1"/>
  <c r="P1463" i="1"/>
  <c r="M1462" i="1"/>
  <c r="N1462" i="1" s="1"/>
  <c r="Q1463" i="1"/>
  <c r="J1457" i="1"/>
  <c r="I1458" i="1"/>
  <c r="A1464" i="1"/>
  <c r="L1463" i="1"/>
  <c r="D1463" i="1"/>
  <c r="E1463" i="1" s="1"/>
  <c r="G1463" i="1" s="1"/>
  <c r="H1464" i="1" s="1"/>
  <c r="K1457" i="1" l="1"/>
  <c r="B1457" i="1" s="1"/>
  <c r="B1456" i="1"/>
  <c r="L1464" i="1"/>
  <c r="A1465" i="1"/>
  <c r="D1464" i="1"/>
  <c r="E1464" i="1" s="1"/>
  <c r="G1464" i="1" s="1"/>
  <c r="H1465" i="1" s="1"/>
  <c r="J1458" i="1"/>
  <c r="I1459" i="1"/>
  <c r="C1458" i="1"/>
  <c r="Q1464" i="1"/>
  <c r="P1464" i="1"/>
  <c r="M1463" i="1"/>
  <c r="N1463" i="1" s="1"/>
  <c r="O1457" i="1" l="1"/>
  <c r="K1458" i="1"/>
  <c r="O1458" i="1" s="1"/>
  <c r="J1459" i="1"/>
  <c r="I1460" i="1"/>
  <c r="L1465" i="1"/>
  <c r="A1466" i="1"/>
  <c r="D1465" i="1"/>
  <c r="E1465" i="1" s="1"/>
  <c r="G1465" i="1" s="1"/>
  <c r="H1466" i="1" s="1"/>
  <c r="P1465" i="1"/>
  <c r="M1464" i="1"/>
  <c r="N1464" i="1" s="1"/>
  <c r="Q1465" i="1"/>
  <c r="C1459" i="1"/>
  <c r="K1459" i="1" l="1"/>
  <c r="O1459" i="1" s="1"/>
  <c r="B1458" i="1"/>
  <c r="J1460" i="1"/>
  <c r="I1461" i="1"/>
  <c r="A1467" i="1"/>
  <c r="L1466" i="1"/>
  <c r="D1466" i="1"/>
  <c r="E1466" i="1" s="1"/>
  <c r="G1466" i="1" s="1"/>
  <c r="H1467" i="1" s="1"/>
  <c r="C1460" i="1"/>
  <c r="P1466" i="1"/>
  <c r="Q1466" i="1"/>
  <c r="M1465" i="1"/>
  <c r="N1465" i="1" s="1"/>
  <c r="K1460" i="1" l="1"/>
  <c r="O1460" i="1" s="1"/>
  <c r="B1459" i="1"/>
  <c r="P1467" i="1"/>
  <c r="M1466" i="1"/>
  <c r="N1466" i="1" s="1"/>
  <c r="Q1467" i="1"/>
  <c r="J1461" i="1"/>
  <c r="I1462" i="1"/>
  <c r="C1461" i="1"/>
  <c r="A1468" i="1"/>
  <c r="L1467" i="1"/>
  <c r="D1467" i="1"/>
  <c r="E1467" i="1" s="1"/>
  <c r="G1467" i="1" s="1"/>
  <c r="H1468" i="1" s="1"/>
  <c r="K1461" i="1" l="1"/>
  <c r="O1461" i="1" s="1"/>
  <c r="B1460" i="1"/>
  <c r="C1462" i="1"/>
  <c r="P1468" i="1"/>
  <c r="M1467" i="1"/>
  <c r="N1467" i="1" s="1"/>
  <c r="Q1468" i="1"/>
  <c r="J1462" i="1"/>
  <c r="I1463" i="1"/>
  <c r="L1468" i="1"/>
  <c r="A1469" i="1"/>
  <c r="D1468" i="1"/>
  <c r="E1468" i="1" s="1"/>
  <c r="G1468" i="1" s="1"/>
  <c r="H1469" i="1" s="1"/>
  <c r="K1462" i="1" l="1"/>
  <c r="B1462" i="1" s="1"/>
  <c r="B1461" i="1"/>
  <c r="A1470" i="1"/>
  <c r="L1469" i="1"/>
  <c r="D1469" i="1"/>
  <c r="E1469" i="1" s="1"/>
  <c r="G1469" i="1" s="1"/>
  <c r="H1470" i="1" s="1"/>
  <c r="Q1469" i="1"/>
  <c r="P1469" i="1"/>
  <c r="M1468" i="1"/>
  <c r="N1468" i="1" s="1"/>
  <c r="C1463" i="1"/>
  <c r="J1463" i="1"/>
  <c r="I1464" i="1"/>
  <c r="O1462" i="1" l="1"/>
  <c r="K1463" i="1"/>
  <c r="B1463" i="1" s="1"/>
  <c r="J1464" i="1"/>
  <c r="I1465" i="1"/>
  <c r="M1469" i="1"/>
  <c r="N1469" i="1" s="1"/>
  <c r="P1470" i="1"/>
  <c r="Q1470" i="1"/>
  <c r="C1464" i="1"/>
  <c r="L1470" i="1"/>
  <c r="A1471" i="1"/>
  <c r="D1470" i="1"/>
  <c r="E1470" i="1" s="1"/>
  <c r="G1470" i="1" s="1"/>
  <c r="H1471" i="1" s="1"/>
  <c r="O1463" i="1" l="1"/>
  <c r="K1464" i="1"/>
  <c r="B1464" i="1" s="1"/>
  <c r="Q1471" i="1"/>
  <c r="P1471" i="1"/>
  <c r="M1470" i="1"/>
  <c r="N1470" i="1" s="1"/>
  <c r="J1465" i="1"/>
  <c r="I1466" i="1"/>
  <c r="C1465" i="1"/>
  <c r="L1471" i="1"/>
  <c r="A1472" i="1"/>
  <c r="D1471" i="1"/>
  <c r="E1471" i="1" s="1"/>
  <c r="G1471" i="1" s="1"/>
  <c r="H1472" i="1" s="1"/>
  <c r="O1464" i="1" l="1"/>
  <c r="K1465" i="1"/>
  <c r="O1465" i="1" s="1"/>
  <c r="L1472" i="1"/>
  <c r="A1473" i="1"/>
  <c r="D1472" i="1"/>
  <c r="E1472" i="1" s="1"/>
  <c r="G1472" i="1" s="1"/>
  <c r="H1473" i="1" s="1"/>
  <c r="P1472" i="1"/>
  <c r="M1471" i="1"/>
  <c r="N1471" i="1" s="1"/>
  <c r="Q1472" i="1"/>
  <c r="J1466" i="1"/>
  <c r="I1467" i="1"/>
  <c r="C1466" i="1"/>
  <c r="B1465" i="1" l="1"/>
  <c r="K1466" i="1"/>
  <c r="O1466" i="1" s="1"/>
  <c r="J1467" i="1"/>
  <c r="I1468" i="1"/>
  <c r="C1467" i="1"/>
  <c r="A1474" i="1"/>
  <c r="L1473" i="1"/>
  <c r="D1473" i="1"/>
  <c r="E1473" i="1" s="1"/>
  <c r="G1473" i="1" s="1"/>
  <c r="H1474" i="1" s="1"/>
  <c r="Q1473" i="1"/>
  <c r="P1473" i="1"/>
  <c r="M1472" i="1"/>
  <c r="N1472" i="1" s="1"/>
  <c r="B1466" i="1" l="1"/>
  <c r="K1467" i="1"/>
  <c r="O1467" i="1" s="1"/>
  <c r="M1473" i="1"/>
  <c r="N1473" i="1" s="1"/>
  <c r="P1474" i="1"/>
  <c r="Q1474" i="1"/>
  <c r="A1475" i="1"/>
  <c r="L1474" i="1"/>
  <c r="D1474" i="1"/>
  <c r="E1474" i="1" s="1"/>
  <c r="G1474" i="1" s="1"/>
  <c r="H1475" i="1" s="1"/>
  <c r="J1468" i="1"/>
  <c r="I1469" i="1"/>
  <c r="C1468" i="1"/>
  <c r="B1467" i="1" l="1"/>
  <c r="K1468" i="1"/>
  <c r="O1468" i="1" s="1"/>
  <c r="J1469" i="1"/>
  <c r="I1470" i="1"/>
  <c r="M1474" i="1"/>
  <c r="N1474" i="1" s="1"/>
  <c r="Q1475" i="1"/>
  <c r="P1475" i="1"/>
  <c r="C1469" i="1"/>
  <c r="L1475" i="1"/>
  <c r="A1476" i="1"/>
  <c r="D1475" i="1"/>
  <c r="E1475" i="1" s="1"/>
  <c r="G1475" i="1" s="1"/>
  <c r="H1476" i="1" s="1"/>
  <c r="B1468" i="1" l="1"/>
  <c r="K1469" i="1"/>
  <c r="O1469" i="1" s="1"/>
  <c r="C1470" i="1"/>
  <c r="A1477" i="1"/>
  <c r="L1476" i="1"/>
  <c r="D1476" i="1"/>
  <c r="E1476" i="1" s="1"/>
  <c r="G1476" i="1" s="1"/>
  <c r="H1477" i="1" s="1"/>
  <c r="J1470" i="1"/>
  <c r="I1471" i="1"/>
  <c r="Q1476" i="1"/>
  <c r="P1476" i="1"/>
  <c r="M1475" i="1"/>
  <c r="N1475" i="1" s="1"/>
  <c r="B1469" i="1" l="1"/>
  <c r="K1470" i="1"/>
  <c r="O1470" i="1" s="1"/>
  <c r="Q1477" i="1"/>
  <c r="P1477" i="1"/>
  <c r="M1476" i="1"/>
  <c r="N1476" i="1" s="1"/>
  <c r="C1471" i="1"/>
  <c r="J1471" i="1"/>
  <c r="I1472" i="1"/>
  <c r="A1478" i="1"/>
  <c r="L1477" i="1"/>
  <c r="D1477" i="1"/>
  <c r="E1477" i="1" s="1"/>
  <c r="G1477" i="1" s="1"/>
  <c r="H1478" i="1" s="1"/>
  <c r="B1470" i="1" l="1"/>
  <c r="K1471" i="1"/>
  <c r="B1471" i="1" s="1"/>
  <c r="L1478" i="1"/>
  <c r="A1479" i="1"/>
  <c r="D1478" i="1"/>
  <c r="E1478" i="1" s="1"/>
  <c r="G1478" i="1" s="1"/>
  <c r="H1479" i="1" s="1"/>
  <c r="C1472" i="1"/>
  <c r="J1472" i="1"/>
  <c r="I1473" i="1"/>
  <c r="M1477" i="1"/>
  <c r="N1477" i="1" s="1"/>
  <c r="P1478" i="1"/>
  <c r="Q1478" i="1"/>
  <c r="O1471" i="1" l="1"/>
  <c r="K1472" i="1"/>
  <c r="O1472" i="1" s="1"/>
  <c r="L1479" i="1"/>
  <c r="A1480" i="1"/>
  <c r="D1479" i="1"/>
  <c r="E1479" i="1" s="1"/>
  <c r="G1479" i="1" s="1"/>
  <c r="H1480" i="1" s="1"/>
  <c r="J1473" i="1"/>
  <c r="I1474" i="1"/>
  <c r="C1473" i="1"/>
  <c r="Q1479" i="1"/>
  <c r="P1479" i="1"/>
  <c r="M1478" i="1"/>
  <c r="N1478" i="1" s="1"/>
  <c r="B1472" i="1" l="1"/>
  <c r="K1473" i="1"/>
  <c r="O1473" i="1" s="1"/>
  <c r="P1480" i="1"/>
  <c r="M1479" i="1"/>
  <c r="N1479" i="1" s="1"/>
  <c r="Q1480" i="1"/>
  <c r="C1474" i="1"/>
  <c r="J1474" i="1"/>
  <c r="I1475" i="1"/>
  <c r="A1481" i="1"/>
  <c r="L1480" i="1"/>
  <c r="D1480" i="1"/>
  <c r="E1480" i="1" s="1"/>
  <c r="G1480" i="1" s="1"/>
  <c r="H1481" i="1" s="1"/>
  <c r="K1474" i="1" l="1"/>
  <c r="B1474" i="1" s="1"/>
  <c r="B1473" i="1"/>
  <c r="J1475" i="1"/>
  <c r="I1476" i="1"/>
  <c r="A1482" i="1"/>
  <c r="L1481" i="1"/>
  <c r="D1481" i="1"/>
  <c r="E1481" i="1" s="1"/>
  <c r="G1481" i="1" s="1"/>
  <c r="H1482" i="1" s="1"/>
  <c r="C1475" i="1"/>
  <c r="Q1481" i="1"/>
  <c r="P1481" i="1"/>
  <c r="M1480" i="1"/>
  <c r="N1480" i="1" s="1"/>
  <c r="O1474" i="1" l="1"/>
  <c r="K1475" i="1"/>
  <c r="O1475" i="1" s="1"/>
  <c r="C1476" i="1"/>
  <c r="J1476" i="1"/>
  <c r="I1477" i="1"/>
  <c r="L1482" i="1"/>
  <c r="A1483" i="1"/>
  <c r="D1482" i="1"/>
  <c r="E1482" i="1" s="1"/>
  <c r="G1482" i="1" s="1"/>
  <c r="H1483" i="1" s="1"/>
  <c r="M1481" i="1"/>
  <c r="N1481" i="1" s="1"/>
  <c r="P1482" i="1"/>
  <c r="Q1482" i="1"/>
  <c r="B1475" i="1" l="1"/>
  <c r="K1476" i="1"/>
  <c r="O1476" i="1" s="1"/>
  <c r="P1483" i="1"/>
  <c r="M1482" i="1"/>
  <c r="N1482" i="1" s="1"/>
  <c r="Q1483" i="1"/>
  <c r="J1477" i="1"/>
  <c r="I1478" i="1"/>
  <c r="C1477" i="1"/>
  <c r="A1484" i="1"/>
  <c r="L1483" i="1"/>
  <c r="D1483" i="1"/>
  <c r="E1483" i="1" s="1"/>
  <c r="G1483" i="1" s="1"/>
  <c r="H1484" i="1" s="1"/>
  <c r="B1476" i="1" l="1"/>
  <c r="K1477" i="1"/>
  <c r="O1477" i="1" s="1"/>
  <c r="Q1484" i="1"/>
  <c r="P1484" i="1"/>
  <c r="M1483" i="1"/>
  <c r="N1483" i="1" s="1"/>
  <c r="J1478" i="1"/>
  <c r="I1479" i="1"/>
  <c r="L1484" i="1"/>
  <c r="A1485" i="1"/>
  <c r="D1484" i="1"/>
  <c r="E1484" i="1" s="1"/>
  <c r="G1484" i="1" s="1"/>
  <c r="H1485" i="1" s="1"/>
  <c r="C1478" i="1"/>
  <c r="B1477" i="1" l="1"/>
  <c r="K1478" i="1"/>
  <c r="O1478" i="1" s="1"/>
  <c r="Q1485" i="1"/>
  <c r="P1485" i="1"/>
  <c r="M1484" i="1"/>
  <c r="N1484" i="1" s="1"/>
  <c r="J1479" i="1"/>
  <c r="I1480" i="1"/>
  <c r="C1479" i="1"/>
  <c r="A1486" i="1"/>
  <c r="L1485" i="1"/>
  <c r="D1485" i="1"/>
  <c r="E1485" i="1" s="1"/>
  <c r="G1485" i="1" s="1"/>
  <c r="H1486" i="1" s="1"/>
  <c r="B1478" i="1" l="1"/>
  <c r="K1479" i="1"/>
  <c r="O1479" i="1" s="1"/>
  <c r="L1486" i="1"/>
  <c r="A1487" i="1"/>
  <c r="D1486" i="1"/>
  <c r="E1486" i="1" s="1"/>
  <c r="G1486" i="1" s="1"/>
  <c r="H1487" i="1" s="1"/>
  <c r="C1480" i="1"/>
  <c r="M1485" i="1"/>
  <c r="N1485" i="1" s="1"/>
  <c r="P1486" i="1"/>
  <c r="Q1486" i="1"/>
  <c r="J1480" i="1"/>
  <c r="I1481" i="1"/>
  <c r="B1479" i="1" l="1"/>
  <c r="K1480" i="1"/>
  <c r="O1480" i="1" s="1"/>
  <c r="C1481" i="1"/>
  <c r="A1488" i="1"/>
  <c r="L1487" i="1"/>
  <c r="D1487" i="1"/>
  <c r="E1487" i="1" s="1"/>
  <c r="G1487" i="1" s="1"/>
  <c r="H1488" i="1" s="1"/>
  <c r="J1481" i="1"/>
  <c r="I1482" i="1"/>
  <c r="P1487" i="1"/>
  <c r="M1486" i="1"/>
  <c r="N1486" i="1" s="1"/>
  <c r="Q1487" i="1"/>
  <c r="B1480" i="1" l="1"/>
  <c r="K1481" i="1"/>
  <c r="O1481" i="1" s="1"/>
  <c r="C1482" i="1"/>
  <c r="P1488" i="1"/>
  <c r="M1487" i="1"/>
  <c r="N1487" i="1" s="1"/>
  <c r="Q1488" i="1"/>
  <c r="J1482" i="1"/>
  <c r="I1483" i="1"/>
  <c r="A1489" i="1"/>
  <c r="L1488" i="1"/>
  <c r="D1488" i="1"/>
  <c r="E1488" i="1" s="1"/>
  <c r="G1488" i="1" s="1"/>
  <c r="H1489" i="1" s="1"/>
  <c r="K1482" i="1" l="1"/>
  <c r="B1482" i="1" s="1"/>
  <c r="B1481" i="1"/>
  <c r="L1489" i="1"/>
  <c r="A1490" i="1"/>
  <c r="D1489" i="1"/>
  <c r="E1489" i="1" s="1"/>
  <c r="G1489" i="1" s="1"/>
  <c r="H1490" i="1" s="1"/>
  <c r="C1483" i="1"/>
  <c r="J1483" i="1"/>
  <c r="I1484" i="1"/>
  <c r="P1489" i="1"/>
  <c r="M1488" i="1"/>
  <c r="N1488" i="1" s="1"/>
  <c r="Q1489" i="1"/>
  <c r="O1482" i="1" l="1"/>
  <c r="K1483" i="1"/>
  <c r="B1483" i="1" s="1"/>
  <c r="A1491" i="1"/>
  <c r="L1490" i="1"/>
  <c r="D1490" i="1"/>
  <c r="E1490" i="1" s="1"/>
  <c r="G1490" i="1" s="1"/>
  <c r="H1491" i="1" s="1"/>
  <c r="J1484" i="1"/>
  <c r="I1485" i="1"/>
  <c r="C1484" i="1"/>
  <c r="P1490" i="1"/>
  <c r="Q1490" i="1"/>
  <c r="M1489" i="1"/>
  <c r="N1489" i="1" s="1"/>
  <c r="O1483" i="1" l="1"/>
  <c r="K1484" i="1"/>
  <c r="O1484" i="1" s="1"/>
  <c r="L1491" i="1"/>
  <c r="A1492" i="1"/>
  <c r="D1491" i="1"/>
  <c r="E1491" i="1" s="1"/>
  <c r="G1491" i="1" s="1"/>
  <c r="H1492" i="1" s="1"/>
  <c r="C1485" i="1"/>
  <c r="J1485" i="1"/>
  <c r="I1486" i="1"/>
  <c r="Q1491" i="1"/>
  <c r="P1491" i="1"/>
  <c r="M1490" i="1"/>
  <c r="N1490" i="1" s="1"/>
  <c r="B1484" i="1" l="1"/>
  <c r="K1485" i="1"/>
  <c r="O1485" i="1" s="1"/>
  <c r="C1486" i="1"/>
  <c r="J1486" i="1"/>
  <c r="I1487" i="1"/>
  <c r="L1492" i="1"/>
  <c r="A1493" i="1"/>
  <c r="D1492" i="1"/>
  <c r="E1492" i="1" s="1"/>
  <c r="G1492" i="1" s="1"/>
  <c r="H1493" i="1" s="1"/>
  <c r="Q1492" i="1"/>
  <c r="P1492" i="1"/>
  <c r="M1491" i="1"/>
  <c r="N1491" i="1" s="1"/>
  <c r="K1486" i="1" l="1"/>
  <c r="B1486" i="1" s="1"/>
  <c r="B1485" i="1"/>
  <c r="P1493" i="1"/>
  <c r="M1492" i="1"/>
  <c r="N1492" i="1" s="1"/>
  <c r="Q1493" i="1"/>
  <c r="C1487" i="1"/>
  <c r="J1487" i="1"/>
  <c r="I1488" i="1"/>
  <c r="L1493" i="1"/>
  <c r="A1494" i="1"/>
  <c r="D1493" i="1"/>
  <c r="E1493" i="1" s="1"/>
  <c r="G1493" i="1" s="1"/>
  <c r="H1494" i="1" s="1"/>
  <c r="O1486" i="1" l="1"/>
  <c r="K1487" i="1"/>
  <c r="O1487" i="1" s="1"/>
  <c r="M1493" i="1"/>
  <c r="N1493" i="1" s="1"/>
  <c r="P1494" i="1"/>
  <c r="Q1494" i="1"/>
  <c r="A1495" i="1"/>
  <c r="L1494" i="1"/>
  <c r="D1494" i="1"/>
  <c r="E1494" i="1" s="1"/>
  <c r="G1494" i="1" s="1"/>
  <c r="H1495" i="1" s="1"/>
  <c r="J1488" i="1"/>
  <c r="I1489" i="1"/>
  <c r="C1488" i="1"/>
  <c r="K1488" i="1" l="1"/>
  <c r="B1488" i="1" s="1"/>
  <c r="B1487" i="1"/>
  <c r="A1496" i="1"/>
  <c r="L1495" i="1"/>
  <c r="D1495" i="1"/>
  <c r="E1495" i="1" s="1"/>
  <c r="G1495" i="1" s="1"/>
  <c r="H1496" i="1" s="1"/>
  <c r="C1489" i="1"/>
  <c r="J1489" i="1"/>
  <c r="I1490" i="1"/>
  <c r="P1495" i="1"/>
  <c r="M1494" i="1"/>
  <c r="N1494" i="1" s="1"/>
  <c r="Q1495" i="1"/>
  <c r="O1488" i="1" l="1"/>
  <c r="K1489" i="1"/>
  <c r="B1489" i="1" s="1"/>
  <c r="C1490" i="1"/>
  <c r="J1490" i="1"/>
  <c r="I1491" i="1"/>
  <c r="Q1496" i="1"/>
  <c r="P1496" i="1"/>
  <c r="M1495" i="1"/>
  <c r="N1495" i="1" s="1"/>
  <c r="L1496" i="1"/>
  <c r="A1497" i="1"/>
  <c r="D1496" i="1"/>
  <c r="E1496" i="1" s="1"/>
  <c r="G1496" i="1" s="1"/>
  <c r="H1497" i="1" s="1"/>
  <c r="K1490" i="1" l="1"/>
  <c r="B1490" i="1" s="1"/>
  <c r="O1489" i="1"/>
  <c r="P1497" i="1"/>
  <c r="M1496" i="1"/>
  <c r="N1496" i="1" s="1"/>
  <c r="Q1497" i="1"/>
  <c r="J1491" i="1"/>
  <c r="I1492" i="1"/>
  <c r="C1491" i="1"/>
  <c r="L1497" i="1"/>
  <c r="A1498" i="1"/>
  <c r="D1497" i="1"/>
  <c r="E1497" i="1" s="1"/>
  <c r="G1497" i="1" s="1"/>
  <c r="H1498" i="1" s="1"/>
  <c r="O1490" i="1" l="1"/>
  <c r="K1491" i="1"/>
  <c r="O1491" i="1" s="1"/>
  <c r="J1492" i="1"/>
  <c r="I1493" i="1"/>
  <c r="M1497" i="1"/>
  <c r="N1497" i="1" s="1"/>
  <c r="P1498" i="1"/>
  <c r="Q1498" i="1"/>
  <c r="L1498" i="1"/>
  <c r="A1499" i="1"/>
  <c r="D1498" i="1"/>
  <c r="E1498" i="1" s="1"/>
  <c r="G1498" i="1" s="1"/>
  <c r="H1499" i="1" s="1"/>
  <c r="C1492" i="1"/>
  <c r="B1491" i="1" l="1"/>
  <c r="K1492" i="1"/>
  <c r="O1492" i="1" s="1"/>
  <c r="A1500" i="1"/>
  <c r="L1499" i="1"/>
  <c r="D1499" i="1"/>
  <c r="E1499" i="1" s="1"/>
  <c r="G1499" i="1" s="1"/>
  <c r="H1500" i="1" s="1"/>
  <c r="J1493" i="1"/>
  <c r="I1494" i="1"/>
  <c r="C1493" i="1"/>
  <c r="Q1499" i="1"/>
  <c r="P1499" i="1"/>
  <c r="M1498" i="1"/>
  <c r="N1498" i="1" s="1"/>
  <c r="B1492" i="1" l="1"/>
  <c r="K1493" i="1"/>
  <c r="O1493" i="1" s="1"/>
  <c r="L1500" i="1"/>
  <c r="A1501" i="1"/>
  <c r="D1500" i="1"/>
  <c r="E1500" i="1" s="1"/>
  <c r="G1500" i="1" s="1"/>
  <c r="H1501" i="1" s="1"/>
  <c r="C1494" i="1"/>
  <c r="J1494" i="1"/>
  <c r="I1495" i="1"/>
  <c r="Q1500" i="1"/>
  <c r="P1500" i="1"/>
  <c r="M1499" i="1"/>
  <c r="N1499" i="1" s="1"/>
  <c r="B1493" i="1" l="1"/>
  <c r="K1494" i="1"/>
  <c r="O1494" i="1" s="1"/>
  <c r="C1495" i="1"/>
  <c r="L1501" i="1"/>
  <c r="A1502" i="1"/>
  <c r="D1501" i="1"/>
  <c r="E1501" i="1" s="1"/>
  <c r="G1501" i="1" s="1"/>
  <c r="H1502" i="1" s="1"/>
  <c r="J1495" i="1"/>
  <c r="I1496" i="1"/>
  <c r="M1500" i="1"/>
  <c r="N1500" i="1" s="1"/>
  <c r="Q1501" i="1"/>
  <c r="P1501" i="1"/>
  <c r="B1494" i="1" l="1"/>
  <c r="K1495" i="1"/>
  <c r="O1495" i="1" s="1"/>
  <c r="J1496" i="1"/>
  <c r="I1497" i="1"/>
  <c r="L1502" i="1"/>
  <c r="A1503" i="1"/>
  <c r="D1502" i="1"/>
  <c r="E1502" i="1" s="1"/>
  <c r="G1502" i="1" s="1"/>
  <c r="H1503" i="1" s="1"/>
  <c r="M1501" i="1"/>
  <c r="N1501" i="1" s="1"/>
  <c r="P1502" i="1"/>
  <c r="Q1502" i="1"/>
  <c r="C1496" i="1"/>
  <c r="B1495" i="1" l="1"/>
  <c r="K1496" i="1"/>
  <c r="O1496" i="1" s="1"/>
  <c r="Q1503" i="1"/>
  <c r="P1503" i="1"/>
  <c r="M1502" i="1"/>
  <c r="N1502" i="1" s="1"/>
  <c r="J1497" i="1"/>
  <c r="I1498" i="1"/>
  <c r="C1497" i="1"/>
  <c r="A1504" i="1"/>
  <c r="L1503" i="1"/>
  <c r="D1503" i="1"/>
  <c r="E1503" i="1" s="1"/>
  <c r="G1503" i="1" s="1"/>
  <c r="H1504" i="1" s="1"/>
  <c r="B1496" i="1" l="1"/>
  <c r="K1497" i="1"/>
  <c r="O1497" i="1" s="1"/>
  <c r="C1498" i="1"/>
  <c r="A1505" i="1"/>
  <c r="L1504" i="1"/>
  <c r="D1504" i="1"/>
  <c r="E1504" i="1" s="1"/>
  <c r="G1504" i="1" s="1"/>
  <c r="H1505" i="1" s="1"/>
  <c r="J1498" i="1"/>
  <c r="I1499" i="1"/>
  <c r="P1504" i="1"/>
  <c r="M1503" i="1"/>
  <c r="N1503" i="1" s="1"/>
  <c r="Q1504" i="1"/>
  <c r="B1497" i="1" l="1"/>
  <c r="K1498" i="1"/>
  <c r="B1498" i="1" s="1"/>
  <c r="Q1505" i="1"/>
  <c r="P1505" i="1"/>
  <c r="M1504" i="1"/>
  <c r="N1504" i="1" s="1"/>
  <c r="J1499" i="1"/>
  <c r="I1500" i="1"/>
  <c r="A1506" i="1"/>
  <c r="L1505" i="1"/>
  <c r="D1505" i="1"/>
  <c r="E1505" i="1" s="1"/>
  <c r="G1505" i="1" s="1"/>
  <c r="H1506" i="1" s="1"/>
  <c r="C1499" i="1"/>
  <c r="K1499" i="1" l="1"/>
  <c r="B1499" i="1" s="1"/>
  <c r="O1498" i="1"/>
  <c r="M1505" i="1"/>
  <c r="N1505" i="1" s="1"/>
  <c r="P1506" i="1"/>
  <c r="Q1506" i="1"/>
  <c r="C1500" i="1"/>
  <c r="A1507" i="1"/>
  <c r="L1506" i="1"/>
  <c r="D1506" i="1"/>
  <c r="E1506" i="1" s="1"/>
  <c r="G1506" i="1" s="1"/>
  <c r="H1507" i="1" s="1"/>
  <c r="J1500" i="1"/>
  <c r="I1501" i="1"/>
  <c r="O1499" i="1" l="1"/>
  <c r="K1500" i="1"/>
  <c r="O1500" i="1" s="1"/>
  <c r="J1501" i="1"/>
  <c r="I1502" i="1"/>
  <c r="A1508" i="1"/>
  <c r="L1507" i="1"/>
  <c r="D1507" i="1"/>
  <c r="E1507" i="1" s="1"/>
  <c r="G1507" i="1" s="1"/>
  <c r="H1508" i="1" s="1"/>
  <c r="Q1507" i="1"/>
  <c r="P1507" i="1"/>
  <c r="M1506" i="1"/>
  <c r="N1506" i="1" s="1"/>
  <c r="C1501" i="1"/>
  <c r="B1500" i="1" l="1"/>
  <c r="K1501" i="1"/>
  <c r="O1501" i="1" s="1"/>
  <c r="C1502" i="1"/>
  <c r="Q1508" i="1"/>
  <c r="P1508" i="1"/>
  <c r="M1507" i="1"/>
  <c r="N1507" i="1" s="1"/>
  <c r="L1508" i="1"/>
  <c r="A1509" i="1"/>
  <c r="D1508" i="1"/>
  <c r="E1508" i="1" s="1"/>
  <c r="G1508" i="1" s="1"/>
  <c r="H1509" i="1" s="1"/>
  <c r="J1502" i="1"/>
  <c r="I1503" i="1"/>
  <c r="K1502" i="1" l="1"/>
  <c r="B1502" i="1" s="1"/>
  <c r="B1501" i="1"/>
  <c r="P1509" i="1"/>
  <c r="M1508" i="1"/>
  <c r="N1508" i="1" s="1"/>
  <c r="Q1509" i="1"/>
  <c r="J1503" i="1"/>
  <c r="I1504" i="1"/>
  <c r="A1510" i="1"/>
  <c r="L1509" i="1"/>
  <c r="D1509" i="1"/>
  <c r="E1509" i="1" s="1"/>
  <c r="G1509" i="1" s="1"/>
  <c r="H1510" i="1" s="1"/>
  <c r="C1503" i="1"/>
  <c r="K1503" i="1" l="1"/>
  <c r="B1503" i="1" s="1"/>
  <c r="O1502" i="1"/>
  <c r="M1509" i="1"/>
  <c r="N1509" i="1" s="1"/>
  <c r="P1510" i="1"/>
  <c r="Q1510" i="1"/>
  <c r="C1504" i="1"/>
  <c r="A1511" i="1"/>
  <c r="L1510" i="1"/>
  <c r="D1510" i="1"/>
  <c r="E1510" i="1" s="1"/>
  <c r="G1510" i="1" s="1"/>
  <c r="H1511" i="1" s="1"/>
  <c r="J1504" i="1"/>
  <c r="I1505" i="1"/>
  <c r="O1503" i="1" l="1"/>
  <c r="K1504" i="1"/>
  <c r="O1504" i="1" s="1"/>
  <c r="A1512" i="1"/>
  <c r="L1511" i="1"/>
  <c r="D1511" i="1"/>
  <c r="E1511" i="1" s="1"/>
  <c r="G1511" i="1" s="1"/>
  <c r="H1512" i="1" s="1"/>
  <c r="C1505" i="1"/>
  <c r="J1505" i="1"/>
  <c r="I1506" i="1"/>
  <c r="P1511" i="1"/>
  <c r="M1510" i="1"/>
  <c r="N1510" i="1" s="1"/>
  <c r="Q1511" i="1"/>
  <c r="B1504" i="1" l="1"/>
  <c r="K1505" i="1"/>
  <c r="O1505" i="1" s="1"/>
  <c r="C1506" i="1"/>
  <c r="Q1512" i="1"/>
  <c r="P1512" i="1"/>
  <c r="M1511" i="1"/>
  <c r="N1511" i="1" s="1"/>
  <c r="J1506" i="1"/>
  <c r="I1507" i="1"/>
  <c r="L1512" i="1"/>
  <c r="A1513" i="1"/>
  <c r="D1512" i="1"/>
  <c r="E1512" i="1" s="1"/>
  <c r="G1512" i="1" s="1"/>
  <c r="H1513" i="1" s="1"/>
  <c r="K1506" i="1" l="1"/>
  <c r="O1506" i="1" s="1"/>
  <c r="B1505" i="1"/>
  <c r="A1514" i="1"/>
  <c r="L1513" i="1"/>
  <c r="D1513" i="1"/>
  <c r="E1513" i="1" s="1"/>
  <c r="G1513" i="1" s="1"/>
  <c r="H1514" i="1" s="1"/>
  <c r="Q1513" i="1"/>
  <c r="P1513" i="1"/>
  <c r="M1512" i="1"/>
  <c r="N1512" i="1" s="1"/>
  <c r="C1507" i="1"/>
  <c r="J1507" i="1"/>
  <c r="I1508" i="1"/>
  <c r="B1506" i="1" l="1"/>
  <c r="K1507" i="1"/>
  <c r="O1507" i="1" s="1"/>
  <c r="P1514" i="1"/>
  <c r="Q1514" i="1"/>
  <c r="M1513" i="1"/>
  <c r="N1513" i="1" s="1"/>
  <c r="J1508" i="1"/>
  <c r="I1509" i="1"/>
  <c r="C1508" i="1"/>
  <c r="A1515" i="1"/>
  <c r="L1514" i="1"/>
  <c r="D1514" i="1"/>
  <c r="E1514" i="1" s="1"/>
  <c r="G1514" i="1" s="1"/>
  <c r="H1515" i="1" s="1"/>
  <c r="B1507" i="1" l="1"/>
  <c r="K1508" i="1"/>
  <c r="O1508" i="1" s="1"/>
  <c r="L1515" i="1"/>
  <c r="A1516" i="1"/>
  <c r="D1515" i="1"/>
  <c r="E1515" i="1" s="1"/>
  <c r="G1515" i="1" s="1"/>
  <c r="H1516" i="1" s="1"/>
  <c r="C1509" i="1"/>
  <c r="Q1515" i="1"/>
  <c r="P1515" i="1"/>
  <c r="M1514" i="1"/>
  <c r="N1514" i="1" s="1"/>
  <c r="J1509" i="1"/>
  <c r="I1510" i="1"/>
  <c r="B1508" i="1" l="1"/>
  <c r="K1509" i="1"/>
  <c r="O1509" i="1" s="1"/>
  <c r="C1510" i="1"/>
  <c r="A1517" i="1"/>
  <c r="L1516" i="1"/>
  <c r="D1516" i="1"/>
  <c r="E1516" i="1" s="1"/>
  <c r="G1516" i="1" s="1"/>
  <c r="H1517" i="1" s="1"/>
  <c r="J1510" i="1"/>
  <c r="I1511" i="1"/>
  <c r="Q1516" i="1"/>
  <c r="P1516" i="1"/>
  <c r="M1515" i="1"/>
  <c r="N1515" i="1" s="1"/>
  <c r="K1510" i="1" l="1"/>
  <c r="O1510" i="1" s="1"/>
  <c r="B1509" i="1"/>
  <c r="Q1517" i="1"/>
  <c r="P1517" i="1"/>
  <c r="M1516" i="1"/>
  <c r="N1516" i="1" s="1"/>
  <c r="J1511" i="1"/>
  <c r="I1512" i="1"/>
  <c r="A1518" i="1"/>
  <c r="L1517" i="1"/>
  <c r="D1517" i="1"/>
  <c r="E1517" i="1" s="1"/>
  <c r="G1517" i="1" s="1"/>
  <c r="H1518" i="1" s="1"/>
  <c r="C1511" i="1"/>
  <c r="B1510" i="1" l="1"/>
  <c r="K1511" i="1"/>
  <c r="O1511" i="1" s="1"/>
  <c r="C1512" i="1"/>
  <c r="A1519" i="1"/>
  <c r="L1518" i="1"/>
  <c r="D1518" i="1"/>
  <c r="E1518" i="1" s="1"/>
  <c r="G1518" i="1" s="1"/>
  <c r="H1519" i="1" s="1"/>
  <c r="J1512" i="1"/>
  <c r="I1513" i="1"/>
  <c r="P1518" i="1"/>
  <c r="M1517" i="1"/>
  <c r="N1517" i="1" s="1"/>
  <c r="Q1518" i="1"/>
  <c r="K1512" i="1" l="1"/>
  <c r="O1512" i="1" s="1"/>
  <c r="B1511" i="1"/>
  <c r="M1518" i="1"/>
  <c r="N1518" i="1" s="1"/>
  <c r="P1519" i="1"/>
  <c r="Q1519" i="1"/>
  <c r="A1520" i="1"/>
  <c r="L1519" i="1"/>
  <c r="D1519" i="1"/>
  <c r="E1519" i="1" s="1"/>
  <c r="G1519" i="1" s="1"/>
  <c r="H1520" i="1" s="1"/>
  <c r="J1513" i="1"/>
  <c r="I1514" i="1"/>
  <c r="C1513" i="1"/>
  <c r="B1512" i="1" l="1"/>
  <c r="K1513" i="1"/>
  <c r="B1513" i="1" s="1"/>
  <c r="Q1520" i="1"/>
  <c r="P1520" i="1"/>
  <c r="M1519" i="1"/>
  <c r="N1519" i="1" s="1"/>
  <c r="J1514" i="1"/>
  <c r="I1515" i="1"/>
  <c r="C1514" i="1"/>
  <c r="A1521" i="1"/>
  <c r="L1520" i="1"/>
  <c r="D1520" i="1"/>
  <c r="E1520" i="1" s="1"/>
  <c r="G1520" i="1" s="1"/>
  <c r="H1521" i="1" s="1"/>
  <c r="O1513" i="1" l="1"/>
  <c r="K1514" i="1"/>
  <c r="O1514" i="1" s="1"/>
  <c r="C1515" i="1"/>
  <c r="M1520" i="1"/>
  <c r="N1520" i="1" s="1"/>
  <c r="P1521" i="1"/>
  <c r="Q1521" i="1"/>
  <c r="J1515" i="1"/>
  <c r="I1516" i="1"/>
  <c r="L1521" i="1"/>
  <c r="A1522" i="1"/>
  <c r="D1521" i="1"/>
  <c r="E1521" i="1" s="1"/>
  <c r="G1521" i="1" s="1"/>
  <c r="H1522" i="1" s="1"/>
  <c r="K1515" i="1" l="1"/>
  <c r="O1515" i="1" s="1"/>
  <c r="B1514" i="1"/>
  <c r="L1522" i="1"/>
  <c r="A1523" i="1"/>
  <c r="D1522" i="1"/>
  <c r="E1522" i="1" s="1"/>
  <c r="G1522" i="1" s="1"/>
  <c r="H1523" i="1" s="1"/>
  <c r="P1522" i="1"/>
  <c r="M1521" i="1"/>
  <c r="N1521" i="1" s="1"/>
  <c r="Q1522" i="1"/>
  <c r="C1516" i="1"/>
  <c r="J1516" i="1"/>
  <c r="I1517" i="1"/>
  <c r="B1515" i="1" l="1"/>
  <c r="K1516" i="1"/>
  <c r="B1516" i="1" s="1"/>
  <c r="J1517" i="1"/>
  <c r="I1518" i="1"/>
  <c r="C1517" i="1"/>
  <c r="L1523" i="1"/>
  <c r="A1524" i="1"/>
  <c r="D1523" i="1"/>
  <c r="E1523" i="1" s="1"/>
  <c r="G1523" i="1" s="1"/>
  <c r="H1524" i="1" s="1"/>
  <c r="Q1523" i="1"/>
  <c r="P1523" i="1"/>
  <c r="M1522" i="1"/>
  <c r="N1522" i="1" s="1"/>
  <c r="O1516" i="1" l="1"/>
  <c r="K1517" i="1"/>
  <c r="O1517" i="1" s="1"/>
  <c r="Q1524" i="1"/>
  <c r="P1524" i="1"/>
  <c r="M1523" i="1"/>
  <c r="N1523" i="1" s="1"/>
  <c r="J1518" i="1"/>
  <c r="I1519" i="1"/>
  <c r="L1524" i="1"/>
  <c r="A1525" i="1"/>
  <c r="D1524" i="1"/>
  <c r="E1524" i="1" s="1"/>
  <c r="G1524" i="1" s="1"/>
  <c r="H1525" i="1" s="1"/>
  <c r="C1518" i="1"/>
  <c r="B1517" i="1" l="1"/>
  <c r="K1518" i="1"/>
  <c r="O1518" i="1" s="1"/>
  <c r="C1519" i="1"/>
  <c r="A1526" i="1"/>
  <c r="L1525" i="1"/>
  <c r="D1525" i="1"/>
  <c r="E1525" i="1" s="1"/>
  <c r="G1525" i="1" s="1"/>
  <c r="H1526" i="1" s="1"/>
  <c r="P1525" i="1"/>
  <c r="Q1525" i="1"/>
  <c r="M1524" i="1"/>
  <c r="N1524" i="1" s="1"/>
  <c r="J1519" i="1"/>
  <c r="I1520" i="1"/>
  <c r="K1519" i="1" l="1"/>
  <c r="B1519" i="1" s="1"/>
  <c r="B1518" i="1"/>
  <c r="A1527" i="1"/>
  <c r="D1526" i="1"/>
  <c r="E1526" i="1" s="1"/>
  <c r="G1526" i="1" s="1"/>
  <c r="H1527" i="1" s="1"/>
  <c r="J1520" i="1"/>
  <c r="I1521" i="1"/>
  <c r="C1520" i="1"/>
  <c r="P1526" i="1"/>
  <c r="M1525" i="1"/>
  <c r="N1525" i="1" s="1"/>
  <c r="Q1526" i="1"/>
  <c r="O1519" i="1" l="1"/>
  <c r="K1520" i="1"/>
  <c r="O1520" i="1" s="1"/>
  <c r="J1521" i="1"/>
  <c r="I1522" i="1"/>
  <c r="Q1527" i="1"/>
  <c r="P1527" i="1"/>
  <c r="C1521" i="1"/>
  <c r="A1528" i="1"/>
  <c r="L1527" i="1"/>
  <c r="D1527" i="1"/>
  <c r="E1527" i="1" s="1"/>
  <c r="G1527" i="1" s="1"/>
  <c r="H1528" i="1" s="1"/>
  <c r="B1520" i="1" l="1"/>
  <c r="K1521" i="1"/>
  <c r="O1521" i="1" s="1"/>
  <c r="A1529" i="1"/>
  <c r="L1528" i="1"/>
  <c r="D1528" i="1"/>
  <c r="E1528" i="1" s="1"/>
  <c r="G1528" i="1" s="1"/>
  <c r="H1529" i="1" s="1"/>
  <c r="J1522" i="1"/>
  <c r="I1523" i="1"/>
  <c r="C1522" i="1"/>
  <c r="Q1528" i="1"/>
  <c r="P1528" i="1"/>
  <c r="M1527" i="1"/>
  <c r="N1527" i="1" s="1"/>
  <c r="B1521" i="1" l="1"/>
  <c r="K1522" i="1"/>
  <c r="O1522" i="1" s="1"/>
  <c r="J1523" i="1"/>
  <c r="I1524" i="1"/>
  <c r="P1529" i="1"/>
  <c r="Q1529" i="1"/>
  <c r="M1528" i="1"/>
  <c r="N1528" i="1" s="1"/>
  <c r="A1530" i="1"/>
  <c r="L1529" i="1"/>
  <c r="D1529" i="1"/>
  <c r="E1529" i="1" s="1"/>
  <c r="G1529" i="1" s="1"/>
  <c r="H1530" i="1" s="1"/>
  <c r="C1523" i="1"/>
  <c r="B1522" i="1" l="1"/>
  <c r="K1523" i="1"/>
  <c r="O1523" i="1" s="1"/>
  <c r="C1524" i="1"/>
  <c r="A1531" i="1"/>
  <c r="L1530" i="1"/>
  <c r="D1530" i="1"/>
  <c r="E1530" i="1" s="1"/>
  <c r="G1530" i="1" s="1"/>
  <c r="H1531" i="1" s="1"/>
  <c r="J1524" i="1"/>
  <c r="I1525" i="1"/>
  <c r="M1529" i="1"/>
  <c r="N1529" i="1" s="1"/>
  <c r="Q1530" i="1"/>
  <c r="P1530" i="1"/>
  <c r="K1524" i="1" l="1"/>
  <c r="B1524" i="1" s="1"/>
  <c r="B1523" i="1"/>
  <c r="A1532" i="1"/>
  <c r="L1531" i="1"/>
  <c r="D1531" i="1"/>
  <c r="E1531" i="1" s="1"/>
  <c r="G1531" i="1" s="1"/>
  <c r="H1532" i="1" s="1"/>
  <c r="J1525" i="1"/>
  <c r="I1526" i="1"/>
  <c r="P1531" i="1"/>
  <c r="M1530" i="1"/>
  <c r="N1530" i="1" s="1"/>
  <c r="Q1531" i="1"/>
  <c r="C1525" i="1"/>
  <c r="O1524" i="1" l="1"/>
  <c r="K1525" i="1"/>
  <c r="O1525" i="1" s="1"/>
  <c r="C1526" i="1"/>
  <c r="M1526" i="1" s="1"/>
  <c r="Q1532" i="1"/>
  <c r="P1532" i="1"/>
  <c r="M1531" i="1"/>
  <c r="N1531" i="1" s="1"/>
  <c r="J1526" i="1"/>
  <c r="I1527" i="1"/>
  <c r="A1533" i="1"/>
  <c r="L1532" i="1"/>
  <c r="D1532" i="1"/>
  <c r="E1532" i="1" s="1"/>
  <c r="G1532" i="1" s="1"/>
  <c r="H1533" i="1" s="1"/>
  <c r="K1526" i="1" l="1"/>
  <c r="O1526" i="1" s="1"/>
  <c r="B1525" i="1"/>
  <c r="J1527" i="1"/>
  <c r="I1528" i="1"/>
  <c r="C1527" i="1"/>
  <c r="L1533" i="1"/>
  <c r="A1534" i="1"/>
  <c r="D1533" i="1"/>
  <c r="E1533" i="1" s="1"/>
  <c r="G1533" i="1" s="1"/>
  <c r="H1534" i="1" s="1"/>
  <c r="P1533" i="1"/>
  <c r="Q1533" i="1"/>
  <c r="M1532" i="1"/>
  <c r="N1532" i="1" s="1"/>
  <c r="B1526" i="1" l="1"/>
  <c r="K1527" i="1"/>
  <c r="O1527" i="1" s="1"/>
  <c r="L1534" i="1"/>
  <c r="A1535" i="1"/>
  <c r="D1534" i="1"/>
  <c r="E1534" i="1" s="1"/>
  <c r="G1534" i="1" s="1"/>
  <c r="H1535" i="1" s="1"/>
  <c r="C1528" i="1"/>
  <c r="P1534" i="1"/>
  <c r="M1533" i="1"/>
  <c r="N1533" i="1" s="1"/>
  <c r="Q1534" i="1"/>
  <c r="J1528" i="1"/>
  <c r="I1529" i="1"/>
  <c r="K1528" i="1" l="1"/>
  <c r="O1528" i="1" s="1"/>
  <c r="B1527" i="1"/>
  <c r="L1535" i="1"/>
  <c r="A1536" i="1"/>
  <c r="D1535" i="1"/>
  <c r="E1535" i="1" s="1"/>
  <c r="G1535" i="1" s="1"/>
  <c r="H1536" i="1" s="1"/>
  <c r="J1529" i="1"/>
  <c r="I1530" i="1"/>
  <c r="C1529" i="1"/>
  <c r="Q1535" i="1"/>
  <c r="P1535" i="1"/>
  <c r="M1534" i="1"/>
  <c r="N1534" i="1" s="1"/>
  <c r="K1529" i="1" l="1"/>
  <c r="O1529" i="1" s="1"/>
  <c r="B1528" i="1"/>
  <c r="P1536" i="1"/>
  <c r="M1535" i="1"/>
  <c r="N1535" i="1" s="1"/>
  <c r="Q1536" i="1"/>
  <c r="C1530" i="1"/>
  <c r="J1530" i="1"/>
  <c r="I1531" i="1"/>
  <c r="L1536" i="1"/>
  <c r="A1537" i="1"/>
  <c r="D1536" i="1"/>
  <c r="E1536" i="1" s="1"/>
  <c r="G1536" i="1" s="1"/>
  <c r="H1537" i="1" s="1"/>
  <c r="K1530" i="1" l="1"/>
  <c r="B1530" i="1" s="1"/>
  <c r="B1529" i="1"/>
  <c r="P1537" i="1"/>
  <c r="Q1537" i="1"/>
  <c r="M1536" i="1"/>
  <c r="N1536" i="1" s="1"/>
  <c r="C1531" i="1"/>
  <c r="J1531" i="1"/>
  <c r="I1532" i="1"/>
  <c r="A1538" i="1"/>
  <c r="L1537" i="1"/>
  <c r="D1537" i="1"/>
  <c r="E1537" i="1" s="1"/>
  <c r="G1537" i="1" s="1"/>
  <c r="H1538" i="1" s="1"/>
  <c r="K1531" i="1" l="1"/>
  <c r="O1531" i="1" s="1"/>
  <c r="O1530" i="1"/>
  <c r="A1539" i="1"/>
  <c r="L1538" i="1"/>
  <c r="D1538" i="1"/>
  <c r="E1538" i="1" s="1"/>
  <c r="G1538" i="1" s="1"/>
  <c r="H1539" i="1" s="1"/>
  <c r="P1538" i="1"/>
  <c r="M1537" i="1"/>
  <c r="N1537" i="1" s="1"/>
  <c r="Q1538" i="1"/>
  <c r="J1532" i="1"/>
  <c r="I1533" i="1"/>
  <c r="C1532" i="1"/>
  <c r="K1532" i="1" l="1"/>
  <c r="O1532" i="1" s="1"/>
  <c r="B1531" i="1"/>
  <c r="Q1539" i="1"/>
  <c r="P1539" i="1"/>
  <c r="M1538" i="1"/>
  <c r="N1538" i="1" s="1"/>
  <c r="C1533" i="1"/>
  <c r="J1533" i="1"/>
  <c r="I1534" i="1"/>
  <c r="L1539" i="1"/>
  <c r="A1540" i="1"/>
  <c r="D1539" i="1"/>
  <c r="E1539" i="1" s="1"/>
  <c r="G1539" i="1" s="1"/>
  <c r="H1540" i="1" s="1"/>
  <c r="K1533" i="1" l="1"/>
  <c r="O1533" i="1" s="1"/>
  <c r="B1532" i="1"/>
  <c r="C1534" i="1"/>
  <c r="J1534" i="1"/>
  <c r="I1535" i="1"/>
  <c r="P1540" i="1"/>
  <c r="M1539" i="1"/>
  <c r="N1539" i="1" s="1"/>
  <c r="Q1540" i="1"/>
  <c r="A1541" i="1"/>
  <c r="L1540" i="1"/>
  <c r="D1540" i="1"/>
  <c r="E1540" i="1" s="1"/>
  <c r="G1540" i="1" s="1"/>
  <c r="H1541" i="1" s="1"/>
  <c r="K1534" i="1" l="1"/>
  <c r="O1534" i="1" s="1"/>
  <c r="B1533" i="1"/>
  <c r="A1542" i="1"/>
  <c r="L1541" i="1"/>
  <c r="D1541" i="1"/>
  <c r="E1541" i="1" s="1"/>
  <c r="G1541" i="1" s="1"/>
  <c r="H1542" i="1" s="1"/>
  <c r="P1541" i="1"/>
  <c r="Q1541" i="1"/>
  <c r="M1540" i="1"/>
  <c r="N1540" i="1" s="1"/>
  <c r="J1535" i="1"/>
  <c r="I1536" i="1"/>
  <c r="C1535" i="1"/>
  <c r="K1535" i="1" l="1"/>
  <c r="O1535" i="1" s="1"/>
  <c r="B1534" i="1"/>
  <c r="J1536" i="1"/>
  <c r="I1537" i="1"/>
  <c r="A1543" i="1"/>
  <c r="L1542" i="1"/>
  <c r="D1542" i="1"/>
  <c r="E1542" i="1" s="1"/>
  <c r="G1542" i="1" s="1"/>
  <c r="H1543" i="1" s="1"/>
  <c r="C1536" i="1"/>
  <c r="P1542" i="1"/>
  <c r="M1541" i="1"/>
  <c r="N1541" i="1" s="1"/>
  <c r="Q1542" i="1"/>
  <c r="K1536" i="1" l="1"/>
  <c r="O1536" i="1" s="1"/>
  <c r="B1535" i="1"/>
  <c r="P1543" i="1"/>
  <c r="M1542" i="1"/>
  <c r="N1542" i="1" s="1"/>
  <c r="Q1543" i="1"/>
  <c r="C1537" i="1"/>
  <c r="A1544" i="1"/>
  <c r="L1543" i="1"/>
  <c r="D1543" i="1"/>
  <c r="E1543" i="1" s="1"/>
  <c r="G1543" i="1" s="1"/>
  <c r="H1544" i="1" s="1"/>
  <c r="J1537" i="1"/>
  <c r="I1538" i="1"/>
  <c r="K1537" i="1" l="1"/>
  <c r="O1537" i="1" s="1"/>
  <c r="B1536" i="1"/>
  <c r="J1538" i="1"/>
  <c r="I1539" i="1"/>
  <c r="L1544" i="1"/>
  <c r="A1545" i="1"/>
  <c r="D1544" i="1"/>
  <c r="E1544" i="1" s="1"/>
  <c r="G1544" i="1" s="1"/>
  <c r="H1545" i="1" s="1"/>
  <c r="P1544" i="1"/>
  <c r="M1543" i="1"/>
  <c r="N1543" i="1" s="1"/>
  <c r="Q1544" i="1"/>
  <c r="C1538" i="1"/>
  <c r="K1538" i="1" l="1"/>
  <c r="O1538" i="1" s="1"/>
  <c r="B1537" i="1"/>
  <c r="L1545" i="1"/>
  <c r="A1546" i="1"/>
  <c r="D1545" i="1"/>
  <c r="E1545" i="1" s="1"/>
  <c r="G1545" i="1" s="1"/>
  <c r="H1546" i="1" s="1"/>
  <c r="P1545" i="1"/>
  <c r="Q1545" i="1"/>
  <c r="M1544" i="1"/>
  <c r="N1544" i="1" s="1"/>
  <c r="C1539" i="1"/>
  <c r="J1539" i="1"/>
  <c r="I1540" i="1"/>
  <c r="K1539" i="1" l="1"/>
  <c r="B1539" i="1" s="1"/>
  <c r="B1538" i="1"/>
  <c r="A1547" i="1"/>
  <c r="L1546" i="1"/>
  <c r="D1546" i="1"/>
  <c r="E1546" i="1" s="1"/>
  <c r="G1546" i="1" s="1"/>
  <c r="H1547" i="1" s="1"/>
  <c r="C1540" i="1"/>
  <c r="M1545" i="1"/>
  <c r="N1545" i="1" s="1"/>
  <c r="Q1546" i="1"/>
  <c r="P1546" i="1"/>
  <c r="J1540" i="1"/>
  <c r="I1541" i="1"/>
  <c r="K1540" i="1" l="1"/>
  <c r="O1540" i="1" s="1"/>
  <c r="O1539" i="1"/>
  <c r="P1547" i="1"/>
  <c r="M1546" i="1"/>
  <c r="N1546" i="1" s="1"/>
  <c r="Q1547" i="1"/>
  <c r="C1541" i="1"/>
  <c r="L1547" i="1"/>
  <c r="A1548" i="1"/>
  <c r="D1547" i="1"/>
  <c r="E1547" i="1" s="1"/>
  <c r="G1547" i="1" s="1"/>
  <c r="H1548" i="1" s="1"/>
  <c r="J1541" i="1"/>
  <c r="I1542" i="1"/>
  <c r="K1541" i="1" l="1"/>
  <c r="O1541" i="1" s="1"/>
  <c r="B1540" i="1"/>
  <c r="C1542" i="1"/>
  <c r="J1542" i="1"/>
  <c r="I1543" i="1"/>
  <c r="L1548" i="1"/>
  <c r="A1549" i="1"/>
  <c r="D1548" i="1"/>
  <c r="E1548" i="1" s="1"/>
  <c r="G1548" i="1" s="1"/>
  <c r="H1549" i="1" s="1"/>
  <c r="P1548" i="1"/>
  <c r="M1547" i="1"/>
  <c r="N1547" i="1" s="1"/>
  <c r="Q1548" i="1"/>
  <c r="K1542" i="1" l="1"/>
  <c r="O1542" i="1" s="1"/>
  <c r="B1541" i="1"/>
  <c r="A1550" i="1"/>
  <c r="L1549" i="1"/>
  <c r="D1549" i="1"/>
  <c r="E1549" i="1" s="1"/>
  <c r="G1549" i="1" s="1"/>
  <c r="H1550" i="1" s="1"/>
  <c r="P1549" i="1"/>
  <c r="Q1549" i="1"/>
  <c r="M1548" i="1"/>
  <c r="N1548" i="1" s="1"/>
  <c r="J1543" i="1"/>
  <c r="I1544" i="1"/>
  <c r="C1543" i="1"/>
  <c r="K1543" i="1" l="1"/>
  <c r="O1543" i="1" s="1"/>
  <c r="B1542" i="1"/>
  <c r="J1544" i="1"/>
  <c r="I1545" i="1"/>
  <c r="Q1550" i="1"/>
  <c r="P1550" i="1"/>
  <c r="M1549" i="1"/>
  <c r="N1549" i="1" s="1"/>
  <c r="C1544" i="1"/>
  <c r="L1550" i="1"/>
  <c r="A1551" i="1"/>
  <c r="D1550" i="1"/>
  <c r="E1550" i="1" s="1"/>
  <c r="G1550" i="1" s="1"/>
  <c r="H1551" i="1" s="1"/>
  <c r="K1544" i="1" l="1"/>
  <c r="O1544" i="1" s="1"/>
  <c r="B1543" i="1"/>
  <c r="Q1551" i="1"/>
  <c r="P1551" i="1"/>
  <c r="M1550" i="1"/>
  <c r="N1550" i="1" s="1"/>
  <c r="J1545" i="1"/>
  <c r="I1546" i="1"/>
  <c r="L1551" i="1"/>
  <c r="A1552" i="1"/>
  <c r="D1551" i="1"/>
  <c r="E1551" i="1" s="1"/>
  <c r="G1551" i="1" s="1"/>
  <c r="H1552" i="1" s="1"/>
  <c r="C1545" i="1"/>
  <c r="K1545" i="1" l="1"/>
  <c r="O1545" i="1" s="1"/>
  <c r="B1544" i="1"/>
  <c r="C1546" i="1"/>
  <c r="L1552" i="1"/>
  <c r="A1553" i="1"/>
  <c r="D1552" i="1"/>
  <c r="E1552" i="1" s="1"/>
  <c r="G1552" i="1" s="1"/>
  <c r="H1553" i="1" s="1"/>
  <c r="J1546" i="1"/>
  <c r="I1547" i="1"/>
  <c r="P1552" i="1"/>
  <c r="M1551" i="1"/>
  <c r="N1551" i="1" s="1"/>
  <c r="Q1552" i="1"/>
  <c r="K1546" i="1" l="1"/>
  <c r="B1546" i="1" s="1"/>
  <c r="B1545" i="1"/>
  <c r="Q1553" i="1"/>
  <c r="M1552" i="1"/>
  <c r="N1552" i="1" s="1"/>
  <c r="P1553" i="1"/>
  <c r="C1547" i="1"/>
  <c r="J1547" i="1"/>
  <c r="I1548" i="1"/>
  <c r="L1553" i="1"/>
  <c r="A1554" i="1"/>
  <c r="D1553" i="1"/>
  <c r="E1553" i="1" s="1"/>
  <c r="G1553" i="1" s="1"/>
  <c r="H1554" i="1" s="1"/>
  <c r="K1547" i="1" l="1"/>
  <c r="B1547" i="1" s="1"/>
  <c r="O1546" i="1"/>
  <c r="P1554" i="1"/>
  <c r="M1553" i="1"/>
  <c r="N1553" i="1" s="1"/>
  <c r="Q1554" i="1"/>
  <c r="J1548" i="1"/>
  <c r="I1549" i="1"/>
  <c r="C1548" i="1"/>
  <c r="A1555" i="1"/>
  <c r="L1554" i="1"/>
  <c r="D1554" i="1"/>
  <c r="E1554" i="1" s="1"/>
  <c r="G1554" i="1" s="1"/>
  <c r="H1555" i="1" s="1"/>
  <c r="K1548" i="1" l="1"/>
  <c r="O1548" i="1" s="1"/>
  <c r="O1547" i="1"/>
  <c r="Q1555" i="1"/>
  <c r="P1555" i="1"/>
  <c r="M1554" i="1"/>
  <c r="N1554" i="1" s="1"/>
  <c r="A1556" i="1"/>
  <c r="L1555" i="1"/>
  <c r="D1555" i="1"/>
  <c r="E1555" i="1" s="1"/>
  <c r="G1555" i="1" s="1"/>
  <c r="H1556" i="1" s="1"/>
  <c r="C1549" i="1"/>
  <c r="J1549" i="1"/>
  <c r="I1550" i="1"/>
  <c r="K1549" i="1" l="1"/>
  <c r="O1549" i="1" s="1"/>
  <c r="B1548" i="1"/>
  <c r="P1556" i="1"/>
  <c r="M1555" i="1"/>
  <c r="N1555" i="1" s="1"/>
  <c r="Q1556" i="1"/>
  <c r="J1550" i="1"/>
  <c r="I1551" i="1"/>
  <c r="C1550" i="1"/>
  <c r="A1557" i="1"/>
  <c r="L1556" i="1"/>
  <c r="D1556" i="1"/>
  <c r="E1556" i="1" s="1"/>
  <c r="G1556" i="1" s="1"/>
  <c r="H1557" i="1" s="1"/>
  <c r="K1550" i="1" l="1"/>
  <c r="O1550" i="1" s="1"/>
  <c r="B1549" i="1"/>
  <c r="C1551" i="1"/>
  <c r="P1557" i="1"/>
  <c r="Q1557" i="1"/>
  <c r="M1556" i="1"/>
  <c r="N1556" i="1" s="1"/>
  <c r="J1551" i="1"/>
  <c r="I1552" i="1"/>
  <c r="A1558" i="1"/>
  <c r="L1557" i="1"/>
  <c r="D1557" i="1"/>
  <c r="E1557" i="1" s="1"/>
  <c r="G1557" i="1" s="1"/>
  <c r="H1558" i="1" s="1"/>
  <c r="K1551" i="1" l="1"/>
  <c r="B1551" i="1" s="1"/>
  <c r="B1550" i="1"/>
  <c r="M1557" i="1"/>
  <c r="N1557" i="1" s="1"/>
  <c r="Q1558" i="1"/>
  <c r="P1558" i="1"/>
  <c r="C1552" i="1"/>
  <c r="J1552" i="1"/>
  <c r="I1553" i="1"/>
  <c r="L1558" i="1"/>
  <c r="A1559" i="1"/>
  <c r="D1558" i="1"/>
  <c r="E1558" i="1" s="1"/>
  <c r="G1558" i="1" s="1"/>
  <c r="H1559" i="1" s="1"/>
  <c r="O1551" i="1" l="1"/>
  <c r="K1552" i="1"/>
  <c r="O1552" i="1" s="1"/>
  <c r="M1558" i="1"/>
  <c r="N1558" i="1" s="1"/>
  <c r="Q1559" i="1"/>
  <c r="P1559" i="1"/>
  <c r="A1560" i="1"/>
  <c r="L1559" i="1"/>
  <c r="D1559" i="1"/>
  <c r="E1559" i="1" s="1"/>
  <c r="G1559" i="1" s="1"/>
  <c r="H1560" i="1" s="1"/>
  <c r="C1553" i="1"/>
  <c r="J1553" i="1"/>
  <c r="I1554" i="1"/>
  <c r="K1553" i="1" l="1"/>
  <c r="O1553" i="1" s="1"/>
  <c r="B1552" i="1"/>
  <c r="P1560" i="1"/>
  <c r="M1559" i="1"/>
  <c r="N1559" i="1" s="1"/>
  <c r="Q1560" i="1"/>
  <c r="C1554" i="1"/>
  <c r="J1554" i="1"/>
  <c r="I1555" i="1"/>
  <c r="L1560" i="1"/>
  <c r="A1561" i="1"/>
  <c r="D1560" i="1"/>
  <c r="E1560" i="1" s="1"/>
  <c r="G1560" i="1" s="1"/>
  <c r="H1561" i="1" s="1"/>
  <c r="K1554" i="1" l="1"/>
  <c r="O1554" i="1" s="1"/>
  <c r="B1553" i="1"/>
  <c r="A1562" i="1"/>
  <c r="L1561" i="1"/>
  <c r="D1561" i="1"/>
  <c r="E1561" i="1" s="1"/>
  <c r="G1561" i="1" s="1"/>
  <c r="H1562" i="1" s="1"/>
  <c r="P1561" i="1"/>
  <c r="Q1561" i="1"/>
  <c r="M1560" i="1"/>
  <c r="N1560" i="1" s="1"/>
  <c r="J1555" i="1"/>
  <c r="I1556" i="1"/>
  <c r="C1555" i="1"/>
  <c r="K1555" i="1" l="1"/>
  <c r="O1555" i="1" s="1"/>
  <c r="B1554" i="1"/>
  <c r="Q1562" i="1"/>
  <c r="P1562" i="1"/>
  <c r="M1561" i="1"/>
  <c r="N1561" i="1" s="1"/>
  <c r="J1556" i="1"/>
  <c r="I1557" i="1"/>
  <c r="C1556" i="1"/>
  <c r="L1562" i="1"/>
  <c r="A1563" i="1"/>
  <c r="D1562" i="1"/>
  <c r="E1562" i="1" s="1"/>
  <c r="G1562" i="1" s="1"/>
  <c r="H1563" i="1" s="1"/>
  <c r="K1556" i="1" l="1"/>
  <c r="O1556" i="1" s="1"/>
  <c r="B1555" i="1"/>
  <c r="P1563" i="1"/>
  <c r="M1562" i="1"/>
  <c r="N1562" i="1" s="1"/>
  <c r="Q1563" i="1"/>
  <c r="J1557" i="1"/>
  <c r="I1558" i="1"/>
  <c r="A1564" i="1"/>
  <c r="L1563" i="1"/>
  <c r="D1563" i="1"/>
  <c r="E1563" i="1" s="1"/>
  <c r="G1563" i="1" s="1"/>
  <c r="H1564" i="1" s="1"/>
  <c r="C1557" i="1"/>
  <c r="K1557" i="1" l="1"/>
  <c r="O1557" i="1" s="1"/>
  <c r="B1556" i="1"/>
  <c r="P1564" i="1"/>
  <c r="M1563" i="1"/>
  <c r="N1563" i="1" s="1"/>
  <c r="Q1564" i="1"/>
  <c r="J1558" i="1"/>
  <c r="I1559" i="1"/>
  <c r="C1558" i="1"/>
  <c r="A1565" i="1"/>
  <c r="L1564" i="1"/>
  <c r="D1564" i="1"/>
  <c r="E1564" i="1" s="1"/>
  <c r="G1564" i="1" s="1"/>
  <c r="H1565" i="1" s="1"/>
  <c r="K1558" i="1" l="1"/>
  <c r="O1558" i="1" s="1"/>
  <c r="B1557" i="1"/>
  <c r="C1559" i="1"/>
  <c r="P1565" i="1"/>
  <c r="Q1565" i="1"/>
  <c r="M1564" i="1"/>
  <c r="N1564" i="1" s="1"/>
  <c r="J1559" i="1"/>
  <c r="I1560" i="1"/>
  <c r="A1566" i="1"/>
  <c r="L1565" i="1"/>
  <c r="D1565" i="1"/>
  <c r="E1565" i="1" s="1"/>
  <c r="G1565" i="1" s="1"/>
  <c r="H1566" i="1" s="1"/>
  <c r="K1559" i="1" l="1"/>
  <c r="O1559" i="1" s="1"/>
  <c r="B1558" i="1"/>
  <c r="Q1566" i="1"/>
  <c r="P1566" i="1"/>
  <c r="M1565" i="1"/>
  <c r="N1565" i="1" s="1"/>
  <c r="L1566" i="1"/>
  <c r="A1567" i="1"/>
  <c r="D1566" i="1"/>
  <c r="E1566" i="1" s="1"/>
  <c r="G1566" i="1" s="1"/>
  <c r="H1567" i="1" s="1"/>
  <c r="C1560" i="1"/>
  <c r="J1560" i="1"/>
  <c r="I1561" i="1"/>
  <c r="K1560" i="1" l="1"/>
  <c r="O1560" i="1" s="1"/>
  <c r="B1559" i="1"/>
  <c r="L1567" i="1"/>
  <c r="A1568" i="1"/>
  <c r="D1567" i="1"/>
  <c r="E1567" i="1" s="1"/>
  <c r="G1567" i="1" s="1"/>
  <c r="H1568" i="1" s="1"/>
  <c r="J1561" i="1"/>
  <c r="I1562" i="1"/>
  <c r="C1561" i="1"/>
  <c r="Q1567" i="1"/>
  <c r="P1567" i="1"/>
  <c r="M1566" i="1"/>
  <c r="N1566" i="1" s="1"/>
  <c r="K1561" i="1" l="1"/>
  <c r="O1561" i="1" s="1"/>
  <c r="B1560" i="1"/>
  <c r="C1562" i="1"/>
  <c r="J1562" i="1"/>
  <c r="I1563" i="1"/>
  <c r="L1568" i="1"/>
  <c r="A1569" i="1"/>
  <c r="D1568" i="1"/>
  <c r="E1568" i="1" s="1"/>
  <c r="G1568" i="1" s="1"/>
  <c r="H1569" i="1" s="1"/>
  <c r="P1568" i="1"/>
  <c r="M1567" i="1"/>
  <c r="N1567" i="1" s="1"/>
  <c r="Q1568" i="1"/>
  <c r="K1562" i="1" l="1"/>
  <c r="O1562" i="1" s="1"/>
  <c r="B1561" i="1"/>
  <c r="J1563" i="1"/>
  <c r="I1564" i="1"/>
  <c r="M1568" i="1"/>
  <c r="N1568" i="1" s="1"/>
  <c r="P1569" i="1"/>
  <c r="Q1569" i="1"/>
  <c r="C1563" i="1"/>
  <c r="L1569" i="1"/>
  <c r="A1570" i="1"/>
  <c r="D1569" i="1"/>
  <c r="E1569" i="1" s="1"/>
  <c r="G1569" i="1" s="1"/>
  <c r="H1570" i="1" s="1"/>
  <c r="K1563" i="1" l="1"/>
  <c r="O1563" i="1" s="1"/>
  <c r="B1562" i="1"/>
  <c r="J1564" i="1"/>
  <c r="I1565" i="1"/>
  <c r="M1569" i="1"/>
  <c r="N1569" i="1" s="1"/>
  <c r="Q1570" i="1"/>
  <c r="P1570" i="1"/>
  <c r="A1571" i="1"/>
  <c r="L1570" i="1"/>
  <c r="D1570" i="1"/>
  <c r="E1570" i="1" s="1"/>
  <c r="G1570" i="1" s="1"/>
  <c r="H1571" i="1" s="1"/>
  <c r="C1564" i="1"/>
  <c r="K1564" i="1" l="1"/>
  <c r="O1564" i="1" s="1"/>
  <c r="B1563" i="1"/>
  <c r="J1565" i="1"/>
  <c r="I1566" i="1"/>
  <c r="M1570" i="1"/>
  <c r="N1570" i="1" s="1"/>
  <c r="Q1571" i="1"/>
  <c r="P1571" i="1"/>
  <c r="C1565" i="1"/>
  <c r="A1572" i="1"/>
  <c r="L1571" i="1"/>
  <c r="D1571" i="1"/>
  <c r="E1571" i="1" s="1"/>
  <c r="G1571" i="1" s="1"/>
  <c r="H1572" i="1" s="1"/>
  <c r="K1565" i="1" l="1"/>
  <c r="O1565" i="1" s="1"/>
  <c r="B1564" i="1"/>
  <c r="L1572" i="1"/>
  <c r="A1573" i="1"/>
  <c r="D1572" i="1"/>
  <c r="E1572" i="1" s="1"/>
  <c r="G1572" i="1" s="1"/>
  <c r="H1573" i="1" s="1"/>
  <c r="C1566" i="1"/>
  <c r="J1566" i="1"/>
  <c r="I1567" i="1"/>
  <c r="Q1572" i="1"/>
  <c r="P1572" i="1"/>
  <c r="M1571" i="1"/>
  <c r="N1571" i="1" s="1"/>
  <c r="K1566" i="1" l="1"/>
  <c r="O1566" i="1" s="1"/>
  <c r="B1565" i="1"/>
  <c r="C1567" i="1"/>
  <c r="L1573" i="1"/>
  <c r="A1574" i="1"/>
  <c r="D1573" i="1"/>
  <c r="E1573" i="1" s="1"/>
  <c r="G1573" i="1" s="1"/>
  <c r="H1574" i="1" s="1"/>
  <c r="J1567" i="1"/>
  <c r="I1568" i="1"/>
  <c r="P1573" i="1"/>
  <c r="Q1573" i="1"/>
  <c r="M1572" i="1"/>
  <c r="N1572" i="1" s="1"/>
  <c r="K1567" i="1" l="1"/>
  <c r="B1567" i="1" s="1"/>
  <c r="B1566" i="1"/>
  <c r="C1568" i="1"/>
  <c r="J1568" i="1"/>
  <c r="I1569" i="1"/>
  <c r="L1574" i="1"/>
  <c r="A1575" i="1"/>
  <c r="D1574" i="1"/>
  <c r="E1574" i="1" s="1"/>
  <c r="G1574" i="1" s="1"/>
  <c r="H1575" i="1" s="1"/>
  <c r="M1573" i="1"/>
  <c r="N1573" i="1" s="1"/>
  <c r="Q1574" i="1"/>
  <c r="P1574" i="1"/>
  <c r="K1568" i="1" l="1"/>
  <c r="O1568" i="1" s="1"/>
  <c r="O1567" i="1"/>
  <c r="M1574" i="1"/>
  <c r="N1574" i="1" s="1"/>
  <c r="Q1575" i="1"/>
  <c r="P1575" i="1"/>
  <c r="J1569" i="1"/>
  <c r="I1570" i="1"/>
  <c r="C1569" i="1"/>
  <c r="A1576" i="1"/>
  <c r="L1575" i="1"/>
  <c r="D1575" i="1"/>
  <c r="E1575" i="1" s="1"/>
  <c r="G1575" i="1" s="1"/>
  <c r="H1576" i="1" s="1"/>
  <c r="K1569" i="1" l="1"/>
  <c r="O1569" i="1" s="1"/>
  <c r="B1568" i="1"/>
  <c r="A1577" i="1"/>
  <c r="L1576" i="1"/>
  <c r="D1576" i="1"/>
  <c r="E1576" i="1" s="1"/>
  <c r="G1576" i="1" s="1"/>
  <c r="H1577" i="1" s="1"/>
  <c r="J1570" i="1"/>
  <c r="I1571" i="1"/>
  <c r="M1575" i="1"/>
  <c r="N1575" i="1" s="1"/>
  <c r="Q1576" i="1"/>
  <c r="P1576" i="1"/>
  <c r="C1570" i="1"/>
  <c r="K1570" i="1" l="1"/>
  <c r="O1570" i="1" s="1"/>
  <c r="B1569" i="1"/>
  <c r="J1571" i="1"/>
  <c r="I1572" i="1"/>
  <c r="P1577" i="1"/>
  <c r="M1576" i="1"/>
  <c r="N1576" i="1" s="1"/>
  <c r="Q1577" i="1"/>
  <c r="C1571" i="1"/>
  <c r="L1577" i="1"/>
  <c r="A1578" i="1"/>
  <c r="D1577" i="1"/>
  <c r="E1577" i="1" s="1"/>
  <c r="G1577" i="1" s="1"/>
  <c r="H1578" i="1" s="1"/>
  <c r="K1571" i="1" l="1"/>
  <c r="O1571" i="1" s="1"/>
  <c r="B1570" i="1"/>
  <c r="P1578" i="1"/>
  <c r="Q1578" i="1"/>
  <c r="M1577" i="1"/>
  <c r="N1577" i="1" s="1"/>
  <c r="J1572" i="1"/>
  <c r="I1573" i="1"/>
  <c r="C1572" i="1"/>
  <c r="L1578" i="1"/>
  <c r="A1579" i="1"/>
  <c r="D1578" i="1"/>
  <c r="E1578" i="1" s="1"/>
  <c r="G1578" i="1" s="1"/>
  <c r="H1579" i="1" s="1"/>
  <c r="K1572" i="1" l="1"/>
  <c r="O1572" i="1" s="1"/>
  <c r="B1571" i="1"/>
  <c r="Q1579" i="1"/>
  <c r="P1579" i="1"/>
  <c r="M1578" i="1"/>
  <c r="N1578" i="1" s="1"/>
  <c r="C1573" i="1"/>
  <c r="J1573" i="1"/>
  <c r="I1574" i="1"/>
  <c r="L1579" i="1"/>
  <c r="A1580" i="1"/>
  <c r="D1579" i="1"/>
  <c r="E1579" i="1" s="1"/>
  <c r="G1579" i="1" s="1"/>
  <c r="H1580" i="1" s="1"/>
  <c r="K1573" i="1" l="1"/>
  <c r="O1573" i="1" s="1"/>
  <c r="B1572" i="1"/>
  <c r="L1580" i="1"/>
  <c r="A1581" i="1"/>
  <c r="D1580" i="1"/>
  <c r="E1580" i="1" s="1"/>
  <c r="G1580" i="1" s="1"/>
  <c r="H1581" i="1" s="1"/>
  <c r="Q1580" i="1"/>
  <c r="P1580" i="1"/>
  <c r="M1579" i="1"/>
  <c r="N1579" i="1" s="1"/>
  <c r="C1574" i="1"/>
  <c r="J1574" i="1"/>
  <c r="I1575" i="1"/>
  <c r="K1574" i="1" l="1"/>
  <c r="O1574" i="1" s="1"/>
  <c r="B1573" i="1"/>
  <c r="J1575" i="1"/>
  <c r="I1576" i="1"/>
  <c r="C1575" i="1"/>
  <c r="L1581" i="1"/>
  <c r="A1582" i="1"/>
  <c r="D1581" i="1"/>
  <c r="E1581" i="1" s="1"/>
  <c r="G1581" i="1" s="1"/>
  <c r="H1582" i="1" s="1"/>
  <c r="P1581" i="1"/>
  <c r="Q1581" i="1"/>
  <c r="M1580" i="1"/>
  <c r="N1580" i="1" s="1"/>
  <c r="K1575" i="1" l="1"/>
  <c r="O1575" i="1" s="1"/>
  <c r="B1574" i="1"/>
  <c r="C1576" i="1"/>
  <c r="A1583" i="1"/>
  <c r="L1582" i="1"/>
  <c r="D1582" i="1"/>
  <c r="E1582" i="1" s="1"/>
  <c r="G1582" i="1" s="1"/>
  <c r="H1583" i="1" s="1"/>
  <c r="J1576" i="1"/>
  <c r="I1577" i="1"/>
  <c r="Q1582" i="1"/>
  <c r="P1582" i="1"/>
  <c r="M1581" i="1"/>
  <c r="N1581" i="1" s="1"/>
  <c r="K1576" i="1" l="1"/>
  <c r="B1576" i="1" s="1"/>
  <c r="B1575" i="1"/>
  <c r="Q1583" i="1"/>
  <c r="P1583" i="1"/>
  <c r="M1582" i="1"/>
  <c r="N1582" i="1" s="1"/>
  <c r="J1577" i="1"/>
  <c r="I1578" i="1"/>
  <c r="A1584" i="1"/>
  <c r="L1583" i="1"/>
  <c r="D1583" i="1"/>
  <c r="E1583" i="1" s="1"/>
  <c r="G1583" i="1" s="1"/>
  <c r="H1584" i="1" s="1"/>
  <c r="C1577" i="1"/>
  <c r="K1577" i="1" l="1"/>
  <c r="O1577" i="1" s="1"/>
  <c r="O1576" i="1"/>
  <c r="C1578" i="1"/>
  <c r="L1584" i="1"/>
  <c r="A1585" i="1"/>
  <c r="D1584" i="1"/>
  <c r="E1584" i="1" s="1"/>
  <c r="G1584" i="1" s="1"/>
  <c r="H1585" i="1" s="1"/>
  <c r="J1578" i="1"/>
  <c r="I1579" i="1"/>
  <c r="Q1584" i="1"/>
  <c r="P1584" i="1"/>
  <c r="M1583" i="1"/>
  <c r="N1583" i="1" s="1"/>
  <c r="K1578" i="1" l="1"/>
  <c r="B1578" i="1" s="1"/>
  <c r="B1577" i="1"/>
  <c r="P1585" i="1"/>
  <c r="Q1585" i="1"/>
  <c r="M1584" i="1"/>
  <c r="N1584" i="1" s="1"/>
  <c r="J1579" i="1"/>
  <c r="I1580" i="1"/>
  <c r="L1585" i="1"/>
  <c r="A1586" i="1"/>
  <c r="D1585" i="1"/>
  <c r="E1585" i="1" s="1"/>
  <c r="G1585" i="1" s="1"/>
  <c r="H1586" i="1" s="1"/>
  <c r="C1579" i="1"/>
  <c r="K1579" i="1" l="1"/>
  <c r="O1579" i="1" s="1"/>
  <c r="O1578" i="1"/>
  <c r="M1585" i="1"/>
  <c r="N1585" i="1" s="1"/>
  <c r="Q1586" i="1"/>
  <c r="P1586" i="1"/>
  <c r="J1580" i="1"/>
  <c r="I1581" i="1"/>
  <c r="C1580" i="1"/>
  <c r="L1586" i="1"/>
  <c r="A1587" i="1"/>
  <c r="D1586" i="1"/>
  <c r="E1586" i="1" s="1"/>
  <c r="G1586" i="1" s="1"/>
  <c r="H1587" i="1" s="1"/>
  <c r="K1580" i="1" l="1"/>
  <c r="O1580" i="1" s="1"/>
  <c r="B1579" i="1"/>
  <c r="P1587" i="1"/>
  <c r="Q1587" i="1"/>
  <c r="M1586" i="1"/>
  <c r="N1586" i="1" s="1"/>
  <c r="C1581" i="1"/>
  <c r="J1581" i="1"/>
  <c r="I1582" i="1"/>
  <c r="A1588" i="1"/>
  <c r="L1587" i="1"/>
  <c r="D1587" i="1"/>
  <c r="E1587" i="1" s="1"/>
  <c r="G1587" i="1" s="1"/>
  <c r="H1588" i="1" s="1"/>
  <c r="K1581" i="1" l="1"/>
  <c r="O1581" i="1" s="1"/>
  <c r="B1580" i="1"/>
  <c r="A1589" i="1"/>
  <c r="L1588" i="1"/>
  <c r="D1588" i="1"/>
  <c r="E1588" i="1" s="1"/>
  <c r="G1588" i="1" s="1"/>
  <c r="H1589" i="1" s="1"/>
  <c r="M1587" i="1"/>
  <c r="N1587" i="1" s="1"/>
  <c r="Q1588" i="1"/>
  <c r="P1588" i="1"/>
  <c r="J1582" i="1"/>
  <c r="I1583" i="1"/>
  <c r="C1582" i="1"/>
  <c r="K1582" i="1" l="1"/>
  <c r="O1582" i="1" s="1"/>
  <c r="B1581" i="1"/>
  <c r="Q1589" i="1"/>
  <c r="P1589" i="1"/>
  <c r="M1588" i="1"/>
  <c r="N1588" i="1" s="1"/>
  <c r="C1583" i="1"/>
  <c r="J1583" i="1"/>
  <c r="I1584" i="1"/>
  <c r="L1589" i="1"/>
  <c r="A1590" i="1"/>
  <c r="D1589" i="1"/>
  <c r="E1589" i="1" s="1"/>
  <c r="G1589" i="1" s="1"/>
  <c r="H1590" i="1" s="1"/>
  <c r="K1583" i="1" l="1"/>
  <c r="O1583" i="1" s="1"/>
  <c r="B1582" i="1"/>
  <c r="L1590" i="1"/>
  <c r="A1591" i="1"/>
  <c r="D1590" i="1"/>
  <c r="E1590" i="1" s="1"/>
  <c r="G1590" i="1" s="1"/>
  <c r="H1591" i="1" s="1"/>
  <c r="P1590" i="1"/>
  <c r="M1589" i="1"/>
  <c r="N1589" i="1" s="1"/>
  <c r="Q1590" i="1"/>
  <c r="C1584" i="1"/>
  <c r="J1584" i="1"/>
  <c r="I1585" i="1"/>
  <c r="K1584" i="1" l="1"/>
  <c r="B1584" i="1" s="1"/>
  <c r="B1583" i="1"/>
  <c r="A1592" i="1"/>
  <c r="L1591" i="1"/>
  <c r="D1591" i="1"/>
  <c r="E1591" i="1" s="1"/>
  <c r="G1591" i="1" s="1"/>
  <c r="H1592" i="1" s="1"/>
  <c r="J1585" i="1"/>
  <c r="I1586" i="1"/>
  <c r="C1585" i="1"/>
  <c r="P1591" i="1"/>
  <c r="Q1591" i="1"/>
  <c r="M1590" i="1"/>
  <c r="N1590" i="1" s="1"/>
  <c r="K1585" i="1" l="1"/>
  <c r="O1585" i="1" s="1"/>
  <c r="O1584" i="1"/>
  <c r="L1592" i="1"/>
  <c r="A1593" i="1"/>
  <c r="D1592" i="1"/>
  <c r="E1592" i="1" s="1"/>
  <c r="G1592" i="1" s="1"/>
  <c r="H1593" i="1" s="1"/>
  <c r="C1586" i="1"/>
  <c r="J1586" i="1"/>
  <c r="I1587" i="1"/>
  <c r="Q1592" i="1"/>
  <c r="P1592" i="1"/>
  <c r="M1591" i="1"/>
  <c r="N1591" i="1" s="1"/>
  <c r="K1586" i="1" l="1"/>
  <c r="O1586" i="1" s="1"/>
  <c r="B1585" i="1"/>
  <c r="J1587" i="1"/>
  <c r="I1588" i="1"/>
  <c r="C1587" i="1"/>
  <c r="A1594" i="1"/>
  <c r="L1593" i="1"/>
  <c r="D1593" i="1"/>
  <c r="E1593" i="1" s="1"/>
  <c r="G1593" i="1" s="1"/>
  <c r="H1594" i="1" s="1"/>
  <c r="Q1593" i="1"/>
  <c r="P1593" i="1"/>
  <c r="M1592" i="1"/>
  <c r="N1592" i="1" s="1"/>
  <c r="K1587" i="1" l="1"/>
  <c r="O1587" i="1" s="1"/>
  <c r="B1586" i="1"/>
  <c r="C1588" i="1"/>
  <c r="M1593" i="1"/>
  <c r="N1593" i="1" s="1"/>
  <c r="Q1594" i="1"/>
  <c r="P1594" i="1"/>
  <c r="J1588" i="1"/>
  <c r="I1589" i="1"/>
  <c r="L1594" i="1"/>
  <c r="A1595" i="1"/>
  <c r="D1594" i="1"/>
  <c r="E1594" i="1" s="1"/>
  <c r="G1594" i="1" s="1"/>
  <c r="H1595" i="1" s="1"/>
  <c r="K1588" i="1" l="1"/>
  <c r="O1588" i="1" s="1"/>
  <c r="B1587" i="1"/>
  <c r="L1595" i="1"/>
  <c r="A1596" i="1"/>
  <c r="D1595" i="1"/>
  <c r="E1595" i="1" s="1"/>
  <c r="G1595" i="1" s="1"/>
  <c r="H1596" i="1" s="1"/>
  <c r="P1595" i="1"/>
  <c r="Q1595" i="1"/>
  <c r="M1594" i="1"/>
  <c r="N1594" i="1" s="1"/>
  <c r="C1589" i="1"/>
  <c r="J1589" i="1"/>
  <c r="I1590" i="1"/>
  <c r="K1589" i="1" l="1"/>
  <c r="O1589" i="1" s="1"/>
  <c r="B1588" i="1"/>
  <c r="J1590" i="1"/>
  <c r="I1591" i="1"/>
  <c r="L1596" i="1"/>
  <c r="A1597" i="1"/>
  <c r="D1596" i="1"/>
  <c r="E1596" i="1" s="1"/>
  <c r="G1596" i="1" s="1"/>
  <c r="H1597" i="1" s="1"/>
  <c r="C1590" i="1"/>
  <c r="Q1596" i="1"/>
  <c r="P1596" i="1"/>
  <c r="M1595" i="1"/>
  <c r="N1595" i="1" s="1"/>
  <c r="K1590" i="1" l="1"/>
  <c r="O1590" i="1" s="1"/>
  <c r="B1589" i="1"/>
  <c r="C1591" i="1"/>
  <c r="A1598" i="1"/>
  <c r="L1597" i="1"/>
  <c r="D1597" i="1"/>
  <c r="E1597" i="1" s="1"/>
  <c r="G1597" i="1" s="1"/>
  <c r="H1598" i="1" s="1"/>
  <c r="Q1597" i="1"/>
  <c r="P1597" i="1"/>
  <c r="M1596" i="1"/>
  <c r="N1596" i="1" s="1"/>
  <c r="J1591" i="1"/>
  <c r="I1592" i="1"/>
  <c r="K1591" i="1" l="1"/>
  <c r="B1591" i="1" s="1"/>
  <c r="B1590" i="1"/>
  <c r="A1599" i="1"/>
  <c r="D1598" i="1"/>
  <c r="E1598" i="1" s="1"/>
  <c r="G1598" i="1" s="1"/>
  <c r="H1599" i="1" s="1"/>
  <c r="J1592" i="1"/>
  <c r="I1593" i="1"/>
  <c r="C1592" i="1"/>
  <c r="Q1598" i="1"/>
  <c r="P1598" i="1"/>
  <c r="M1597" i="1"/>
  <c r="N1597" i="1" s="1"/>
  <c r="K1592" i="1" l="1"/>
  <c r="O1592" i="1" s="1"/>
  <c r="O1591" i="1"/>
  <c r="J1593" i="1"/>
  <c r="I1594" i="1"/>
  <c r="L1599" i="1"/>
  <c r="A1600" i="1"/>
  <c r="D1599" i="1"/>
  <c r="E1599" i="1" s="1"/>
  <c r="G1599" i="1" s="1"/>
  <c r="H1600" i="1" s="1"/>
  <c r="P1599" i="1"/>
  <c r="Q1599" i="1"/>
  <c r="C1593" i="1"/>
  <c r="K1593" i="1" l="1"/>
  <c r="O1593" i="1" s="1"/>
  <c r="B1592" i="1"/>
  <c r="Q1600" i="1"/>
  <c r="P1600" i="1"/>
  <c r="M1599" i="1"/>
  <c r="N1599" i="1" s="1"/>
  <c r="J1594" i="1"/>
  <c r="I1595" i="1"/>
  <c r="C1594" i="1"/>
  <c r="A1601" i="1"/>
  <c r="L1600" i="1"/>
  <c r="D1600" i="1"/>
  <c r="E1600" i="1" s="1"/>
  <c r="G1600" i="1" s="1"/>
  <c r="H1601" i="1" s="1"/>
  <c r="K1594" i="1" l="1"/>
  <c r="B1594" i="1" s="1"/>
  <c r="B1593" i="1"/>
  <c r="A1602" i="1"/>
  <c r="L1601" i="1"/>
  <c r="D1601" i="1"/>
  <c r="E1601" i="1" s="1"/>
  <c r="G1601" i="1" s="1"/>
  <c r="H1602" i="1" s="1"/>
  <c r="J1595" i="1"/>
  <c r="I1596" i="1"/>
  <c r="C1595" i="1"/>
  <c r="M1600" i="1"/>
  <c r="N1600" i="1" s="1"/>
  <c r="Q1601" i="1"/>
  <c r="P1601" i="1"/>
  <c r="K1595" i="1" l="1"/>
  <c r="O1595" i="1" s="1"/>
  <c r="O1594" i="1"/>
  <c r="Q1602" i="1"/>
  <c r="P1602" i="1"/>
  <c r="M1601" i="1"/>
  <c r="N1601" i="1" s="1"/>
  <c r="J1596" i="1"/>
  <c r="I1597" i="1"/>
  <c r="C1596" i="1"/>
  <c r="L1602" i="1"/>
  <c r="A1603" i="1"/>
  <c r="D1602" i="1"/>
  <c r="E1602" i="1" s="1"/>
  <c r="G1602" i="1" s="1"/>
  <c r="H1603" i="1" s="1"/>
  <c r="K1596" i="1" l="1"/>
  <c r="O1596" i="1" s="1"/>
  <c r="B1595" i="1"/>
  <c r="C1597" i="1"/>
  <c r="L1603" i="1"/>
  <c r="A1604" i="1"/>
  <c r="D1603" i="1"/>
  <c r="E1603" i="1" s="1"/>
  <c r="G1603" i="1" s="1"/>
  <c r="H1604" i="1" s="1"/>
  <c r="J1597" i="1"/>
  <c r="I1598" i="1"/>
  <c r="P1603" i="1"/>
  <c r="Q1603" i="1"/>
  <c r="M1602" i="1"/>
  <c r="N1602" i="1" s="1"/>
  <c r="K1597" i="1" l="1"/>
  <c r="B1597" i="1" s="1"/>
  <c r="B1596" i="1"/>
  <c r="M1603" i="1"/>
  <c r="N1603" i="1" s="1"/>
  <c r="Q1604" i="1"/>
  <c r="P1604" i="1"/>
  <c r="C1598" i="1"/>
  <c r="M1598" i="1" s="1"/>
  <c r="J1598" i="1"/>
  <c r="I1599" i="1"/>
  <c r="A1605" i="1"/>
  <c r="L1604" i="1"/>
  <c r="D1604" i="1"/>
  <c r="E1604" i="1" s="1"/>
  <c r="G1604" i="1" s="1"/>
  <c r="H1605" i="1" s="1"/>
  <c r="K1598" i="1" l="1"/>
  <c r="O1598" i="1" s="1"/>
  <c r="O1597" i="1"/>
  <c r="A1606" i="1"/>
  <c r="L1605" i="1"/>
  <c r="D1605" i="1"/>
  <c r="E1605" i="1" s="1"/>
  <c r="G1605" i="1" s="1"/>
  <c r="H1606" i="1" s="1"/>
  <c r="J1599" i="1"/>
  <c r="I1600" i="1"/>
  <c r="C1599" i="1"/>
  <c r="M1604" i="1"/>
  <c r="N1604" i="1" s="1"/>
  <c r="Q1605" i="1"/>
  <c r="P1605" i="1"/>
  <c r="K1599" i="1" l="1"/>
  <c r="O1599" i="1" s="1"/>
  <c r="B1598" i="1"/>
  <c r="C1600" i="1"/>
  <c r="J1600" i="1"/>
  <c r="I1601" i="1"/>
  <c r="M1605" i="1"/>
  <c r="N1605" i="1" s="1"/>
  <c r="Q1606" i="1"/>
  <c r="P1606" i="1"/>
  <c r="L1606" i="1"/>
  <c r="A1607" i="1"/>
  <c r="D1606" i="1"/>
  <c r="E1606" i="1" s="1"/>
  <c r="G1606" i="1" s="1"/>
  <c r="H1607" i="1" s="1"/>
  <c r="K1600" i="1" l="1"/>
  <c r="O1600" i="1" s="1"/>
  <c r="B1599" i="1"/>
  <c r="P1607" i="1"/>
  <c r="Q1607" i="1"/>
  <c r="M1606" i="1"/>
  <c r="N1606" i="1" s="1"/>
  <c r="C1601" i="1"/>
  <c r="J1601" i="1"/>
  <c r="I1602" i="1"/>
  <c r="L1607" i="1"/>
  <c r="A1608" i="1"/>
  <c r="D1607" i="1"/>
  <c r="E1607" i="1" s="1"/>
  <c r="G1607" i="1" s="1"/>
  <c r="H1608" i="1" s="1"/>
  <c r="K1601" i="1" l="1"/>
  <c r="O1601" i="1" s="1"/>
  <c r="B1600" i="1"/>
  <c r="A1609" i="1"/>
  <c r="L1608" i="1"/>
  <c r="D1608" i="1"/>
  <c r="E1608" i="1" s="1"/>
  <c r="G1608" i="1" s="1"/>
  <c r="H1609" i="1" s="1"/>
  <c r="Q1608" i="1"/>
  <c r="P1608" i="1"/>
  <c r="M1607" i="1"/>
  <c r="N1607" i="1" s="1"/>
  <c r="J1602" i="1"/>
  <c r="I1603" i="1"/>
  <c r="C1602" i="1"/>
  <c r="K1602" i="1" l="1"/>
  <c r="O1602" i="1" s="1"/>
  <c r="B1601" i="1"/>
  <c r="C1603" i="1"/>
  <c r="M1608" i="1"/>
  <c r="N1608" i="1" s="1"/>
  <c r="Q1609" i="1"/>
  <c r="P1609" i="1"/>
  <c r="J1603" i="1"/>
  <c r="I1604" i="1"/>
  <c r="A1610" i="1"/>
  <c r="L1609" i="1"/>
  <c r="D1609" i="1"/>
  <c r="E1609" i="1" s="1"/>
  <c r="G1609" i="1" s="1"/>
  <c r="H1610" i="1" s="1"/>
  <c r="K1603" i="1" l="1"/>
  <c r="O1603" i="1" s="1"/>
  <c r="B1602" i="1"/>
  <c r="Q1610" i="1"/>
  <c r="P1610" i="1"/>
  <c r="M1609" i="1"/>
  <c r="N1609" i="1" s="1"/>
  <c r="L1610" i="1"/>
  <c r="A1611" i="1"/>
  <c r="D1610" i="1"/>
  <c r="E1610" i="1" s="1"/>
  <c r="G1610" i="1" s="1"/>
  <c r="H1611" i="1" s="1"/>
  <c r="C1604" i="1"/>
  <c r="J1604" i="1"/>
  <c r="I1605" i="1"/>
  <c r="K1604" i="1" l="1"/>
  <c r="O1604" i="1" s="1"/>
  <c r="B1603" i="1"/>
  <c r="J1605" i="1"/>
  <c r="I1606" i="1"/>
  <c r="C1605" i="1"/>
  <c r="L1611" i="1"/>
  <c r="A1612" i="1"/>
  <c r="D1611" i="1"/>
  <c r="E1611" i="1" s="1"/>
  <c r="G1611" i="1" s="1"/>
  <c r="H1612" i="1" s="1"/>
  <c r="P1611" i="1"/>
  <c r="Q1611" i="1"/>
  <c r="M1610" i="1"/>
  <c r="N1610" i="1" s="1"/>
  <c r="K1605" i="1" l="1"/>
  <c r="O1605" i="1" s="1"/>
  <c r="B1604" i="1"/>
  <c r="C1606" i="1"/>
  <c r="A1613" i="1"/>
  <c r="L1612" i="1"/>
  <c r="D1612" i="1"/>
  <c r="E1612" i="1" s="1"/>
  <c r="G1612" i="1" s="1"/>
  <c r="H1613" i="1" s="1"/>
  <c r="J1606" i="1"/>
  <c r="I1607" i="1"/>
  <c r="Q1612" i="1"/>
  <c r="P1612" i="1"/>
  <c r="M1611" i="1"/>
  <c r="N1611" i="1" s="1"/>
  <c r="K1606" i="1" l="1"/>
  <c r="O1606" i="1" s="1"/>
  <c r="B1605" i="1"/>
  <c r="C1607" i="1"/>
  <c r="M1612" i="1"/>
  <c r="N1612" i="1" s="1"/>
  <c r="Q1613" i="1"/>
  <c r="P1613" i="1"/>
  <c r="J1607" i="1"/>
  <c r="I1608" i="1"/>
  <c r="A1614" i="1"/>
  <c r="L1613" i="1"/>
  <c r="D1613" i="1"/>
  <c r="E1613" i="1" s="1"/>
  <c r="G1613" i="1" s="1"/>
  <c r="H1614" i="1" s="1"/>
  <c r="K1607" i="1" l="1"/>
  <c r="O1607" i="1" s="1"/>
  <c r="B1606" i="1"/>
  <c r="Q1614" i="1"/>
  <c r="P1614" i="1"/>
  <c r="M1613" i="1"/>
  <c r="N1613" i="1" s="1"/>
  <c r="L1614" i="1"/>
  <c r="A1615" i="1"/>
  <c r="D1614" i="1"/>
  <c r="E1614" i="1" s="1"/>
  <c r="G1614" i="1" s="1"/>
  <c r="H1615" i="1" s="1"/>
  <c r="C1608" i="1"/>
  <c r="J1608" i="1"/>
  <c r="I1609" i="1"/>
  <c r="K1608" i="1" l="1"/>
  <c r="O1608" i="1" s="1"/>
  <c r="B1607" i="1"/>
  <c r="J1609" i="1"/>
  <c r="I1610" i="1"/>
  <c r="C1609" i="1"/>
  <c r="L1615" i="1"/>
  <c r="A1616" i="1"/>
  <c r="D1615" i="1"/>
  <c r="E1615" i="1" s="1"/>
  <c r="G1615" i="1" s="1"/>
  <c r="H1616" i="1" s="1"/>
  <c r="P1615" i="1"/>
  <c r="Q1615" i="1"/>
  <c r="M1614" i="1"/>
  <c r="N1614" i="1" s="1"/>
  <c r="K1609" i="1" l="1"/>
  <c r="O1609" i="1" s="1"/>
  <c r="B1608" i="1"/>
  <c r="C1610" i="1"/>
  <c r="A1617" i="1"/>
  <c r="L1616" i="1"/>
  <c r="D1616" i="1"/>
  <c r="E1616" i="1" s="1"/>
  <c r="G1616" i="1" s="1"/>
  <c r="H1617" i="1" s="1"/>
  <c r="J1610" i="1"/>
  <c r="I1611" i="1"/>
  <c r="M1615" i="1"/>
  <c r="N1615" i="1" s="1"/>
  <c r="Q1616" i="1"/>
  <c r="P1616" i="1"/>
  <c r="K1610" i="1" l="1"/>
  <c r="O1610" i="1" s="1"/>
  <c r="B1609" i="1"/>
  <c r="Q1617" i="1"/>
  <c r="P1617" i="1"/>
  <c r="M1616" i="1"/>
  <c r="N1616" i="1" s="1"/>
  <c r="A1618" i="1"/>
  <c r="L1617" i="1"/>
  <c r="D1617" i="1"/>
  <c r="E1617" i="1" s="1"/>
  <c r="G1617" i="1" s="1"/>
  <c r="H1618" i="1" s="1"/>
  <c r="C1611" i="1"/>
  <c r="J1611" i="1"/>
  <c r="I1612" i="1"/>
  <c r="K1611" i="1" l="1"/>
  <c r="O1611" i="1" s="1"/>
  <c r="B1610" i="1"/>
  <c r="Q1618" i="1"/>
  <c r="P1618" i="1"/>
  <c r="M1617" i="1"/>
  <c r="N1617" i="1" s="1"/>
  <c r="J1612" i="1"/>
  <c r="I1613" i="1"/>
  <c r="C1612" i="1"/>
  <c r="L1618" i="1"/>
  <c r="A1619" i="1"/>
  <c r="D1618" i="1"/>
  <c r="E1618" i="1" s="1"/>
  <c r="G1618" i="1" s="1"/>
  <c r="H1619" i="1" s="1"/>
  <c r="K1612" i="1" l="1"/>
  <c r="O1612" i="1" s="1"/>
  <c r="B1611" i="1"/>
  <c r="P1619" i="1"/>
  <c r="Q1619" i="1"/>
  <c r="M1618" i="1"/>
  <c r="N1618" i="1" s="1"/>
  <c r="L1619" i="1"/>
  <c r="A1620" i="1"/>
  <c r="D1619" i="1"/>
  <c r="E1619" i="1" s="1"/>
  <c r="G1619" i="1" s="1"/>
  <c r="H1620" i="1" s="1"/>
  <c r="C1613" i="1"/>
  <c r="J1613" i="1"/>
  <c r="I1614" i="1"/>
  <c r="K1613" i="1" l="1"/>
  <c r="O1613" i="1" s="1"/>
  <c r="B1612" i="1"/>
  <c r="L1620" i="1"/>
  <c r="A1621" i="1"/>
  <c r="D1620" i="1"/>
  <c r="E1620" i="1" s="1"/>
  <c r="G1620" i="1" s="1"/>
  <c r="H1621" i="1" s="1"/>
  <c r="J1614" i="1"/>
  <c r="I1615" i="1"/>
  <c r="C1614" i="1"/>
  <c r="Q1620" i="1"/>
  <c r="P1620" i="1"/>
  <c r="M1619" i="1"/>
  <c r="N1619" i="1" s="1"/>
  <c r="K1614" i="1" l="1"/>
  <c r="O1614" i="1" s="1"/>
  <c r="B1613" i="1"/>
  <c r="J1615" i="1"/>
  <c r="I1616" i="1"/>
  <c r="A1622" i="1"/>
  <c r="L1621" i="1"/>
  <c r="D1621" i="1"/>
  <c r="E1621" i="1" s="1"/>
  <c r="G1621" i="1" s="1"/>
  <c r="H1622" i="1" s="1"/>
  <c r="P1621" i="1"/>
  <c r="M1620" i="1"/>
  <c r="N1620" i="1" s="1"/>
  <c r="Q1621" i="1"/>
  <c r="C1615" i="1"/>
  <c r="K1615" i="1" l="1"/>
  <c r="O1615" i="1" s="1"/>
  <c r="B1614" i="1"/>
  <c r="P1622" i="1"/>
  <c r="M1621" i="1"/>
  <c r="N1621" i="1" s="1"/>
  <c r="Q1622" i="1"/>
  <c r="L1622" i="1"/>
  <c r="A1623" i="1"/>
  <c r="D1622" i="1"/>
  <c r="E1622" i="1" s="1"/>
  <c r="G1622" i="1" s="1"/>
  <c r="H1623" i="1" s="1"/>
  <c r="J1616" i="1"/>
  <c r="I1617" i="1"/>
  <c r="C1616" i="1"/>
  <c r="K1616" i="1" l="1"/>
  <c r="O1616" i="1" s="1"/>
  <c r="B1615" i="1"/>
  <c r="C1617" i="1"/>
  <c r="J1617" i="1"/>
  <c r="I1618" i="1"/>
  <c r="A1624" i="1"/>
  <c r="L1623" i="1"/>
  <c r="D1623" i="1"/>
  <c r="E1623" i="1" s="1"/>
  <c r="G1623" i="1" s="1"/>
  <c r="H1624" i="1" s="1"/>
  <c r="P1623" i="1"/>
  <c r="Q1623" i="1"/>
  <c r="M1622" i="1"/>
  <c r="N1622" i="1" s="1"/>
  <c r="K1617" i="1" l="1"/>
  <c r="O1617" i="1" s="1"/>
  <c r="B1616" i="1"/>
  <c r="A1625" i="1"/>
  <c r="L1624" i="1"/>
  <c r="D1624" i="1"/>
  <c r="E1624" i="1" s="1"/>
  <c r="G1624" i="1" s="1"/>
  <c r="H1625" i="1" s="1"/>
  <c r="C1618" i="1"/>
  <c r="M1623" i="1"/>
  <c r="N1623" i="1" s="1"/>
  <c r="Q1624" i="1"/>
  <c r="P1624" i="1"/>
  <c r="J1618" i="1"/>
  <c r="I1619" i="1"/>
  <c r="K1618" i="1" l="1"/>
  <c r="O1618" i="1" s="1"/>
  <c r="B1617" i="1"/>
  <c r="C1619" i="1"/>
  <c r="P1625" i="1"/>
  <c r="M1624" i="1"/>
  <c r="N1624" i="1" s="1"/>
  <c r="Q1625" i="1"/>
  <c r="J1619" i="1"/>
  <c r="I1620" i="1"/>
  <c r="A1626" i="1"/>
  <c r="L1625" i="1"/>
  <c r="D1625" i="1"/>
  <c r="E1625" i="1" s="1"/>
  <c r="G1625" i="1" s="1"/>
  <c r="H1626" i="1" s="1"/>
  <c r="K1619" i="1" l="1"/>
  <c r="O1619" i="1" s="1"/>
  <c r="B1618" i="1"/>
  <c r="L1626" i="1"/>
  <c r="A1627" i="1"/>
  <c r="D1626" i="1"/>
  <c r="E1626" i="1" s="1"/>
  <c r="G1626" i="1" s="1"/>
  <c r="H1627" i="1" s="1"/>
  <c r="J1620" i="1"/>
  <c r="I1621" i="1"/>
  <c r="M1625" i="1"/>
  <c r="N1625" i="1" s="1"/>
  <c r="Q1626" i="1"/>
  <c r="P1626" i="1"/>
  <c r="C1620" i="1"/>
  <c r="K1620" i="1" l="1"/>
  <c r="B1620" i="1" s="1"/>
  <c r="B1619" i="1"/>
  <c r="C1621" i="1"/>
  <c r="A1628" i="1"/>
  <c r="L1627" i="1"/>
  <c r="D1627" i="1"/>
  <c r="E1627" i="1" s="1"/>
  <c r="G1627" i="1" s="1"/>
  <c r="H1628" i="1" s="1"/>
  <c r="J1621" i="1"/>
  <c r="I1622" i="1"/>
  <c r="P1627" i="1"/>
  <c r="Q1627" i="1"/>
  <c r="M1626" i="1"/>
  <c r="N1626" i="1" s="1"/>
  <c r="K1621" i="1" l="1"/>
  <c r="B1621" i="1" s="1"/>
  <c r="O1620" i="1"/>
  <c r="P1628" i="1"/>
  <c r="M1627" i="1"/>
  <c r="N1627" i="1" s="1"/>
  <c r="Q1628" i="1"/>
  <c r="C1622" i="1"/>
  <c r="J1622" i="1"/>
  <c r="I1623" i="1"/>
  <c r="A1629" i="1"/>
  <c r="L1628" i="1"/>
  <c r="D1628" i="1"/>
  <c r="E1628" i="1" s="1"/>
  <c r="G1628" i="1" s="1"/>
  <c r="H1629" i="1" s="1"/>
  <c r="K1622" i="1" l="1"/>
  <c r="O1622" i="1" s="1"/>
  <c r="O1621" i="1"/>
  <c r="Q1629" i="1"/>
  <c r="P1629" i="1"/>
  <c r="M1628" i="1"/>
  <c r="N1628" i="1" s="1"/>
  <c r="L1629" i="1"/>
  <c r="A1630" i="1"/>
  <c r="D1629" i="1"/>
  <c r="E1629" i="1" s="1"/>
  <c r="G1629" i="1" s="1"/>
  <c r="H1630" i="1" s="1"/>
  <c r="C1623" i="1"/>
  <c r="J1623" i="1"/>
  <c r="I1624" i="1"/>
  <c r="K1623" i="1" l="1"/>
  <c r="O1623" i="1" s="1"/>
  <c r="B1622" i="1"/>
  <c r="J1624" i="1"/>
  <c r="I1625" i="1"/>
  <c r="A1631" i="1"/>
  <c r="L1630" i="1"/>
  <c r="D1630" i="1"/>
  <c r="E1630" i="1" s="1"/>
  <c r="G1630" i="1" s="1"/>
  <c r="H1631" i="1" s="1"/>
  <c r="Q1630" i="1"/>
  <c r="P1630" i="1"/>
  <c r="M1629" i="1"/>
  <c r="N1629" i="1" s="1"/>
  <c r="C1624" i="1"/>
  <c r="K1624" i="1" l="1"/>
  <c r="O1624" i="1" s="1"/>
  <c r="B1623" i="1"/>
  <c r="P1631" i="1"/>
  <c r="Q1631" i="1"/>
  <c r="M1630" i="1"/>
  <c r="N1630" i="1" s="1"/>
  <c r="A1632" i="1"/>
  <c r="L1631" i="1"/>
  <c r="D1631" i="1"/>
  <c r="E1631" i="1" s="1"/>
  <c r="G1631" i="1" s="1"/>
  <c r="H1632" i="1" s="1"/>
  <c r="J1625" i="1"/>
  <c r="I1626" i="1"/>
  <c r="C1625" i="1"/>
  <c r="K1625" i="1" l="1"/>
  <c r="O1625" i="1" s="1"/>
  <c r="B1624" i="1"/>
  <c r="P1632" i="1"/>
  <c r="M1631" i="1"/>
  <c r="N1631" i="1" s="1"/>
  <c r="Q1632" i="1"/>
  <c r="A1633" i="1"/>
  <c r="L1632" i="1"/>
  <c r="D1632" i="1"/>
  <c r="E1632" i="1" s="1"/>
  <c r="G1632" i="1" s="1"/>
  <c r="H1633" i="1" s="1"/>
  <c r="J1626" i="1"/>
  <c r="I1627" i="1"/>
  <c r="C1626" i="1"/>
  <c r="K1626" i="1" l="1"/>
  <c r="O1626" i="1" s="1"/>
  <c r="B1625" i="1"/>
  <c r="C1627" i="1"/>
  <c r="Q1633" i="1"/>
  <c r="P1633" i="1"/>
  <c r="M1632" i="1"/>
  <c r="N1632" i="1" s="1"/>
  <c r="A1634" i="1"/>
  <c r="L1633" i="1"/>
  <c r="D1633" i="1"/>
  <c r="E1633" i="1" s="1"/>
  <c r="G1633" i="1" s="1"/>
  <c r="H1634" i="1" s="1"/>
  <c r="J1627" i="1"/>
  <c r="I1628" i="1"/>
  <c r="K1627" i="1" l="1"/>
  <c r="B1627" i="1" s="1"/>
  <c r="B1626" i="1"/>
  <c r="J1628" i="1"/>
  <c r="I1629" i="1"/>
  <c r="L1634" i="1"/>
  <c r="A1635" i="1"/>
  <c r="D1634" i="1"/>
  <c r="E1634" i="1" s="1"/>
  <c r="G1634" i="1" s="1"/>
  <c r="H1635" i="1" s="1"/>
  <c r="Q1634" i="1"/>
  <c r="P1634" i="1"/>
  <c r="M1633" i="1"/>
  <c r="N1633" i="1" s="1"/>
  <c r="C1628" i="1"/>
  <c r="K1628" i="1" l="1"/>
  <c r="O1628" i="1" s="1"/>
  <c r="O1627" i="1"/>
  <c r="L1635" i="1"/>
  <c r="A1636" i="1"/>
  <c r="D1635" i="1"/>
  <c r="E1635" i="1" s="1"/>
  <c r="G1635" i="1" s="1"/>
  <c r="H1636" i="1" s="1"/>
  <c r="P1635" i="1"/>
  <c r="Q1635" i="1"/>
  <c r="M1634" i="1"/>
  <c r="N1634" i="1" s="1"/>
  <c r="C1629" i="1"/>
  <c r="J1629" i="1"/>
  <c r="I1630" i="1"/>
  <c r="K1629" i="1" l="1"/>
  <c r="O1629" i="1" s="1"/>
  <c r="B1628" i="1"/>
  <c r="A1637" i="1"/>
  <c r="L1636" i="1"/>
  <c r="D1636" i="1"/>
  <c r="E1636" i="1" s="1"/>
  <c r="G1636" i="1" s="1"/>
  <c r="H1637" i="1" s="1"/>
  <c r="J1630" i="1"/>
  <c r="I1631" i="1"/>
  <c r="M1635" i="1"/>
  <c r="N1635" i="1" s="1"/>
  <c r="Q1636" i="1"/>
  <c r="P1636" i="1"/>
  <c r="C1630" i="1"/>
  <c r="K1630" i="1" l="1"/>
  <c r="B1630" i="1" s="1"/>
  <c r="B1629" i="1"/>
  <c r="J1631" i="1"/>
  <c r="I1632" i="1"/>
  <c r="Q1637" i="1"/>
  <c r="P1637" i="1"/>
  <c r="M1636" i="1"/>
  <c r="N1636" i="1" s="1"/>
  <c r="A1638" i="1"/>
  <c r="L1637" i="1"/>
  <c r="D1637" i="1"/>
  <c r="E1637" i="1" s="1"/>
  <c r="G1637" i="1" s="1"/>
  <c r="H1638" i="1" s="1"/>
  <c r="C1631" i="1"/>
  <c r="K1631" i="1" l="1"/>
  <c r="O1631" i="1" s="1"/>
  <c r="O1630" i="1"/>
  <c r="J1632" i="1"/>
  <c r="I1633" i="1"/>
  <c r="M1637" i="1"/>
  <c r="N1637" i="1" s="1"/>
  <c r="Q1638" i="1"/>
  <c r="P1638" i="1"/>
  <c r="C1632" i="1"/>
  <c r="L1638" i="1"/>
  <c r="A1639" i="1"/>
  <c r="D1638" i="1"/>
  <c r="E1638" i="1" s="1"/>
  <c r="G1638" i="1" s="1"/>
  <c r="H1639" i="1" s="1"/>
  <c r="K1632" i="1" l="1"/>
  <c r="O1632" i="1" s="1"/>
  <c r="B1631" i="1"/>
  <c r="J1633" i="1"/>
  <c r="I1634" i="1"/>
  <c r="P1639" i="1"/>
  <c r="Q1639" i="1"/>
  <c r="M1638" i="1"/>
  <c r="N1638" i="1" s="1"/>
  <c r="C1633" i="1"/>
  <c r="L1639" i="1"/>
  <c r="A1640" i="1"/>
  <c r="D1639" i="1"/>
  <c r="E1639" i="1" s="1"/>
  <c r="G1639" i="1" s="1"/>
  <c r="H1640" i="1" s="1"/>
  <c r="K1633" i="1" l="1"/>
  <c r="O1633" i="1" s="1"/>
  <c r="B1632" i="1"/>
  <c r="L1640" i="1"/>
  <c r="A1641" i="1"/>
  <c r="D1640" i="1"/>
  <c r="E1640" i="1" s="1"/>
  <c r="G1640" i="1" s="1"/>
  <c r="H1641" i="1" s="1"/>
  <c r="C1634" i="1"/>
  <c r="Q1640" i="1"/>
  <c r="P1640" i="1"/>
  <c r="M1639" i="1"/>
  <c r="N1639" i="1" s="1"/>
  <c r="J1634" i="1"/>
  <c r="I1635" i="1"/>
  <c r="K1634" i="1" l="1"/>
  <c r="O1634" i="1" s="1"/>
  <c r="B1633" i="1"/>
  <c r="A1642" i="1"/>
  <c r="L1641" i="1"/>
  <c r="D1641" i="1"/>
  <c r="E1641" i="1" s="1"/>
  <c r="G1641" i="1" s="1"/>
  <c r="H1642" i="1" s="1"/>
  <c r="M1640" i="1"/>
  <c r="N1640" i="1" s="1"/>
  <c r="Q1641" i="1"/>
  <c r="P1641" i="1"/>
  <c r="C1635" i="1"/>
  <c r="J1635" i="1"/>
  <c r="I1636" i="1"/>
  <c r="K1635" i="1" l="1"/>
  <c r="O1635" i="1" s="1"/>
  <c r="B1634" i="1"/>
  <c r="M1641" i="1"/>
  <c r="N1641" i="1" s="1"/>
  <c r="Q1642" i="1"/>
  <c r="P1642" i="1"/>
  <c r="C1636" i="1"/>
  <c r="J1636" i="1"/>
  <c r="I1637" i="1"/>
  <c r="L1642" i="1"/>
  <c r="A1643" i="1"/>
  <c r="D1642" i="1"/>
  <c r="E1642" i="1" s="1"/>
  <c r="G1642" i="1" s="1"/>
  <c r="H1643" i="1" s="1"/>
  <c r="K1636" i="1" l="1"/>
  <c r="O1636" i="1" s="1"/>
  <c r="B1635" i="1"/>
  <c r="L1643" i="1"/>
  <c r="A1644" i="1"/>
  <c r="D1643" i="1"/>
  <c r="E1643" i="1" s="1"/>
  <c r="G1643" i="1" s="1"/>
  <c r="H1644" i="1" s="1"/>
  <c r="P1643" i="1"/>
  <c r="Q1643" i="1"/>
  <c r="M1642" i="1"/>
  <c r="N1642" i="1" s="1"/>
  <c r="C1637" i="1"/>
  <c r="J1637" i="1"/>
  <c r="I1638" i="1"/>
  <c r="K1637" i="1" l="1"/>
  <c r="B1637" i="1" s="1"/>
  <c r="B1636" i="1"/>
  <c r="C1638" i="1"/>
  <c r="J1638" i="1"/>
  <c r="I1639" i="1"/>
  <c r="A1645" i="1"/>
  <c r="L1644" i="1"/>
  <c r="D1644" i="1"/>
  <c r="E1644" i="1" s="1"/>
  <c r="G1644" i="1" s="1"/>
  <c r="H1645" i="1" s="1"/>
  <c r="Q1644" i="1"/>
  <c r="P1644" i="1"/>
  <c r="M1643" i="1"/>
  <c r="N1643" i="1" s="1"/>
  <c r="K1638" i="1" l="1"/>
  <c r="O1638" i="1" s="1"/>
  <c r="O1637" i="1"/>
  <c r="Q1645" i="1"/>
  <c r="P1645" i="1"/>
  <c r="M1644" i="1"/>
  <c r="N1644" i="1" s="1"/>
  <c r="L1645" i="1"/>
  <c r="A1646" i="1"/>
  <c r="D1645" i="1"/>
  <c r="E1645" i="1" s="1"/>
  <c r="G1645" i="1" s="1"/>
  <c r="H1646" i="1" s="1"/>
  <c r="J1639" i="1"/>
  <c r="I1640" i="1"/>
  <c r="C1639" i="1"/>
  <c r="K1639" i="1" l="1"/>
  <c r="O1639" i="1" s="1"/>
  <c r="B1638" i="1"/>
  <c r="J1640" i="1"/>
  <c r="I1641" i="1"/>
  <c r="L1646" i="1"/>
  <c r="A1647" i="1"/>
  <c r="D1646" i="1"/>
  <c r="E1646" i="1" s="1"/>
  <c r="G1646" i="1" s="1"/>
  <c r="H1647" i="1" s="1"/>
  <c r="Q1646" i="1"/>
  <c r="P1646" i="1"/>
  <c r="M1645" i="1"/>
  <c r="N1645" i="1" s="1"/>
  <c r="C1640" i="1"/>
  <c r="K1640" i="1" l="1"/>
  <c r="O1640" i="1" s="1"/>
  <c r="B1639" i="1"/>
  <c r="C1641" i="1"/>
  <c r="P1647" i="1"/>
  <c r="Q1647" i="1"/>
  <c r="M1646" i="1"/>
  <c r="N1646" i="1" s="1"/>
  <c r="J1641" i="1"/>
  <c r="I1642" i="1"/>
  <c r="L1647" i="1"/>
  <c r="A1648" i="1"/>
  <c r="D1647" i="1"/>
  <c r="E1647" i="1" s="1"/>
  <c r="G1647" i="1" s="1"/>
  <c r="H1648" i="1" s="1"/>
  <c r="K1641" i="1" l="1"/>
  <c r="O1641" i="1" s="1"/>
  <c r="B1640" i="1"/>
  <c r="Q1648" i="1"/>
  <c r="P1648" i="1"/>
  <c r="M1647" i="1"/>
  <c r="N1647" i="1" s="1"/>
  <c r="J1642" i="1"/>
  <c r="I1643" i="1"/>
  <c r="C1642" i="1"/>
  <c r="L1648" i="1"/>
  <c r="A1649" i="1"/>
  <c r="D1648" i="1"/>
  <c r="E1648" i="1" s="1"/>
  <c r="G1648" i="1" s="1"/>
  <c r="H1649" i="1" s="1"/>
  <c r="K1642" i="1" l="1"/>
  <c r="O1642" i="1" s="1"/>
  <c r="B1641" i="1"/>
  <c r="A1650" i="1"/>
  <c r="L1649" i="1"/>
  <c r="D1649" i="1"/>
  <c r="E1649" i="1" s="1"/>
  <c r="G1649" i="1" s="1"/>
  <c r="H1650" i="1" s="1"/>
  <c r="C1643" i="1"/>
  <c r="P1649" i="1"/>
  <c r="M1648" i="1"/>
  <c r="N1648" i="1" s="1"/>
  <c r="Q1649" i="1"/>
  <c r="J1643" i="1"/>
  <c r="I1644" i="1"/>
  <c r="K1643" i="1" l="1"/>
  <c r="O1643" i="1" s="1"/>
  <c r="B1642" i="1"/>
  <c r="P1650" i="1"/>
  <c r="M1649" i="1"/>
  <c r="N1649" i="1" s="1"/>
  <c r="Q1650" i="1"/>
  <c r="C1644" i="1"/>
  <c r="A1651" i="1"/>
  <c r="L1650" i="1"/>
  <c r="D1650" i="1"/>
  <c r="E1650" i="1" s="1"/>
  <c r="G1650" i="1" s="1"/>
  <c r="H1651" i="1" s="1"/>
  <c r="J1644" i="1"/>
  <c r="I1645" i="1"/>
  <c r="K1644" i="1" l="1"/>
  <c r="O1644" i="1" s="1"/>
  <c r="B1643" i="1"/>
  <c r="L1651" i="1"/>
  <c r="A1652" i="1"/>
  <c r="D1651" i="1"/>
  <c r="E1651" i="1" s="1"/>
  <c r="G1651" i="1" s="1"/>
  <c r="H1652" i="1" s="1"/>
  <c r="M1650" i="1"/>
  <c r="N1650" i="1" s="1"/>
  <c r="Q1651" i="1"/>
  <c r="P1651" i="1"/>
  <c r="C1645" i="1"/>
  <c r="J1645" i="1"/>
  <c r="I1646" i="1"/>
  <c r="K1645" i="1" l="1"/>
  <c r="B1645" i="1" s="1"/>
  <c r="B1644" i="1"/>
  <c r="C1646" i="1"/>
  <c r="L1652" i="1"/>
  <c r="A1653" i="1"/>
  <c r="D1652" i="1"/>
  <c r="E1652" i="1" s="1"/>
  <c r="G1652" i="1" s="1"/>
  <c r="H1653" i="1" s="1"/>
  <c r="J1646" i="1"/>
  <c r="I1647" i="1"/>
  <c r="P1652" i="1"/>
  <c r="Q1652" i="1"/>
  <c r="M1651" i="1"/>
  <c r="N1651" i="1" s="1"/>
  <c r="K1646" i="1" l="1"/>
  <c r="O1646" i="1" s="1"/>
  <c r="O1645" i="1"/>
  <c r="Q1653" i="1"/>
  <c r="P1653" i="1"/>
  <c r="M1652" i="1"/>
  <c r="N1652" i="1" s="1"/>
  <c r="C1647" i="1"/>
  <c r="J1647" i="1"/>
  <c r="I1648" i="1"/>
  <c r="A1654" i="1"/>
  <c r="L1653" i="1"/>
  <c r="D1653" i="1"/>
  <c r="E1653" i="1" s="1"/>
  <c r="G1653" i="1" s="1"/>
  <c r="H1654" i="1" s="1"/>
  <c r="K1647" i="1" l="1"/>
  <c r="O1647" i="1" s="1"/>
  <c r="B1646" i="1"/>
  <c r="L1654" i="1"/>
  <c r="A1655" i="1"/>
  <c r="D1654" i="1"/>
  <c r="E1654" i="1" s="1"/>
  <c r="G1654" i="1" s="1"/>
  <c r="H1655" i="1" s="1"/>
  <c r="C1648" i="1"/>
  <c r="J1648" i="1"/>
  <c r="I1649" i="1"/>
  <c r="M1653" i="1"/>
  <c r="N1653" i="1" s="1"/>
  <c r="Q1654" i="1"/>
  <c r="P1654" i="1"/>
  <c r="K1648" i="1" l="1"/>
  <c r="O1648" i="1" s="1"/>
  <c r="B1647" i="1"/>
  <c r="A1656" i="1"/>
  <c r="L1655" i="1"/>
  <c r="D1655" i="1"/>
  <c r="E1655" i="1" s="1"/>
  <c r="G1655" i="1" s="1"/>
  <c r="H1656" i="1" s="1"/>
  <c r="J1649" i="1"/>
  <c r="I1650" i="1"/>
  <c r="C1649" i="1"/>
  <c r="M1654" i="1"/>
  <c r="N1654" i="1" s="1"/>
  <c r="Q1655" i="1"/>
  <c r="P1655" i="1"/>
  <c r="K1649" i="1" l="1"/>
  <c r="O1649" i="1" s="1"/>
  <c r="B1648" i="1"/>
  <c r="L1656" i="1"/>
  <c r="A1657" i="1"/>
  <c r="D1656" i="1"/>
  <c r="E1656" i="1" s="1"/>
  <c r="G1656" i="1" s="1"/>
  <c r="H1657" i="1" s="1"/>
  <c r="C1650" i="1"/>
  <c r="J1650" i="1"/>
  <c r="I1651" i="1"/>
  <c r="P1656" i="1"/>
  <c r="Q1656" i="1"/>
  <c r="M1655" i="1"/>
  <c r="N1655" i="1" s="1"/>
  <c r="K1650" i="1" l="1"/>
  <c r="O1650" i="1" s="1"/>
  <c r="B1649" i="1"/>
  <c r="C1651" i="1"/>
  <c r="L1657" i="1"/>
  <c r="A1658" i="1"/>
  <c r="D1657" i="1"/>
  <c r="E1657" i="1" s="1"/>
  <c r="G1657" i="1" s="1"/>
  <c r="H1658" i="1" s="1"/>
  <c r="J1651" i="1"/>
  <c r="I1652" i="1"/>
  <c r="M1656" i="1"/>
  <c r="N1656" i="1" s="1"/>
  <c r="Q1657" i="1"/>
  <c r="P1657" i="1"/>
  <c r="K1651" i="1" l="1"/>
  <c r="B1651" i="1" s="1"/>
  <c r="B1650" i="1"/>
  <c r="J1652" i="1"/>
  <c r="I1653" i="1"/>
  <c r="A1659" i="1"/>
  <c r="L1658" i="1"/>
  <c r="D1658" i="1"/>
  <c r="E1658" i="1" s="1"/>
  <c r="G1658" i="1" s="1"/>
  <c r="H1659" i="1" s="1"/>
  <c r="C1652" i="1"/>
  <c r="M1657" i="1"/>
  <c r="N1657" i="1" s="1"/>
  <c r="Q1658" i="1"/>
  <c r="P1658" i="1"/>
  <c r="O1651" i="1" l="1"/>
  <c r="K1652" i="1"/>
  <c r="O1652" i="1" s="1"/>
  <c r="C1653" i="1"/>
  <c r="A1660" i="1"/>
  <c r="D1659" i="1"/>
  <c r="E1659" i="1" s="1"/>
  <c r="G1659" i="1" s="1"/>
  <c r="H1660" i="1" s="1"/>
  <c r="J1653" i="1"/>
  <c r="I1654" i="1"/>
  <c r="Q1659" i="1"/>
  <c r="P1659" i="1"/>
  <c r="M1658" i="1"/>
  <c r="N1658" i="1" s="1"/>
  <c r="K1653" i="1" l="1"/>
  <c r="O1653" i="1" s="1"/>
  <c r="B1652" i="1"/>
  <c r="P1660" i="1"/>
  <c r="Q1660" i="1"/>
  <c r="C1654" i="1"/>
  <c r="J1654" i="1"/>
  <c r="I1655" i="1"/>
  <c r="L1660" i="1"/>
  <c r="A1661" i="1"/>
  <c r="D1660" i="1"/>
  <c r="E1660" i="1" s="1"/>
  <c r="G1660" i="1" s="1"/>
  <c r="H1661" i="1" s="1"/>
  <c r="B1653" i="1" l="1"/>
  <c r="K1654" i="1"/>
  <c r="O1654" i="1" s="1"/>
  <c r="A1662" i="1"/>
  <c r="L1661" i="1"/>
  <c r="D1661" i="1"/>
  <c r="E1661" i="1" s="1"/>
  <c r="G1661" i="1" s="1"/>
  <c r="H1662" i="1" s="1"/>
  <c r="M1660" i="1"/>
  <c r="N1660" i="1" s="1"/>
  <c r="Q1661" i="1"/>
  <c r="P1661" i="1"/>
  <c r="C1655" i="1"/>
  <c r="J1655" i="1"/>
  <c r="I1656" i="1"/>
  <c r="K1655" i="1" l="1"/>
  <c r="O1655" i="1" s="1"/>
  <c r="B1654" i="1"/>
  <c r="Q1662" i="1"/>
  <c r="P1662" i="1"/>
  <c r="M1661" i="1"/>
  <c r="N1661" i="1" s="1"/>
  <c r="J1656" i="1"/>
  <c r="I1657" i="1"/>
  <c r="C1656" i="1"/>
  <c r="A1663" i="1"/>
  <c r="L1662" i="1"/>
  <c r="D1662" i="1"/>
  <c r="E1662" i="1" s="1"/>
  <c r="G1662" i="1" s="1"/>
  <c r="H1663" i="1" s="1"/>
  <c r="K1656" i="1" l="1"/>
  <c r="O1656" i="1" s="1"/>
  <c r="B1655" i="1"/>
  <c r="C1657" i="1"/>
  <c r="Q1663" i="1"/>
  <c r="P1663" i="1"/>
  <c r="M1662" i="1"/>
  <c r="N1662" i="1" s="1"/>
  <c r="J1657" i="1"/>
  <c r="I1658" i="1"/>
  <c r="L1663" i="1"/>
  <c r="A1664" i="1"/>
  <c r="D1663" i="1"/>
  <c r="E1663" i="1" s="1"/>
  <c r="G1663" i="1" s="1"/>
  <c r="H1664" i="1" s="1"/>
  <c r="K1657" i="1" l="1"/>
  <c r="O1657" i="1" s="1"/>
  <c r="B1656" i="1"/>
  <c r="A1665" i="1"/>
  <c r="L1664" i="1"/>
  <c r="D1664" i="1"/>
  <c r="E1664" i="1" s="1"/>
  <c r="G1664" i="1" s="1"/>
  <c r="H1665" i="1" s="1"/>
  <c r="P1664" i="1"/>
  <c r="Q1664" i="1"/>
  <c r="M1663" i="1"/>
  <c r="N1663" i="1" s="1"/>
  <c r="C1658" i="1"/>
  <c r="J1658" i="1"/>
  <c r="I1659" i="1"/>
  <c r="B1657" i="1" l="1"/>
  <c r="K1658" i="1"/>
  <c r="O1658" i="1" s="1"/>
  <c r="C1659" i="1"/>
  <c r="M1659" i="1" s="1"/>
  <c r="Q1665" i="1"/>
  <c r="P1665" i="1"/>
  <c r="M1664" i="1"/>
  <c r="N1664" i="1" s="1"/>
  <c r="J1659" i="1"/>
  <c r="I1660" i="1"/>
  <c r="A1666" i="1"/>
  <c r="L1665" i="1"/>
  <c r="D1665" i="1"/>
  <c r="E1665" i="1" s="1"/>
  <c r="G1665" i="1" s="1"/>
  <c r="H1666" i="1" s="1"/>
  <c r="K1659" i="1" l="1"/>
  <c r="O1659" i="1" s="1"/>
  <c r="B1658" i="1"/>
  <c r="A1667" i="1"/>
  <c r="L1666" i="1"/>
  <c r="D1666" i="1"/>
  <c r="E1666" i="1" s="1"/>
  <c r="G1666" i="1" s="1"/>
  <c r="H1667" i="1" s="1"/>
  <c r="J1660" i="1"/>
  <c r="I1661" i="1"/>
  <c r="C1660" i="1"/>
  <c r="Q1666" i="1"/>
  <c r="P1666" i="1"/>
  <c r="M1665" i="1"/>
  <c r="N1665" i="1" s="1"/>
  <c r="K1660" i="1" l="1"/>
  <c r="O1660" i="1" s="1"/>
  <c r="B1659" i="1"/>
  <c r="M1666" i="1"/>
  <c r="N1666" i="1" s="1"/>
  <c r="Q1667" i="1"/>
  <c r="P1667" i="1"/>
  <c r="C1661" i="1"/>
  <c r="L1667" i="1"/>
  <c r="A1668" i="1"/>
  <c r="D1667" i="1"/>
  <c r="E1667" i="1" s="1"/>
  <c r="G1667" i="1" s="1"/>
  <c r="H1668" i="1" s="1"/>
  <c r="J1661" i="1"/>
  <c r="I1662" i="1"/>
  <c r="K1661" i="1" l="1"/>
  <c r="O1661" i="1" s="1"/>
  <c r="B1660" i="1"/>
  <c r="C1662" i="1"/>
  <c r="J1662" i="1"/>
  <c r="I1663" i="1"/>
  <c r="L1668" i="1"/>
  <c r="A1669" i="1"/>
  <c r="D1668" i="1"/>
  <c r="E1668" i="1" s="1"/>
  <c r="G1668" i="1" s="1"/>
  <c r="H1669" i="1" s="1"/>
  <c r="P1668" i="1"/>
  <c r="Q1668" i="1"/>
  <c r="M1667" i="1"/>
  <c r="N1667" i="1" s="1"/>
  <c r="K1662" i="1" l="1"/>
  <c r="B1662" i="1" s="1"/>
  <c r="B1661" i="1"/>
  <c r="A1670" i="1"/>
  <c r="L1669" i="1"/>
  <c r="D1669" i="1"/>
  <c r="E1669" i="1" s="1"/>
  <c r="G1669" i="1" s="1"/>
  <c r="H1670" i="1" s="1"/>
  <c r="Q1669" i="1"/>
  <c r="P1669" i="1"/>
  <c r="M1668" i="1"/>
  <c r="N1668" i="1" s="1"/>
  <c r="C1663" i="1"/>
  <c r="J1663" i="1"/>
  <c r="I1664" i="1"/>
  <c r="K1663" i="1" l="1"/>
  <c r="B1663" i="1" s="1"/>
  <c r="O1662" i="1"/>
  <c r="M1669" i="1"/>
  <c r="N1669" i="1" s="1"/>
  <c r="Q1670" i="1"/>
  <c r="P1670" i="1"/>
  <c r="J1664" i="1"/>
  <c r="I1665" i="1"/>
  <c r="C1664" i="1"/>
  <c r="L1670" i="1"/>
  <c r="A1671" i="1"/>
  <c r="D1670" i="1"/>
  <c r="E1670" i="1" s="1"/>
  <c r="G1670" i="1" s="1"/>
  <c r="H1671" i="1" s="1"/>
  <c r="O1663" i="1" l="1"/>
  <c r="K1664" i="1"/>
  <c r="O1664" i="1" s="1"/>
  <c r="C1665" i="1"/>
  <c r="A1672" i="1"/>
  <c r="L1671" i="1"/>
  <c r="D1671" i="1"/>
  <c r="E1671" i="1" s="1"/>
  <c r="G1671" i="1" s="1"/>
  <c r="H1672" i="1" s="1"/>
  <c r="J1665" i="1"/>
  <c r="I1666" i="1"/>
  <c r="M1670" i="1"/>
  <c r="N1670" i="1" s="1"/>
  <c r="Q1671" i="1"/>
  <c r="P1671" i="1"/>
  <c r="K1665" i="1" l="1"/>
  <c r="O1665" i="1" s="1"/>
  <c r="B1664" i="1"/>
  <c r="P1672" i="1"/>
  <c r="Q1672" i="1"/>
  <c r="M1671" i="1"/>
  <c r="N1671" i="1" s="1"/>
  <c r="C1666" i="1"/>
  <c r="J1666" i="1"/>
  <c r="I1667" i="1"/>
  <c r="A1673" i="1"/>
  <c r="L1672" i="1"/>
  <c r="D1672" i="1"/>
  <c r="E1672" i="1" s="1"/>
  <c r="G1672" i="1" s="1"/>
  <c r="H1673" i="1" s="1"/>
  <c r="B1665" i="1" l="1"/>
  <c r="K1666" i="1"/>
  <c r="B1666" i="1" s="1"/>
  <c r="A1674" i="1"/>
  <c r="L1673" i="1"/>
  <c r="D1673" i="1"/>
  <c r="E1673" i="1" s="1"/>
  <c r="G1673" i="1" s="1"/>
  <c r="H1674" i="1" s="1"/>
  <c r="C1667" i="1"/>
  <c r="J1667" i="1"/>
  <c r="I1668" i="1"/>
  <c r="Q1673" i="1"/>
  <c r="P1673" i="1"/>
  <c r="M1672" i="1"/>
  <c r="N1672" i="1" s="1"/>
  <c r="K1667" i="1" l="1"/>
  <c r="O1667" i="1" s="1"/>
  <c r="O1666" i="1"/>
  <c r="P1674" i="1"/>
  <c r="M1673" i="1"/>
  <c r="N1673" i="1" s="1"/>
  <c r="Q1674" i="1"/>
  <c r="J1668" i="1"/>
  <c r="I1669" i="1"/>
  <c r="C1668" i="1"/>
  <c r="L1674" i="1"/>
  <c r="D1674" i="1"/>
  <c r="E1674" i="1" s="1"/>
  <c r="G1674" i="1" s="1"/>
  <c r="H1675" i="1" s="1"/>
  <c r="A1675" i="1"/>
  <c r="K1668" i="1" l="1"/>
  <c r="O1668" i="1" s="1"/>
  <c r="B1667" i="1"/>
  <c r="P1675" i="1"/>
  <c r="M1674" i="1"/>
  <c r="N1674" i="1" s="1"/>
  <c r="Q1675" i="1"/>
  <c r="D1675" i="1"/>
  <c r="E1675" i="1" s="1"/>
  <c r="G1675" i="1" s="1"/>
  <c r="H1676" i="1" s="1"/>
  <c r="A1676" i="1"/>
  <c r="L1675" i="1"/>
  <c r="C1669" i="1"/>
  <c r="J1669" i="1"/>
  <c r="I1670" i="1"/>
  <c r="K1669" i="1" l="1"/>
  <c r="O1669" i="1" s="1"/>
  <c r="B1668" i="1"/>
  <c r="J1670" i="1"/>
  <c r="I1671" i="1"/>
  <c r="C1670" i="1"/>
  <c r="L1676" i="1"/>
  <c r="A1677" i="1"/>
  <c r="D1676" i="1"/>
  <c r="E1676" i="1" s="1"/>
  <c r="G1676" i="1" s="1"/>
  <c r="H1677" i="1" s="1"/>
  <c r="P1676" i="1"/>
  <c r="Q1676" i="1"/>
  <c r="M1675" i="1"/>
  <c r="N1675" i="1" s="1"/>
  <c r="K1670" i="1" l="1"/>
  <c r="O1670" i="1" s="1"/>
  <c r="B1669" i="1"/>
  <c r="C1671" i="1"/>
  <c r="A1678" i="1"/>
  <c r="L1677" i="1"/>
  <c r="D1677" i="1"/>
  <c r="E1677" i="1" s="1"/>
  <c r="G1677" i="1" s="1"/>
  <c r="H1678" i="1" s="1"/>
  <c r="J1671" i="1"/>
  <c r="I1672" i="1"/>
  <c r="Q1677" i="1"/>
  <c r="P1677" i="1"/>
  <c r="M1676" i="1"/>
  <c r="N1676" i="1" s="1"/>
  <c r="K1671" i="1" l="1"/>
  <c r="O1671" i="1" s="1"/>
  <c r="B1670" i="1"/>
  <c r="M1677" i="1"/>
  <c r="N1677" i="1" s="1"/>
  <c r="Q1678" i="1"/>
  <c r="P1678" i="1"/>
  <c r="C1672" i="1"/>
  <c r="J1672" i="1"/>
  <c r="I1673" i="1"/>
  <c r="L1678" i="1"/>
  <c r="A1679" i="1"/>
  <c r="D1678" i="1"/>
  <c r="E1678" i="1" s="1"/>
  <c r="G1678" i="1" s="1"/>
  <c r="H1679" i="1" s="1"/>
  <c r="K1672" i="1" l="1"/>
  <c r="O1672" i="1" s="1"/>
  <c r="B1671" i="1"/>
  <c r="A1680" i="1"/>
  <c r="L1679" i="1"/>
  <c r="D1679" i="1"/>
  <c r="E1679" i="1" s="1"/>
  <c r="G1679" i="1" s="1"/>
  <c r="H1680" i="1" s="1"/>
  <c r="Q1679" i="1"/>
  <c r="P1679" i="1"/>
  <c r="M1678" i="1"/>
  <c r="N1678" i="1" s="1"/>
  <c r="C1673" i="1"/>
  <c r="J1673" i="1"/>
  <c r="I1674" i="1"/>
  <c r="B1672" i="1" l="1"/>
  <c r="K1673" i="1"/>
  <c r="B1673" i="1" s="1"/>
  <c r="C1674" i="1"/>
  <c r="P1680" i="1"/>
  <c r="Q1680" i="1"/>
  <c r="M1679" i="1"/>
  <c r="N1679" i="1" s="1"/>
  <c r="J1674" i="1"/>
  <c r="I1675" i="1"/>
  <c r="L1680" i="1"/>
  <c r="A1681" i="1"/>
  <c r="D1680" i="1"/>
  <c r="E1680" i="1" s="1"/>
  <c r="G1680" i="1" s="1"/>
  <c r="H1681" i="1" s="1"/>
  <c r="K1674" i="1" l="1"/>
  <c r="O1674" i="1" s="1"/>
  <c r="O1673" i="1"/>
  <c r="A1682" i="1"/>
  <c r="L1681" i="1"/>
  <c r="D1681" i="1"/>
  <c r="E1681" i="1" s="1"/>
  <c r="G1681" i="1" s="1"/>
  <c r="H1682" i="1" s="1"/>
  <c r="M1680" i="1"/>
  <c r="N1680" i="1" s="1"/>
  <c r="Q1681" i="1"/>
  <c r="P1681" i="1"/>
  <c r="C1675" i="1"/>
  <c r="J1675" i="1"/>
  <c r="I1676" i="1"/>
  <c r="K1675" i="1" l="1"/>
  <c r="B1675" i="1" s="1"/>
  <c r="B1674" i="1"/>
  <c r="C1676" i="1"/>
  <c r="Q1682" i="1"/>
  <c r="P1682" i="1"/>
  <c r="M1681" i="1"/>
  <c r="N1681" i="1" s="1"/>
  <c r="J1676" i="1"/>
  <c r="I1677" i="1"/>
  <c r="A1683" i="1"/>
  <c r="L1682" i="1"/>
  <c r="D1682" i="1"/>
  <c r="E1682" i="1" s="1"/>
  <c r="G1682" i="1" s="1"/>
  <c r="H1683" i="1" s="1"/>
  <c r="O1675" i="1" l="1"/>
  <c r="K1676" i="1"/>
  <c r="O1676" i="1" s="1"/>
  <c r="L1683" i="1"/>
  <c r="A1684" i="1"/>
  <c r="D1683" i="1"/>
  <c r="E1683" i="1" s="1"/>
  <c r="G1683" i="1" s="1"/>
  <c r="H1684" i="1" s="1"/>
  <c r="C1677" i="1"/>
  <c r="J1677" i="1"/>
  <c r="I1678" i="1"/>
  <c r="Q1683" i="1"/>
  <c r="P1683" i="1"/>
  <c r="M1682" i="1"/>
  <c r="N1682" i="1" s="1"/>
  <c r="B1676" i="1" l="1"/>
  <c r="K1677" i="1"/>
  <c r="O1677" i="1" s="1"/>
  <c r="C1678" i="1"/>
  <c r="A1685" i="1"/>
  <c r="L1684" i="1"/>
  <c r="D1684" i="1"/>
  <c r="E1684" i="1" s="1"/>
  <c r="G1684" i="1" s="1"/>
  <c r="H1685" i="1" s="1"/>
  <c r="J1678" i="1"/>
  <c r="I1679" i="1"/>
  <c r="Q1684" i="1"/>
  <c r="P1684" i="1"/>
  <c r="M1683" i="1"/>
  <c r="N1683" i="1" s="1"/>
  <c r="K1678" i="1" l="1"/>
  <c r="O1678" i="1" s="1"/>
  <c r="B1677" i="1"/>
  <c r="P1685" i="1"/>
  <c r="Q1685" i="1"/>
  <c r="M1684" i="1"/>
  <c r="N1684" i="1" s="1"/>
  <c r="C1679" i="1"/>
  <c r="J1679" i="1"/>
  <c r="I1680" i="1"/>
  <c r="A1686" i="1"/>
  <c r="L1685" i="1"/>
  <c r="D1685" i="1"/>
  <c r="E1685" i="1" s="1"/>
  <c r="G1685" i="1" s="1"/>
  <c r="H1686" i="1" s="1"/>
  <c r="B1678" i="1" l="1"/>
  <c r="K1679" i="1"/>
  <c r="B1679" i="1" s="1"/>
  <c r="Q1686" i="1"/>
  <c r="P1686" i="1"/>
  <c r="M1685" i="1"/>
  <c r="N1685" i="1" s="1"/>
  <c r="A1687" i="1"/>
  <c r="L1686" i="1"/>
  <c r="D1686" i="1"/>
  <c r="E1686" i="1" s="1"/>
  <c r="G1686" i="1" s="1"/>
  <c r="H1687" i="1" s="1"/>
  <c r="C1680" i="1"/>
  <c r="J1680" i="1"/>
  <c r="I1681" i="1"/>
  <c r="O1679" i="1" l="1"/>
  <c r="K1680" i="1"/>
  <c r="B1680" i="1" s="1"/>
  <c r="J1681" i="1"/>
  <c r="I1682" i="1"/>
  <c r="C1681" i="1"/>
  <c r="L1687" i="1"/>
  <c r="A1688" i="1"/>
  <c r="D1687" i="1"/>
  <c r="E1687" i="1" s="1"/>
  <c r="G1687" i="1" s="1"/>
  <c r="H1688" i="1" s="1"/>
  <c r="Q1687" i="1"/>
  <c r="P1687" i="1"/>
  <c r="M1686" i="1"/>
  <c r="N1686" i="1" s="1"/>
  <c r="O1680" i="1" l="1"/>
  <c r="K1681" i="1"/>
  <c r="B1681" i="1" s="1"/>
  <c r="C1682" i="1"/>
  <c r="A1689" i="1"/>
  <c r="L1688" i="1"/>
  <c r="D1688" i="1"/>
  <c r="E1688" i="1" s="1"/>
  <c r="G1688" i="1" s="1"/>
  <c r="H1689" i="1" s="1"/>
  <c r="J1682" i="1"/>
  <c r="I1683" i="1"/>
  <c r="Q1688" i="1"/>
  <c r="P1688" i="1"/>
  <c r="M1687" i="1"/>
  <c r="N1687" i="1" s="1"/>
  <c r="O1681" i="1" l="1"/>
  <c r="K1682" i="1"/>
  <c r="O1682" i="1" s="1"/>
  <c r="P1689" i="1"/>
  <c r="Q1689" i="1"/>
  <c r="M1688" i="1"/>
  <c r="N1688" i="1" s="1"/>
  <c r="C1683" i="1"/>
  <c r="J1683" i="1"/>
  <c r="I1684" i="1"/>
  <c r="L1689" i="1"/>
  <c r="A1690" i="1"/>
  <c r="D1689" i="1"/>
  <c r="E1689" i="1" s="1"/>
  <c r="G1689" i="1" s="1"/>
  <c r="H1690" i="1" s="1"/>
  <c r="B1682" i="1" l="1"/>
  <c r="K1683" i="1"/>
  <c r="O1683" i="1" s="1"/>
  <c r="J1684" i="1"/>
  <c r="I1685" i="1"/>
  <c r="A1691" i="1"/>
  <c r="L1690" i="1"/>
  <c r="D1690" i="1"/>
  <c r="E1690" i="1" s="1"/>
  <c r="G1690" i="1" s="1"/>
  <c r="H1691" i="1" s="1"/>
  <c r="M1689" i="1"/>
  <c r="N1689" i="1" s="1"/>
  <c r="Q1690" i="1"/>
  <c r="P1690" i="1"/>
  <c r="C1684" i="1"/>
  <c r="B1683" i="1" l="1"/>
  <c r="K1684" i="1"/>
  <c r="B1684" i="1" s="1"/>
  <c r="Q1691" i="1"/>
  <c r="P1691" i="1"/>
  <c r="M1690" i="1"/>
  <c r="N1690" i="1" s="1"/>
  <c r="J1685" i="1"/>
  <c r="I1686" i="1"/>
  <c r="C1685" i="1"/>
  <c r="A1692" i="1"/>
  <c r="L1691" i="1"/>
  <c r="D1691" i="1"/>
  <c r="E1691" i="1" s="1"/>
  <c r="G1691" i="1" s="1"/>
  <c r="H1692" i="1" s="1"/>
  <c r="O1684" i="1" l="1"/>
  <c r="K1685" i="1"/>
  <c r="O1685" i="1" s="1"/>
  <c r="C1686" i="1"/>
  <c r="Q1692" i="1"/>
  <c r="P1692" i="1"/>
  <c r="M1691" i="1"/>
  <c r="N1691" i="1" s="1"/>
  <c r="J1686" i="1"/>
  <c r="I1687" i="1"/>
  <c r="L1692" i="1"/>
  <c r="A1693" i="1"/>
  <c r="D1692" i="1"/>
  <c r="E1692" i="1" s="1"/>
  <c r="G1692" i="1" s="1"/>
  <c r="H1693" i="1" s="1"/>
  <c r="B1685" i="1" l="1"/>
  <c r="K1686" i="1"/>
  <c r="O1686" i="1" s="1"/>
  <c r="D1693" i="1"/>
  <c r="E1693" i="1" s="1"/>
  <c r="G1693" i="1" s="1"/>
  <c r="H1694" i="1" s="1"/>
  <c r="A1694" i="1"/>
  <c r="L1693" i="1"/>
  <c r="M1692" i="1"/>
  <c r="N1692" i="1" s="1"/>
  <c r="Q1693" i="1"/>
  <c r="P1693" i="1"/>
  <c r="C1687" i="1"/>
  <c r="J1687" i="1"/>
  <c r="I1688" i="1"/>
  <c r="B1686" i="1" l="1"/>
  <c r="K1687" i="1"/>
  <c r="O1687" i="1" s="1"/>
  <c r="C1688" i="1"/>
  <c r="J1688" i="1"/>
  <c r="I1689" i="1"/>
  <c r="M1693" i="1"/>
  <c r="N1693" i="1" s="1"/>
  <c r="P1694" i="1"/>
  <c r="Q1694" i="1"/>
  <c r="A1695" i="1"/>
  <c r="L1694" i="1"/>
  <c r="D1694" i="1"/>
  <c r="E1694" i="1" s="1"/>
  <c r="G1694" i="1" s="1"/>
  <c r="H1695" i="1" s="1"/>
  <c r="B1687" i="1" l="1"/>
  <c r="K1688" i="1"/>
  <c r="B1688" i="1" s="1"/>
  <c r="P1695" i="1"/>
  <c r="M1694" i="1"/>
  <c r="N1694" i="1" s="1"/>
  <c r="Q1695" i="1"/>
  <c r="A1696" i="1"/>
  <c r="L1695" i="1"/>
  <c r="D1695" i="1"/>
  <c r="E1695" i="1" s="1"/>
  <c r="G1695" i="1" s="1"/>
  <c r="H1696" i="1" s="1"/>
  <c r="J1689" i="1"/>
  <c r="I1690" i="1"/>
  <c r="C1689" i="1"/>
  <c r="O1688" i="1" l="1"/>
  <c r="K1689" i="1"/>
  <c r="O1689" i="1" s="1"/>
  <c r="M1695" i="1"/>
  <c r="N1695" i="1" s="1"/>
  <c r="Q1696" i="1"/>
  <c r="P1696" i="1"/>
  <c r="C1690" i="1"/>
  <c r="J1690" i="1"/>
  <c r="I1691" i="1"/>
  <c r="L1696" i="1"/>
  <c r="A1697" i="1"/>
  <c r="D1696" i="1"/>
  <c r="E1696" i="1" s="1"/>
  <c r="G1696" i="1" s="1"/>
  <c r="H1697" i="1" s="1"/>
  <c r="B1689" i="1" l="1"/>
  <c r="K1690" i="1"/>
  <c r="O1690" i="1" s="1"/>
  <c r="P1697" i="1"/>
  <c r="Q1697" i="1"/>
  <c r="M1696" i="1"/>
  <c r="N1696" i="1" s="1"/>
  <c r="A1698" i="1"/>
  <c r="L1697" i="1"/>
  <c r="D1697" i="1"/>
  <c r="E1697" i="1" s="1"/>
  <c r="G1697" i="1" s="1"/>
  <c r="H1698" i="1" s="1"/>
  <c r="C1691" i="1"/>
  <c r="J1691" i="1"/>
  <c r="I1692" i="1"/>
  <c r="K1691" i="1" l="1"/>
  <c r="B1691" i="1" s="1"/>
  <c r="B1690" i="1"/>
  <c r="C1692" i="1"/>
  <c r="J1692" i="1"/>
  <c r="I1693" i="1"/>
  <c r="M1697" i="1"/>
  <c r="N1697" i="1" s="1"/>
  <c r="Q1698" i="1"/>
  <c r="P1698" i="1"/>
  <c r="A1699" i="1"/>
  <c r="L1698" i="1"/>
  <c r="D1698" i="1"/>
  <c r="E1698" i="1" s="1"/>
  <c r="G1698" i="1" s="1"/>
  <c r="H1699" i="1" s="1"/>
  <c r="O1691" i="1" l="1"/>
  <c r="K1692" i="1"/>
  <c r="O1692" i="1" s="1"/>
  <c r="A1700" i="1"/>
  <c r="L1699" i="1"/>
  <c r="D1699" i="1"/>
  <c r="E1699" i="1" s="1"/>
  <c r="G1699" i="1" s="1"/>
  <c r="H1700" i="1" s="1"/>
  <c r="J1693" i="1"/>
  <c r="I1694" i="1"/>
  <c r="C1693" i="1"/>
  <c r="M1698" i="1"/>
  <c r="N1698" i="1" s="1"/>
  <c r="P1699" i="1"/>
  <c r="Q1699" i="1"/>
  <c r="B1692" i="1" l="1"/>
  <c r="K1693" i="1"/>
  <c r="O1693" i="1" s="1"/>
  <c r="M1699" i="1"/>
  <c r="N1699" i="1" s="1"/>
  <c r="Q1700" i="1"/>
  <c r="P1700" i="1"/>
  <c r="C1694" i="1"/>
  <c r="J1694" i="1"/>
  <c r="I1695" i="1"/>
  <c r="L1700" i="1"/>
  <c r="A1701" i="1"/>
  <c r="D1700" i="1"/>
  <c r="E1700" i="1" s="1"/>
  <c r="G1700" i="1" s="1"/>
  <c r="H1701" i="1" s="1"/>
  <c r="B1693" i="1" l="1"/>
  <c r="K1694" i="1"/>
  <c r="O1694" i="1" s="1"/>
  <c r="Q1701" i="1"/>
  <c r="P1701" i="1"/>
  <c r="M1700" i="1"/>
  <c r="N1700" i="1" s="1"/>
  <c r="C1695" i="1"/>
  <c r="J1695" i="1"/>
  <c r="I1696" i="1"/>
  <c r="A1702" i="1"/>
  <c r="L1701" i="1"/>
  <c r="D1701" i="1"/>
  <c r="E1701" i="1" s="1"/>
  <c r="G1701" i="1" s="1"/>
  <c r="H1702" i="1" s="1"/>
  <c r="K1695" i="1" l="1"/>
  <c r="O1695" i="1" s="1"/>
  <c r="B1694" i="1"/>
  <c r="L1702" i="1"/>
  <c r="A1703" i="1"/>
  <c r="D1702" i="1"/>
  <c r="E1702" i="1" s="1"/>
  <c r="G1702" i="1" s="1"/>
  <c r="H1703" i="1" s="1"/>
  <c r="J1696" i="1"/>
  <c r="I1697" i="1"/>
  <c r="C1696" i="1"/>
  <c r="Q1702" i="1"/>
  <c r="P1702" i="1"/>
  <c r="M1701" i="1"/>
  <c r="N1701" i="1" s="1"/>
  <c r="B1695" i="1" l="1"/>
  <c r="K1696" i="1"/>
  <c r="O1696" i="1" s="1"/>
  <c r="C1697" i="1"/>
  <c r="J1697" i="1"/>
  <c r="I1698" i="1"/>
  <c r="A1704" i="1"/>
  <c r="L1703" i="1"/>
  <c r="D1703" i="1"/>
  <c r="E1703" i="1" s="1"/>
  <c r="G1703" i="1" s="1"/>
  <c r="H1704" i="1" s="1"/>
  <c r="P1703" i="1"/>
  <c r="Q1703" i="1"/>
  <c r="M1702" i="1"/>
  <c r="N1702" i="1" s="1"/>
  <c r="K1697" i="1" l="1"/>
  <c r="O1697" i="1" s="1"/>
  <c r="B1696" i="1"/>
  <c r="A1705" i="1"/>
  <c r="L1704" i="1"/>
  <c r="D1704" i="1"/>
  <c r="E1704" i="1" s="1"/>
  <c r="G1704" i="1" s="1"/>
  <c r="H1705" i="1" s="1"/>
  <c r="J1698" i="1"/>
  <c r="I1699" i="1"/>
  <c r="C1698" i="1"/>
  <c r="P1704" i="1"/>
  <c r="M1703" i="1"/>
  <c r="N1703" i="1" s="1"/>
  <c r="Q1704" i="1"/>
  <c r="B1697" i="1" l="1"/>
  <c r="K1698" i="1"/>
  <c r="O1698" i="1" s="1"/>
  <c r="J1699" i="1"/>
  <c r="I1700" i="1"/>
  <c r="P1705" i="1"/>
  <c r="M1704" i="1"/>
  <c r="N1704" i="1" s="1"/>
  <c r="Q1705" i="1"/>
  <c r="A1706" i="1"/>
  <c r="L1705" i="1"/>
  <c r="D1705" i="1"/>
  <c r="E1705" i="1" s="1"/>
  <c r="G1705" i="1" s="1"/>
  <c r="H1706" i="1" s="1"/>
  <c r="C1699" i="1"/>
  <c r="B1698" i="1" l="1"/>
  <c r="K1699" i="1"/>
  <c r="O1699" i="1" s="1"/>
  <c r="J1700" i="1"/>
  <c r="I1701" i="1"/>
  <c r="Q1706" i="1"/>
  <c r="P1706" i="1"/>
  <c r="M1705" i="1"/>
  <c r="N1705" i="1" s="1"/>
  <c r="C1700" i="1"/>
  <c r="A1707" i="1"/>
  <c r="L1706" i="1"/>
  <c r="D1706" i="1"/>
  <c r="E1706" i="1" s="1"/>
  <c r="G1706" i="1" s="1"/>
  <c r="H1707" i="1" s="1"/>
  <c r="B1699" i="1" l="1"/>
  <c r="K1700" i="1"/>
  <c r="O1700" i="1" s="1"/>
  <c r="M1706" i="1"/>
  <c r="N1706" i="1" s="1"/>
  <c r="P1707" i="1"/>
  <c r="Q1707" i="1"/>
  <c r="J1701" i="1"/>
  <c r="I1702" i="1"/>
  <c r="L1707" i="1"/>
  <c r="A1708" i="1"/>
  <c r="D1707" i="1"/>
  <c r="E1707" i="1" s="1"/>
  <c r="G1707" i="1" s="1"/>
  <c r="H1708" i="1" s="1"/>
  <c r="C1701" i="1"/>
  <c r="B1700" i="1" l="1"/>
  <c r="K1701" i="1"/>
  <c r="B1701" i="1" s="1"/>
  <c r="Q1708" i="1"/>
  <c r="P1708" i="1"/>
  <c r="M1707" i="1"/>
  <c r="N1707" i="1" s="1"/>
  <c r="C1702" i="1"/>
  <c r="J1702" i="1"/>
  <c r="I1703" i="1"/>
  <c r="A1709" i="1"/>
  <c r="L1708" i="1"/>
  <c r="D1708" i="1"/>
  <c r="E1708" i="1" s="1"/>
  <c r="G1708" i="1" s="1"/>
  <c r="H1709" i="1" s="1"/>
  <c r="O1701" i="1" l="1"/>
  <c r="K1702" i="1"/>
  <c r="O1702" i="1" s="1"/>
  <c r="A1710" i="1"/>
  <c r="L1709" i="1"/>
  <c r="D1709" i="1"/>
  <c r="E1709" i="1" s="1"/>
  <c r="G1709" i="1" s="1"/>
  <c r="H1710" i="1" s="1"/>
  <c r="C1703" i="1"/>
  <c r="J1703" i="1"/>
  <c r="I1704" i="1"/>
  <c r="P1709" i="1"/>
  <c r="M1708" i="1"/>
  <c r="N1708" i="1" s="1"/>
  <c r="Q1709" i="1"/>
  <c r="B1702" i="1" l="1"/>
  <c r="K1703" i="1"/>
  <c r="O1703" i="1" s="1"/>
  <c r="Q1710" i="1"/>
  <c r="P1710" i="1"/>
  <c r="M1709" i="1"/>
  <c r="N1709" i="1" s="1"/>
  <c r="J1704" i="1"/>
  <c r="I1705" i="1"/>
  <c r="C1704" i="1"/>
  <c r="L1710" i="1"/>
  <c r="A1711" i="1"/>
  <c r="D1710" i="1"/>
  <c r="E1710" i="1" s="1"/>
  <c r="G1710" i="1" s="1"/>
  <c r="H1711" i="1" s="1"/>
  <c r="B1703" i="1" l="1"/>
  <c r="K1704" i="1"/>
  <c r="O1704" i="1" s="1"/>
  <c r="P1711" i="1"/>
  <c r="Q1711" i="1"/>
  <c r="M1710" i="1"/>
  <c r="N1710" i="1" s="1"/>
  <c r="C1705" i="1"/>
  <c r="L1711" i="1"/>
  <c r="A1712" i="1"/>
  <c r="D1711" i="1"/>
  <c r="E1711" i="1" s="1"/>
  <c r="G1711" i="1" s="1"/>
  <c r="H1712" i="1" s="1"/>
  <c r="J1705" i="1"/>
  <c r="I1706" i="1"/>
  <c r="B1704" i="1" l="1"/>
  <c r="K1705" i="1"/>
  <c r="O1705" i="1" s="1"/>
  <c r="J1706" i="1"/>
  <c r="I1707" i="1"/>
  <c r="A1713" i="1"/>
  <c r="L1712" i="1"/>
  <c r="D1712" i="1"/>
  <c r="E1712" i="1" s="1"/>
  <c r="G1712" i="1" s="1"/>
  <c r="H1713" i="1" s="1"/>
  <c r="C1706" i="1"/>
  <c r="Q1712" i="1"/>
  <c r="P1712" i="1"/>
  <c r="M1711" i="1"/>
  <c r="N1711" i="1" s="1"/>
  <c r="B1705" i="1" l="1"/>
  <c r="K1706" i="1"/>
  <c r="O1706" i="1" s="1"/>
  <c r="Q1713" i="1"/>
  <c r="P1713" i="1"/>
  <c r="M1712" i="1"/>
  <c r="N1712" i="1" s="1"/>
  <c r="C1707" i="1"/>
  <c r="A1714" i="1"/>
  <c r="L1713" i="1"/>
  <c r="D1713" i="1"/>
  <c r="E1713" i="1" s="1"/>
  <c r="G1713" i="1" s="1"/>
  <c r="H1714" i="1" s="1"/>
  <c r="J1707" i="1"/>
  <c r="I1708" i="1"/>
  <c r="B1706" i="1" l="1"/>
  <c r="K1707" i="1"/>
  <c r="O1707" i="1" s="1"/>
  <c r="C1708" i="1"/>
  <c r="Q1714" i="1"/>
  <c r="P1714" i="1"/>
  <c r="M1713" i="1"/>
  <c r="N1713" i="1" s="1"/>
  <c r="J1708" i="1"/>
  <c r="I1709" i="1"/>
  <c r="L1714" i="1"/>
  <c r="A1715" i="1"/>
  <c r="D1714" i="1"/>
  <c r="E1714" i="1" s="1"/>
  <c r="G1714" i="1" s="1"/>
  <c r="H1715" i="1" s="1"/>
  <c r="B1707" i="1" l="1"/>
  <c r="K1708" i="1"/>
  <c r="O1708" i="1" s="1"/>
  <c r="J1709" i="1"/>
  <c r="I1710" i="1"/>
  <c r="A1716" i="1"/>
  <c r="L1715" i="1"/>
  <c r="D1715" i="1"/>
  <c r="E1715" i="1" s="1"/>
  <c r="G1715" i="1" s="1"/>
  <c r="H1716" i="1" s="1"/>
  <c r="C1709" i="1"/>
  <c r="M1714" i="1"/>
  <c r="N1714" i="1" s="1"/>
  <c r="P1715" i="1"/>
  <c r="Q1715" i="1"/>
  <c r="B1708" i="1" l="1"/>
  <c r="K1709" i="1"/>
  <c r="O1709" i="1" s="1"/>
  <c r="J1710" i="1"/>
  <c r="I1711" i="1"/>
  <c r="Q1716" i="1"/>
  <c r="P1716" i="1"/>
  <c r="M1715" i="1"/>
  <c r="N1715" i="1" s="1"/>
  <c r="C1710" i="1"/>
  <c r="L1716" i="1"/>
  <c r="A1717" i="1"/>
  <c r="D1716" i="1"/>
  <c r="E1716" i="1" s="1"/>
  <c r="G1716" i="1" s="1"/>
  <c r="H1717" i="1" s="1"/>
  <c r="B1709" i="1" l="1"/>
  <c r="K1710" i="1"/>
  <c r="O1710" i="1" s="1"/>
  <c r="Q1717" i="1"/>
  <c r="P1717" i="1"/>
  <c r="M1716" i="1"/>
  <c r="N1716" i="1" s="1"/>
  <c r="C1711" i="1"/>
  <c r="A1718" i="1"/>
  <c r="L1717" i="1"/>
  <c r="D1717" i="1"/>
  <c r="E1717" i="1" s="1"/>
  <c r="G1717" i="1" s="1"/>
  <c r="H1718" i="1" s="1"/>
  <c r="J1711" i="1"/>
  <c r="I1712" i="1"/>
  <c r="B1710" i="1" l="1"/>
  <c r="K1711" i="1"/>
  <c r="O1711" i="1" s="1"/>
  <c r="L1718" i="1"/>
  <c r="D1718" i="1"/>
  <c r="E1718" i="1" s="1"/>
  <c r="G1718" i="1" s="1"/>
  <c r="H1719" i="1" s="1"/>
  <c r="A1719" i="1"/>
  <c r="P1718" i="1"/>
  <c r="M1717" i="1"/>
  <c r="N1717" i="1" s="1"/>
  <c r="Q1718" i="1"/>
  <c r="C1712" i="1"/>
  <c r="J1712" i="1"/>
  <c r="I1713" i="1"/>
  <c r="K1712" i="1" l="1"/>
  <c r="O1712" i="1" s="1"/>
  <c r="B1711" i="1"/>
  <c r="J1713" i="1"/>
  <c r="I1714" i="1"/>
  <c r="C1713" i="1"/>
  <c r="A1720" i="1"/>
  <c r="L1719" i="1"/>
  <c r="D1719" i="1"/>
  <c r="E1719" i="1" s="1"/>
  <c r="G1719" i="1" s="1"/>
  <c r="H1720" i="1" s="1"/>
  <c r="P1719" i="1"/>
  <c r="Q1719" i="1"/>
  <c r="M1718" i="1"/>
  <c r="N1718" i="1" s="1"/>
  <c r="B1712" i="1" l="1"/>
  <c r="K1713" i="1"/>
  <c r="O1713" i="1" s="1"/>
  <c r="Q1720" i="1"/>
  <c r="P1720" i="1"/>
  <c r="M1719" i="1"/>
  <c r="N1719" i="1" s="1"/>
  <c r="A1721" i="1"/>
  <c r="L1720" i="1"/>
  <c r="D1720" i="1"/>
  <c r="E1720" i="1" s="1"/>
  <c r="G1720" i="1" s="1"/>
  <c r="H1721" i="1" s="1"/>
  <c r="C1714" i="1"/>
  <c r="J1714" i="1"/>
  <c r="I1715" i="1"/>
  <c r="K1714" i="1" l="1"/>
  <c r="O1714" i="1" s="1"/>
  <c r="B1713" i="1"/>
  <c r="J1715" i="1"/>
  <c r="I1716" i="1"/>
  <c r="M1720" i="1"/>
  <c r="N1720" i="1" s="1"/>
  <c r="Q1721" i="1"/>
  <c r="P1721" i="1"/>
  <c r="C1715" i="1"/>
  <c r="A1722" i="1"/>
  <c r="L1721" i="1"/>
  <c r="D1721" i="1"/>
  <c r="E1721" i="1" s="1"/>
  <c r="G1721" i="1" s="1"/>
  <c r="H1722" i="1" s="1"/>
  <c r="B1714" i="1" l="1"/>
  <c r="K1715" i="1"/>
  <c r="O1715" i="1" s="1"/>
  <c r="L1722" i="1"/>
  <c r="A1723" i="1"/>
  <c r="D1722" i="1"/>
  <c r="E1722" i="1" s="1"/>
  <c r="G1722" i="1" s="1"/>
  <c r="H1723" i="1" s="1"/>
  <c r="C1716" i="1"/>
  <c r="Q1722" i="1"/>
  <c r="P1722" i="1"/>
  <c r="M1721" i="1"/>
  <c r="N1721" i="1" s="1"/>
  <c r="J1716" i="1"/>
  <c r="I1717" i="1"/>
  <c r="B1715" i="1" l="1"/>
  <c r="K1716" i="1"/>
  <c r="O1716" i="1" s="1"/>
  <c r="C1717" i="1"/>
  <c r="L1723" i="1"/>
  <c r="A1724" i="1"/>
  <c r="D1723" i="1"/>
  <c r="E1723" i="1" s="1"/>
  <c r="G1723" i="1" s="1"/>
  <c r="H1724" i="1" s="1"/>
  <c r="J1717" i="1"/>
  <c r="I1718" i="1"/>
  <c r="P1723" i="1"/>
  <c r="Q1723" i="1"/>
  <c r="M1722" i="1"/>
  <c r="N1722" i="1" s="1"/>
  <c r="B1716" i="1" l="1"/>
  <c r="K1717" i="1"/>
  <c r="O1717" i="1" s="1"/>
  <c r="J1718" i="1"/>
  <c r="I1719" i="1"/>
  <c r="A1725" i="1"/>
  <c r="L1724" i="1"/>
  <c r="D1724" i="1"/>
  <c r="E1724" i="1" s="1"/>
  <c r="G1724" i="1" s="1"/>
  <c r="H1725" i="1" s="1"/>
  <c r="M1723" i="1"/>
  <c r="N1723" i="1" s="1"/>
  <c r="Q1724" i="1"/>
  <c r="P1724" i="1"/>
  <c r="C1718" i="1"/>
  <c r="B1717" i="1" l="1"/>
  <c r="K1718" i="1"/>
  <c r="O1718" i="1" s="1"/>
  <c r="C1719" i="1"/>
  <c r="A1726" i="1"/>
  <c r="L1725" i="1"/>
  <c r="D1725" i="1"/>
  <c r="E1725" i="1" s="1"/>
  <c r="G1725" i="1" s="1"/>
  <c r="H1726" i="1" s="1"/>
  <c r="J1719" i="1"/>
  <c r="I1720" i="1"/>
  <c r="M1724" i="1"/>
  <c r="N1724" i="1" s="1"/>
  <c r="Q1725" i="1"/>
  <c r="P1725" i="1"/>
  <c r="B1718" i="1" l="1"/>
  <c r="K1719" i="1"/>
  <c r="O1719" i="1" s="1"/>
  <c r="A1727" i="1"/>
  <c r="L1726" i="1"/>
  <c r="D1726" i="1"/>
  <c r="E1726" i="1" s="1"/>
  <c r="G1726" i="1" s="1"/>
  <c r="H1727" i="1" s="1"/>
  <c r="J1720" i="1"/>
  <c r="I1721" i="1"/>
  <c r="M1725" i="1"/>
  <c r="N1725" i="1" s="1"/>
  <c r="Q1726" i="1"/>
  <c r="P1726" i="1"/>
  <c r="C1720" i="1"/>
  <c r="K1720" i="1" l="1"/>
  <c r="B1720" i="1" s="1"/>
  <c r="B1719" i="1"/>
  <c r="P1727" i="1"/>
  <c r="Q1727" i="1"/>
  <c r="M1726" i="1"/>
  <c r="N1726" i="1" s="1"/>
  <c r="C1721" i="1"/>
  <c r="J1721" i="1"/>
  <c r="I1722" i="1"/>
  <c r="L1727" i="1"/>
  <c r="A1728" i="1"/>
  <c r="D1727" i="1"/>
  <c r="E1727" i="1" s="1"/>
  <c r="G1727" i="1" s="1"/>
  <c r="H1728" i="1" s="1"/>
  <c r="O1720" i="1" l="1"/>
  <c r="K1721" i="1"/>
  <c r="O1721" i="1" s="1"/>
  <c r="Q1728" i="1"/>
  <c r="P1728" i="1"/>
  <c r="M1727" i="1"/>
  <c r="N1727" i="1" s="1"/>
  <c r="C1722" i="1"/>
  <c r="J1722" i="1"/>
  <c r="I1723" i="1"/>
  <c r="A1729" i="1"/>
  <c r="L1728" i="1"/>
  <c r="D1728" i="1"/>
  <c r="E1728" i="1" s="1"/>
  <c r="G1728" i="1" s="1"/>
  <c r="H1729" i="1" s="1"/>
  <c r="B1721" i="1" l="1"/>
  <c r="K1722" i="1"/>
  <c r="O1722" i="1" s="1"/>
  <c r="A1730" i="1"/>
  <c r="L1729" i="1"/>
  <c r="D1729" i="1"/>
  <c r="E1729" i="1" s="1"/>
  <c r="G1729" i="1" s="1"/>
  <c r="H1730" i="1" s="1"/>
  <c r="J1723" i="1"/>
  <c r="I1724" i="1"/>
  <c r="C1723" i="1"/>
  <c r="Q1729" i="1"/>
  <c r="P1729" i="1"/>
  <c r="M1728" i="1"/>
  <c r="N1728" i="1" s="1"/>
  <c r="B1722" i="1" l="1"/>
  <c r="K1723" i="1"/>
  <c r="O1723" i="1" s="1"/>
  <c r="C1724" i="1"/>
  <c r="J1724" i="1"/>
  <c r="I1725" i="1"/>
  <c r="M1729" i="1"/>
  <c r="N1729" i="1" s="1"/>
  <c r="Q1730" i="1"/>
  <c r="P1730" i="1"/>
  <c r="A1731" i="1"/>
  <c r="L1730" i="1"/>
  <c r="D1730" i="1"/>
  <c r="E1730" i="1" s="1"/>
  <c r="G1730" i="1" s="1"/>
  <c r="H1731" i="1" s="1"/>
  <c r="B1723" i="1" l="1"/>
  <c r="K1724" i="1"/>
  <c r="O1724" i="1" s="1"/>
  <c r="P1731" i="1"/>
  <c r="Q1731" i="1"/>
  <c r="M1730" i="1"/>
  <c r="N1730" i="1" s="1"/>
  <c r="J1725" i="1"/>
  <c r="I1726" i="1"/>
  <c r="A1732" i="1"/>
  <c r="L1731" i="1"/>
  <c r="D1731" i="1"/>
  <c r="E1731" i="1" s="1"/>
  <c r="G1731" i="1" s="1"/>
  <c r="H1732" i="1" s="1"/>
  <c r="C1725" i="1"/>
  <c r="B1724" i="1" l="1"/>
  <c r="K1725" i="1"/>
  <c r="O1725" i="1" s="1"/>
  <c r="Q1732" i="1"/>
  <c r="P1732" i="1"/>
  <c r="M1731" i="1"/>
  <c r="N1731" i="1" s="1"/>
  <c r="L1732" i="1"/>
  <c r="A1733" i="1"/>
  <c r="D1732" i="1"/>
  <c r="E1732" i="1" s="1"/>
  <c r="G1732" i="1" s="1"/>
  <c r="H1733" i="1" s="1"/>
  <c r="C1726" i="1"/>
  <c r="J1726" i="1"/>
  <c r="I1727" i="1"/>
  <c r="B1725" i="1" l="1"/>
  <c r="K1726" i="1"/>
  <c r="O1726" i="1" s="1"/>
  <c r="J1727" i="1"/>
  <c r="I1728" i="1"/>
  <c r="A1734" i="1"/>
  <c r="L1733" i="1"/>
  <c r="D1733" i="1"/>
  <c r="E1733" i="1" s="1"/>
  <c r="G1733" i="1" s="1"/>
  <c r="H1734" i="1" s="1"/>
  <c r="Q1733" i="1"/>
  <c r="P1733" i="1"/>
  <c r="M1732" i="1"/>
  <c r="N1732" i="1" s="1"/>
  <c r="C1727" i="1"/>
  <c r="B1726" i="1" l="1"/>
  <c r="K1727" i="1"/>
  <c r="O1727" i="1" s="1"/>
  <c r="C1728" i="1"/>
  <c r="A1735" i="1"/>
  <c r="L1734" i="1"/>
  <c r="D1734" i="1"/>
  <c r="E1734" i="1" s="1"/>
  <c r="G1734" i="1" s="1"/>
  <c r="H1735" i="1" s="1"/>
  <c r="J1728" i="1"/>
  <c r="I1729" i="1"/>
  <c r="P1734" i="1"/>
  <c r="Q1734" i="1"/>
  <c r="M1733" i="1"/>
  <c r="N1733" i="1" s="1"/>
  <c r="B1727" i="1" l="1"/>
  <c r="K1728" i="1"/>
  <c r="O1728" i="1" s="1"/>
  <c r="Q1735" i="1"/>
  <c r="P1735" i="1"/>
  <c r="M1734" i="1"/>
  <c r="N1734" i="1" s="1"/>
  <c r="L1735" i="1"/>
  <c r="A1736" i="1"/>
  <c r="D1735" i="1"/>
  <c r="E1735" i="1" s="1"/>
  <c r="G1735" i="1" s="1"/>
  <c r="H1736" i="1" s="1"/>
  <c r="J1729" i="1"/>
  <c r="I1730" i="1"/>
  <c r="C1729" i="1"/>
  <c r="B1728" i="1" l="1"/>
  <c r="K1729" i="1"/>
  <c r="O1729" i="1" s="1"/>
  <c r="J1730" i="1"/>
  <c r="I1731" i="1"/>
  <c r="A1737" i="1"/>
  <c r="L1736" i="1"/>
  <c r="D1736" i="1"/>
  <c r="E1736" i="1" s="1"/>
  <c r="G1736" i="1" s="1"/>
  <c r="H1737" i="1" s="1"/>
  <c r="C1730" i="1"/>
  <c r="P1736" i="1"/>
  <c r="M1735" i="1"/>
  <c r="N1735" i="1" s="1"/>
  <c r="Q1736" i="1"/>
  <c r="B1729" i="1" l="1"/>
  <c r="K1730" i="1"/>
  <c r="O1730" i="1" s="1"/>
  <c r="M1736" i="1"/>
  <c r="N1736" i="1" s="1"/>
  <c r="Q1737" i="1"/>
  <c r="P1737" i="1"/>
  <c r="C1731" i="1"/>
  <c r="A1738" i="1"/>
  <c r="L1737" i="1"/>
  <c r="D1737" i="1"/>
  <c r="E1737" i="1" s="1"/>
  <c r="G1737" i="1" s="1"/>
  <c r="H1738" i="1" s="1"/>
  <c r="J1731" i="1"/>
  <c r="I1732" i="1"/>
  <c r="B1730" i="1" l="1"/>
  <c r="K1731" i="1"/>
  <c r="O1731" i="1" s="1"/>
  <c r="J1732" i="1"/>
  <c r="I1733" i="1"/>
  <c r="L1738" i="1"/>
  <c r="A1739" i="1"/>
  <c r="D1738" i="1"/>
  <c r="E1738" i="1" s="1"/>
  <c r="G1738" i="1" s="1"/>
  <c r="H1739" i="1" s="1"/>
  <c r="Q1738" i="1"/>
  <c r="P1738" i="1"/>
  <c r="M1737" i="1"/>
  <c r="N1737" i="1" s="1"/>
  <c r="C1732" i="1"/>
  <c r="B1731" i="1" l="1"/>
  <c r="K1732" i="1"/>
  <c r="O1732" i="1" s="1"/>
  <c r="C1733" i="1"/>
  <c r="L1739" i="1"/>
  <c r="A1740" i="1"/>
  <c r="D1739" i="1"/>
  <c r="E1739" i="1" s="1"/>
  <c r="G1739" i="1" s="1"/>
  <c r="H1740" i="1" s="1"/>
  <c r="M1738" i="1"/>
  <c r="N1738" i="1" s="1"/>
  <c r="Q1739" i="1"/>
  <c r="P1739" i="1"/>
  <c r="J1733" i="1"/>
  <c r="I1734" i="1"/>
  <c r="B1732" i="1" l="1"/>
  <c r="K1733" i="1"/>
  <c r="O1733" i="1" s="1"/>
  <c r="P1740" i="1"/>
  <c r="Q1740" i="1"/>
  <c r="M1739" i="1"/>
  <c r="N1739" i="1" s="1"/>
  <c r="C1734" i="1"/>
  <c r="J1734" i="1"/>
  <c r="I1735" i="1"/>
  <c r="A1741" i="1"/>
  <c r="L1740" i="1"/>
  <c r="D1740" i="1"/>
  <c r="E1740" i="1" s="1"/>
  <c r="G1740" i="1" s="1"/>
  <c r="H1741" i="1" s="1"/>
  <c r="B1733" i="1" l="1"/>
  <c r="K1734" i="1"/>
  <c r="O1734" i="1" s="1"/>
  <c r="Q1741" i="1"/>
  <c r="P1741" i="1"/>
  <c r="M1740" i="1"/>
  <c r="N1740" i="1" s="1"/>
  <c r="L1741" i="1"/>
  <c r="A1742" i="1"/>
  <c r="D1741" i="1"/>
  <c r="E1741" i="1" s="1"/>
  <c r="G1741" i="1" s="1"/>
  <c r="H1742" i="1" s="1"/>
  <c r="C1735" i="1"/>
  <c r="J1735" i="1"/>
  <c r="I1736" i="1"/>
  <c r="B1734" i="1" l="1"/>
  <c r="K1735" i="1"/>
  <c r="O1735" i="1" s="1"/>
  <c r="J1736" i="1"/>
  <c r="I1737" i="1"/>
  <c r="C1736" i="1"/>
  <c r="L1742" i="1"/>
  <c r="A1743" i="1"/>
  <c r="D1742" i="1"/>
  <c r="E1742" i="1" s="1"/>
  <c r="G1742" i="1" s="1"/>
  <c r="H1743" i="1" s="1"/>
  <c r="M1741" i="1"/>
  <c r="N1741" i="1" s="1"/>
  <c r="P1742" i="1"/>
  <c r="Q1742" i="1"/>
  <c r="B1735" i="1" l="1"/>
  <c r="K1736" i="1"/>
  <c r="O1736" i="1" s="1"/>
  <c r="C1737" i="1"/>
  <c r="A1744" i="1"/>
  <c r="L1743" i="1"/>
  <c r="D1743" i="1"/>
  <c r="E1743" i="1" s="1"/>
  <c r="G1743" i="1" s="1"/>
  <c r="H1744" i="1" s="1"/>
  <c r="J1737" i="1"/>
  <c r="I1738" i="1"/>
  <c r="P1743" i="1"/>
  <c r="Q1743" i="1"/>
  <c r="M1742" i="1"/>
  <c r="N1742" i="1" s="1"/>
  <c r="B1736" i="1" l="1"/>
  <c r="K1737" i="1"/>
  <c r="O1737" i="1" s="1"/>
  <c r="P1744" i="1"/>
  <c r="Q1744" i="1"/>
  <c r="M1743" i="1"/>
  <c r="N1743" i="1" s="1"/>
  <c r="C1738" i="1"/>
  <c r="J1738" i="1"/>
  <c r="I1739" i="1"/>
  <c r="A1745" i="1"/>
  <c r="L1744" i="1"/>
  <c r="D1744" i="1"/>
  <c r="E1744" i="1" s="1"/>
  <c r="G1744" i="1" s="1"/>
  <c r="H1745" i="1" s="1"/>
  <c r="B1737" i="1" l="1"/>
  <c r="K1738" i="1"/>
  <c r="O1738" i="1" s="1"/>
  <c r="M1744" i="1"/>
  <c r="N1744" i="1" s="1"/>
  <c r="Q1745" i="1"/>
  <c r="P1745" i="1"/>
  <c r="A1746" i="1"/>
  <c r="L1745" i="1"/>
  <c r="D1745" i="1"/>
  <c r="E1745" i="1" s="1"/>
  <c r="G1745" i="1" s="1"/>
  <c r="H1746" i="1" s="1"/>
  <c r="C1739" i="1"/>
  <c r="J1739" i="1"/>
  <c r="I1740" i="1"/>
  <c r="B1738" i="1" l="1"/>
  <c r="K1739" i="1"/>
  <c r="O1739" i="1" s="1"/>
  <c r="Q1746" i="1"/>
  <c r="P1746" i="1"/>
  <c r="M1745" i="1"/>
  <c r="N1745" i="1" s="1"/>
  <c r="J1740" i="1"/>
  <c r="I1741" i="1"/>
  <c r="C1740" i="1"/>
  <c r="A1747" i="1"/>
  <c r="L1746" i="1"/>
  <c r="D1746" i="1"/>
  <c r="E1746" i="1" s="1"/>
  <c r="G1746" i="1" s="1"/>
  <c r="H1747" i="1" s="1"/>
  <c r="B1739" i="1" l="1"/>
  <c r="K1740" i="1"/>
  <c r="O1740" i="1" s="1"/>
  <c r="C1741" i="1"/>
  <c r="M1746" i="1"/>
  <c r="N1746" i="1" s="1"/>
  <c r="P1747" i="1"/>
  <c r="Q1747" i="1"/>
  <c r="J1741" i="1"/>
  <c r="I1742" i="1"/>
  <c r="A1748" i="1"/>
  <c r="L1747" i="1"/>
  <c r="D1747" i="1"/>
  <c r="E1747" i="1" s="1"/>
  <c r="G1747" i="1" s="1"/>
  <c r="H1748" i="1" s="1"/>
  <c r="B1740" i="1" l="1"/>
  <c r="K1741" i="1"/>
  <c r="O1741" i="1" s="1"/>
  <c r="J1742" i="1"/>
  <c r="I1743" i="1"/>
  <c r="M1747" i="1"/>
  <c r="N1747" i="1" s="1"/>
  <c r="P1748" i="1"/>
  <c r="Q1748" i="1"/>
  <c r="A1749" i="1"/>
  <c r="L1748" i="1"/>
  <c r="D1748" i="1"/>
  <c r="E1748" i="1" s="1"/>
  <c r="G1748" i="1" s="1"/>
  <c r="H1749" i="1" s="1"/>
  <c r="C1742" i="1"/>
  <c r="B1741" i="1" l="1"/>
  <c r="K1742" i="1"/>
  <c r="O1742" i="1" s="1"/>
  <c r="C1743" i="1"/>
  <c r="L1749" i="1"/>
  <c r="A1750" i="1"/>
  <c r="D1749" i="1"/>
  <c r="E1749" i="1" s="1"/>
  <c r="G1749" i="1" s="1"/>
  <c r="H1750" i="1" s="1"/>
  <c r="J1743" i="1"/>
  <c r="I1744" i="1"/>
  <c r="P1749" i="1"/>
  <c r="M1748" i="1"/>
  <c r="N1748" i="1" s="1"/>
  <c r="Q1749" i="1"/>
  <c r="B1742" i="1" l="1"/>
  <c r="K1743" i="1"/>
  <c r="O1743" i="1" s="1"/>
  <c r="Q1750" i="1"/>
  <c r="P1750" i="1"/>
  <c r="M1749" i="1"/>
  <c r="N1749" i="1" s="1"/>
  <c r="J1744" i="1"/>
  <c r="I1745" i="1"/>
  <c r="A1751" i="1"/>
  <c r="L1750" i="1"/>
  <c r="D1750" i="1"/>
  <c r="E1750" i="1" s="1"/>
  <c r="G1750" i="1" s="1"/>
  <c r="H1751" i="1" s="1"/>
  <c r="C1744" i="1"/>
  <c r="B1743" i="1" l="1"/>
  <c r="K1744" i="1"/>
  <c r="O1744" i="1" s="1"/>
  <c r="J1745" i="1"/>
  <c r="I1746" i="1"/>
  <c r="M1750" i="1"/>
  <c r="N1750" i="1" s="1"/>
  <c r="P1751" i="1"/>
  <c r="Q1751" i="1"/>
  <c r="C1745" i="1"/>
  <c r="L1751" i="1"/>
  <c r="A1752" i="1"/>
  <c r="D1751" i="1"/>
  <c r="E1751" i="1" s="1"/>
  <c r="G1751" i="1" s="1"/>
  <c r="H1752" i="1" s="1"/>
  <c r="B1744" i="1" l="1"/>
  <c r="K1745" i="1"/>
  <c r="O1745" i="1" s="1"/>
  <c r="A1753" i="1"/>
  <c r="L1752" i="1"/>
  <c r="D1752" i="1"/>
  <c r="E1752" i="1" s="1"/>
  <c r="G1752" i="1" s="1"/>
  <c r="H1753" i="1" s="1"/>
  <c r="P1752" i="1"/>
  <c r="M1751" i="1"/>
  <c r="N1751" i="1" s="1"/>
  <c r="Q1752" i="1"/>
  <c r="J1746" i="1"/>
  <c r="I1747" i="1"/>
  <c r="C1746" i="1"/>
  <c r="B1745" i="1" l="1"/>
  <c r="K1746" i="1"/>
  <c r="O1746" i="1" s="1"/>
  <c r="P1753" i="1"/>
  <c r="M1752" i="1"/>
  <c r="N1752" i="1" s="1"/>
  <c r="Q1753" i="1"/>
  <c r="C1747" i="1"/>
  <c r="J1747" i="1"/>
  <c r="I1748" i="1"/>
  <c r="A1754" i="1"/>
  <c r="L1753" i="1"/>
  <c r="D1753" i="1"/>
  <c r="E1753" i="1" s="1"/>
  <c r="G1753" i="1" s="1"/>
  <c r="H1754" i="1" s="1"/>
  <c r="B1746" i="1" l="1"/>
  <c r="K1747" i="1"/>
  <c r="O1747" i="1" s="1"/>
  <c r="P1754" i="1"/>
  <c r="M1753" i="1"/>
  <c r="N1753" i="1" s="1"/>
  <c r="Q1754" i="1"/>
  <c r="A1755" i="1"/>
  <c r="L1754" i="1"/>
  <c r="D1754" i="1"/>
  <c r="E1754" i="1" s="1"/>
  <c r="G1754" i="1" s="1"/>
  <c r="H1755" i="1" s="1"/>
  <c r="C1748" i="1"/>
  <c r="J1748" i="1"/>
  <c r="I1749" i="1"/>
  <c r="B1747" i="1" l="1"/>
  <c r="K1748" i="1"/>
  <c r="O1748" i="1" s="1"/>
  <c r="P1755" i="1"/>
  <c r="Q1755" i="1"/>
  <c r="M1754" i="1"/>
  <c r="N1754" i="1" s="1"/>
  <c r="J1749" i="1"/>
  <c r="I1750" i="1"/>
  <c r="C1749" i="1"/>
  <c r="A1756" i="1"/>
  <c r="L1755" i="1"/>
  <c r="D1755" i="1"/>
  <c r="E1755" i="1" s="1"/>
  <c r="G1755" i="1" s="1"/>
  <c r="H1756" i="1" s="1"/>
  <c r="B1748" i="1" l="1"/>
  <c r="K1749" i="1"/>
  <c r="O1749" i="1" s="1"/>
  <c r="L1756" i="1"/>
  <c r="A1757" i="1"/>
  <c r="D1756" i="1"/>
  <c r="E1756" i="1" s="1"/>
  <c r="G1756" i="1" s="1"/>
  <c r="H1757" i="1" s="1"/>
  <c r="C1750" i="1"/>
  <c r="Q1756" i="1"/>
  <c r="P1756" i="1"/>
  <c r="M1755" i="1"/>
  <c r="N1755" i="1" s="1"/>
  <c r="J1750" i="1"/>
  <c r="I1751" i="1"/>
  <c r="B1749" i="1" l="1"/>
  <c r="K1750" i="1"/>
  <c r="O1750" i="1" s="1"/>
  <c r="C1751" i="1"/>
  <c r="J1751" i="1"/>
  <c r="I1752" i="1"/>
  <c r="A1758" i="1"/>
  <c r="L1757" i="1"/>
  <c r="D1757" i="1"/>
  <c r="E1757" i="1" s="1"/>
  <c r="G1757" i="1" s="1"/>
  <c r="H1758" i="1" s="1"/>
  <c r="Q1757" i="1"/>
  <c r="P1757" i="1"/>
  <c r="M1756" i="1"/>
  <c r="N1756" i="1" s="1"/>
  <c r="B1750" i="1" l="1"/>
  <c r="K1751" i="1"/>
  <c r="O1751" i="1" s="1"/>
  <c r="P1758" i="1"/>
  <c r="M1757" i="1"/>
  <c r="N1757" i="1" s="1"/>
  <c r="Q1758" i="1"/>
  <c r="A1759" i="1"/>
  <c r="L1758" i="1"/>
  <c r="D1758" i="1"/>
  <c r="E1758" i="1" s="1"/>
  <c r="G1758" i="1" s="1"/>
  <c r="H1759" i="1" s="1"/>
  <c r="C1752" i="1"/>
  <c r="J1752" i="1"/>
  <c r="I1753" i="1"/>
  <c r="B1751" i="1" l="1"/>
  <c r="K1752" i="1"/>
  <c r="O1752" i="1" s="1"/>
  <c r="M1758" i="1"/>
  <c r="N1758" i="1" s="1"/>
  <c r="P1759" i="1"/>
  <c r="Q1759" i="1"/>
  <c r="J1753" i="1"/>
  <c r="I1754" i="1"/>
  <c r="C1753" i="1"/>
  <c r="L1759" i="1"/>
  <c r="A1760" i="1"/>
  <c r="D1759" i="1"/>
  <c r="E1759" i="1" s="1"/>
  <c r="G1759" i="1" s="1"/>
  <c r="H1760" i="1" s="1"/>
  <c r="B1752" i="1" l="1"/>
  <c r="K1753" i="1"/>
  <c r="O1753" i="1" s="1"/>
  <c r="C1754" i="1"/>
  <c r="L1760" i="1"/>
  <c r="A1761" i="1"/>
  <c r="D1760" i="1"/>
  <c r="E1760" i="1" s="1"/>
  <c r="G1760" i="1" s="1"/>
  <c r="H1761" i="1" s="1"/>
  <c r="J1754" i="1"/>
  <c r="I1755" i="1"/>
  <c r="M1759" i="1"/>
  <c r="N1759" i="1" s="1"/>
  <c r="Q1760" i="1"/>
  <c r="P1760" i="1"/>
  <c r="B1753" i="1" l="1"/>
  <c r="K1754" i="1"/>
  <c r="O1754" i="1" s="1"/>
  <c r="J1755" i="1"/>
  <c r="I1756" i="1"/>
  <c r="L1761" i="1"/>
  <c r="A1762" i="1"/>
  <c r="D1761" i="1"/>
  <c r="E1761" i="1" s="1"/>
  <c r="G1761" i="1" s="1"/>
  <c r="H1762" i="1" s="1"/>
  <c r="C1755" i="1"/>
  <c r="Q1761" i="1"/>
  <c r="P1761" i="1"/>
  <c r="M1760" i="1"/>
  <c r="N1760" i="1" s="1"/>
  <c r="B1754" i="1" l="1"/>
  <c r="K1755" i="1"/>
  <c r="O1755" i="1" s="1"/>
  <c r="C1756" i="1"/>
  <c r="P1762" i="1"/>
  <c r="M1761" i="1"/>
  <c r="N1761" i="1" s="1"/>
  <c r="Q1762" i="1"/>
  <c r="J1756" i="1"/>
  <c r="I1757" i="1"/>
  <c r="A1763" i="1"/>
  <c r="L1762" i="1"/>
  <c r="D1762" i="1"/>
  <c r="E1762" i="1" s="1"/>
  <c r="G1762" i="1" s="1"/>
  <c r="H1763" i="1" s="1"/>
  <c r="B1755" i="1" l="1"/>
  <c r="K1756" i="1"/>
  <c r="O1756" i="1" s="1"/>
  <c r="L1763" i="1"/>
  <c r="A1764" i="1"/>
  <c r="D1763" i="1"/>
  <c r="E1763" i="1" s="1"/>
  <c r="G1763" i="1" s="1"/>
  <c r="H1764" i="1" s="1"/>
  <c r="M1762" i="1"/>
  <c r="N1762" i="1" s="1"/>
  <c r="P1763" i="1"/>
  <c r="Q1763" i="1"/>
  <c r="J1757" i="1"/>
  <c r="I1758" i="1"/>
  <c r="C1757" i="1"/>
  <c r="B1756" i="1" l="1"/>
  <c r="K1757" i="1"/>
  <c r="O1757" i="1" s="1"/>
  <c r="C1758" i="1"/>
  <c r="A1765" i="1"/>
  <c r="L1764" i="1"/>
  <c r="D1764" i="1"/>
  <c r="E1764" i="1" s="1"/>
  <c r="G1764" i="1" s="1"/>
  <c r="H1765" i="1" s="1"/>
  <c r="J1758" i="1"/>
  <c r="I1759" i="1"/>
  <c r="M1763" i="1"/>
  <c r="N1763" i="1" s="1"/>
  <c r="Q1764" i="1"/>
  <c r="P1764" i="1"/>
  <c r="B1757" i="1" l="1"/>
  <c r="K1758" i="1"/>
  <c r="O1758" i="1" s="1"/>
  <c r="P1765" i="1"/>
  <c r="M1764" i="1"/>
  <c r="N1764" i="1" s="1"/>
  <c r="Q1765" i="1"/>
  <c r="J1759" i="1"/>
  <c r="I1760" i="1"/>
  <c r="A1766" i="1"/>
  <c r="L1765" i="1"/>
  <c r="D1765" i="1"/>
  <c r="E1765" i="1" s="1"/>
  <c r="G1765" i="1" s="1"/>
  <c r="H1766" i="1" s="1"/>
  <c r="C1759" i="1"/>
  <c r="B1758" i="1" l="1"/>
  <c r="K1759" i="1"/>
  <c r="O1759" i="1" s="1"/>
  <c r="P1766" i="1"/>
  <c r="M1765" i="1"/>
  <c r="N1765" i="1" s="1"/>
  <c r="Q1766" i="1"/>
  <c r="L1766" i="1"/>
  <c r="A1767" i="1"/>
  <c r="D1766" i="1"/>
  <c r="E1766" i="1" s="1"/>
  <c r="G1766" i="1" s="1"/>
  <c r="H1767" i="1" s="1"/>
  <c r="C1760" i="1"/>
  <c r="J1760" i="1"/>
  <c r="I1761" i="1"/>
  <c r="B1759" i="1" l="1"/>
  <c r="K1760" i="1"/>
  <c r="O1760" i="1" s="1"/>
  <c r="L1767" i="1"/>
  <c r="A1768" i="1"/>
  <c r="D1767" i="1"/>
  <c r="E1767" i="1" s="1"/>
  <c r="G1767" i="1" s="1"/>
  <c r="H1768" i="1" s="1"/>
  <c r="Q1767" i="1"/>
  <c r="P1767" i="1"/>
  <c r="M1766" i="1"/>
  <c r="N1766" i="1" s="1"/>
  <c r="J1761" i="1"/>
  <c r="I1762" i="1"/>
  <c r="C1761" i="1"/>
  <c r="B1760" i="1" l="1"/>
  <c r="K1761" i="1"/>
  <c r="O1761" i="1" s="1"/>
  <c r="C1762" i="1"/>
  <c r="J1762" i="1"/>
  <c r="I1763" i="1"/>
  <c r="L1768" i="1"/>
  <c r="A1769" i="1"/>
  <c r="D1768" i="1"/>
  <c r="E1768" i="1" s="1"/>
  <c r="G1768" i="1" s="1"/>
  <c r="H1769" i="1" s="1"/>
  <c r="Q1768" i="1"/>
  <c r="P1768" i="1"/>
  <c r="M1767" i="1"/>
  <c r="N1767" i="1" s="1"/>
  <c r="B1761" i="1" l="1"/>
  <c r="K1762" i="1"/>
  <c r="O1762" i="1" s="1"/>
  <c r="M1768" i="1"/>
  <c r="N1768" i="1" s="1"/>
  <c r="Q1769" i="1"/>
  <c r="P1769" i="1"/>
  <c r="J1763" i="1"/>
  <c r="I1764" i="1"/>
  <c r="C1763" i="1"/>
  <c r="L1769" i="1"/>
  <c r="A1770" i="1"/>
  <c r="D1769" i="1"/>
  <c r="E1769" i="1" s="1"/>
  <c r="G1769" i="1" s="1"/>
  <c r="H1770" i="1" s="1"/>
  <c r="B1762" i="1" l="1"/>
  <c r="K1763" i="1"/>
  <c r="O1763" i="1" s="1"/>
  <c r="A1771" i="1"/>
  <c r="L1770" i="1"/>
  <c r="D1770" i="1"/>
  <c r="E1770" i="1" s="1"/>
  <c r="G1770" i="1" s="1"/>
  <c r="H1771" i="1" s="1"/>
  <c r="C1764" i="1"/>
  <c r="Q1770" i="1"/>
  <c r="P1770" i="1"/>
  <c r="M1769" i="1"/>
  <c r="N1769" i="1" s="1"/>
  <c r="J1764" i="1"/>
  <c r="I1765" i="1"/>
  <c r="B1763" i="1" l="1"/>
  <c r="K1764" i="1"/>
  <c r="O1764" i="1" s="1"/>
  <c r="P1771" i="1"/>
  <c r="Q1771" i="1"/>
  <c r="M1770" i="1"/>
  <c r="N1770" i="1" s="1"/>
  <c r="J1765" i="1"/>
  <c r="I1766" i="1"/>
  <c r="C1765" i="1"/>
  <c r="L1771" i="1"/>
  <c r="D1771" i="1"/>
  <c r="E1771" i="1" s="1"/>
  <c r="G1771" i="1" s="1"/>
  <c r="H1772" i="1" s="1"/>
  <c r="A1772" i="1"/>
  <c r="B1764" i="1" l="1"/>
  <c r="K1765" i="1"/>
  <c r="O1765" i="1" s="1"/>
  <c r="L1772" i="1"/>
  <c r="A1773" i="1"/>
  <c r="D1772" i="1"/>
  <c r="E1772" i="1" s="1"/>
  <c r="G1772" i="1" s="1"/>
  <c r="H1773" i="1" s="1"/>
  <c r="C1766" i="1"/>
  <c r="J1766" i="1"/>
  <c r="I1767" i="1"/>
  <c r="Q1772" i="1"/>
  <c r="P1772" i="1"/>
  <c r="M1771" i="1"/>
  <c r="N1771" i="1" s="1"/>
  <c r="B1765" i="1" l="1"/>
  <c r="K1766" i="1"/>
  <c r="O1766" i="1" s="1"/>
  <c r="M1772" i="1"/>
  <c r="N1772" i="1" s="1"/>
  <c r="Q1773" i="1"/>
  <c r="P1773" i="1"/>
  <c r="C1767" i="1"/>
  <c r="J1767" i="1"/>
  <c r="I1768" i="1"/>
  <c r="A1774" i="1"/>
  <c r="L1773" i="1"/>
  <c r="D1773" i="1"/>
  <c r="E1773" i="1" s="1"/>
  <c r="G1773" i="1" s="1"/>
  <c r="H1774" i="1" s="1"/>
  <c r="B1766" i="1" l="1"/>
  <c r="K1767" i="1"/>
  <c r="O1767" i="1" s="1"/>
  <c r="A1775" i="1"/>
  <c r="L1774" i="1"/>
  <c r="D1774" i="1"/>
  <c r="E1774" i="1" s="1"/>
  <c r="G1774" i="1" s="1"/>
  <c r="H1775" i="1" s="1"/>
  <c r="J1768" i="1"/>
  <c r="I1769" i="1"/>
  <c r="Q1774" i="1"/>
  <c r="P1774" i="1"/>
  <c r="M1773" i="1"/>
  <c r="N1773" i="1" s="1"/>
  <c r="C1768" i="1"/>
  <c r="B1767" i="1" l="1"/>
  <c r="K1768" i="1"/>
  <c r="O1768" i="1" s="1"/>
  <c r="J1769" i="1"/>
  <c r="I1770" i="1"/>
  <c r="P1775" i="1"/>
  <c r="Q1775" i="1"/>
  <c r="M1774" i="1"/>
  <c r="N1774" i="1" s="1"/>
  <c r="C1769" i="1"/>
  <c r="L1775" i="1"/>
  <c r="A1776" i="1"/>
  <c r="D1775" i="1"/>
  <c r="E1775" i="1" s="1"/>
  <c r="G1775" i="1" s="1"/>
  <c r="H1776" i="1" s="1"/>
  <c r="B1768" i="1" l="1"/>
  <c r="K1769" i="1"/>
  <c r="O1769" i="1" s="1"/>
  <c r="C1770" i="1"/>
  <c r="L1776" i="1"/>
  <c r="A1777" i="1"/>
  <c r="D1776" i="1"/>
  <c r="E1776" i="1" s="1"/>
  <c r="G1776" i="1" s="1"/>
  <c r="H1777" i="1" s="1"/>
  <c r="J1770" i="1"/>
  <c r="I1771" i="1"/>
  <c r="M1775" i="1"/>
  <c r="N1775" i="1" s="1"/>
  <c r="Q1776" i="1"/>
  <c r="P1776" i="1"/>
  <c r="B1769" i="1" l="1"/>
  <c r="K1770" i="1"/>
  <c r="O1770" i="1" s="1"/>
  <c r="J1771" i="1"/>
  <c r="I1772" i="1"/>
  <c r="L1777" i="1"/>
  <c r="A1778" i="1"/>
  <c r="D1777" i="1"/>
  <c r="E1777" i="1" s="1"/>
  <c r="G1777" i="1" s="1"/>
  <c r="H1778" i="1" s="1"/>
  <c r="Q1777" i="1"/>
  <c r="P1777" i="1"/>
  <c r="M1776" i="1"/>
  <c r="N1776" i="1" s="1"/>
  <c r="C1771" i="1"/>
  <c r="B1770" i="1" l="1"/>
  <c r="K1771" i="1"/>
  <c r="O1771" i="1" s="1"/>
  <c r="Q1778" i="1"/>
  <c r="P1778" i="1"/>
  <c r="M1777" i="1"/>
  <c r="N1777" i="1" s="1"/>
  <c r="J1772" i="1"/>
  <c r="I1773" i="1"/>
  <c r="C1772" i="1"/>
  <c r="A1779" i="1"/>
  <c r="L1778" i="1"/>
  <c r="D1778" i="1"/>
  <c r="E1778" i="1" s="1"/>
  <c r="G1778" i="1" s="1"/>
  <c r="H1779" i="1" s="1"/>
  <c r="B1771" i="1" l="1"/>
  <c r="K1772" i="1"/>
  <c r="O1772" i="1" s="1"/>
  <c r="P1779" i="1"/>
  <c r="Q1779" i="1"/>
  <c r="M1778" i="1"/>
  <c r="N1778" i="1" s="1"/>
  <c r="A1780" i="1"/>
  <c r="L1779" i="1"/>
  <c r="D1779" i="1"/>
  <c r="E1779" i="1" s="1"/>
  <c r="G1779" i="1" s="1"/>
  <c r="H1780" i="1" s="1"/>
  <c r="J1773" i="1"/>
  <c r="I1774" i="1"/>
  <c r="C1773" i="1"/>
  <c r="B1772" i="1" l="1"/>
  <c r="K1773" i="1"/>
  <c r="O1773" i="1" s="1"/>
  <c r="J1774" i="1"/>
  <c r="I1775" i="1"/>
  <c r="Q1780" i="1"/>
  <c r="P1780" i="1"/>
  <c r="M1779" i="1"/>
  <c r="N1779" i="1" s="1"/>
  <c r="A1781" i="1"/>
  <c r="L1780" i="1"/>
  <c r="D1780" i="1"/>
  <c r="E1780" i="1" s="1"/>
  <c r="G1780" i="1" s="1"/>
  <c r="H1781" i="1" s="1"/>
  <c r="C1774" i="1"/>
  <c r="B1773" i="1" l="1"/>
  <c r="K1774" i="1"/>
  <c r="O1774" i="1" s="1"/>
  <c r="M1780" i="1"/>
  <c r="N1780" i="1" s="1"/>
  <c r="Q1781" i="1"/>
  <c r="P1781" i="1"/>
  <c r="C1775" i="1"/>
  <c r="A1782" i="1"/>
  <c r="L1781" i="1"/>
  <c r="D1781" i="1"/>
  <c r="E1781" i="1" s="1"/>
  <c r="G1781" i="1" s="1"/>
  <c r="H1782" i="1" s="1"/>
  <c r="J1775" i="1"/>
  <c r="I1776" i="1"/>
  <c r="B1774" i="1" l="1"/>
  <c r="K1775" i="1"/>
  <c r="O1775" i="1" s="1"/>
  <c r="C1776" i="1"/>
  <c r="L1782" i="1"/>
  <c r="A1783" i="1"/>
  <c r="D1782" i="1"/>
  <c r="E1782" i="1" s="1"/>
  <c r="G1782" i="1" s="1"/>
  <c r="H1783" i="1" s="1"/>
  <c r="J1776" i="1"/>
  <c r="I1777" i="1"/>
  <c r="P1782" i="1"/>
  <c r="M1781" i="1"/>
  <c r="N1781" i="1" s="1"/>
  <c r="Q1782" i="1"/>
  <c r="B1775" i="1" l="1"/>
  <c r="K1776" i="1"/>
  <c r="O1776" i="1" s="1"/>
  <c r="D1783" i="1"/>
  <c r="E1783" i="1" s="1"/>
  <c r="G1783" i="1" s="1"/>
  <c r="H1784" i="1" s="1"/>
  <c r="A1784" i="1"/>
  <c r="L1783" i="1"/>
  <c r="C1777" i="1"/>
  <c r="J1777" i="1"/>
  <c r="I1778" i="1"/>
  <c r="M1782" i="1"/>
  <c r="N1782" i="1" s="1"/>
  <c r="P1783" i="1"/>
  <c r="Q1783" i="1"/>
  <c r="B1776" i="1" l="1"/>
  <c r="K1777" i="1"/>
  <c r="O1777" i="1" s="1"/>
  <c r="J1778" i="1"/>
  <c r="I1779" i="1"/>
  <c r="Q1784" i="1"/>
  <c r="P1784" i="1"/>
  <c r="M1783" i="1"/>
  <c r="N1783" i="1" s="1"/>
  <c r="A1785" i="1"/>
  <c r="L1784" i="1"/>
  <c r="D1784" i="1"/>
  <c r="E1784" i="1" s="1"/>
  <c r="G1784" i="1" s="1"/>
  <c r="H1785" i="1" s="1"/>
  <c r="C1778" i="1"/>
  <c r="B1777" i="1" l="1"/>
  <c r="K1778" i="1"/>
  <c r="O1778" i="1" s="1"/>
  <c r="M1784" i="1"/>
  <c r="N1784" i="1" s="1"/>
  <c r="Q1785" i="1"/>
  <c r="P1785" i="1"/>
  <c r="J1779" i="1"/>
  <c r="I1780" i="1"/>
  <c r="C1779" i="1"/>
  <c r="A1786" i="1"/>
  <c r="L1785" i="1"/>
  <c r="D1785" i="1"/>
  <c r="E1785" i="1" s="1"/>
  <c r="G1785" i="1" s="1"/>
  <c r="H1786" i="1" s="1"/>
  <c r="B1778" i="1" l="1"/>
  <c r="K1779" i="1"/>
  <c r="O1779" i="1" s="1"/>
  <c r="A1787" i="1"/>
  <c r="L1786" i="1"/>
  <c r="D1786" i="1"/>
  <c r="E1786" i="1" s="1"/>
  <c r="G1786" i="1" s="1"/>
  <c r="H1787" i="1" s="1"/>
  <c r="J1780" i="1"/>
  <c r="I1781" i="1"/>
  <c r="C1780" i="1"/>
  <c r="Q1786" i="1"/>
  <c r="P1786" i="1"/>
  <c r="M1785" i="1"/>
  <c r="N1785" i="1" s="1"/>
  <c r="B1779" i="1" l="1"/>
  <c r="K1780" i="1"/>
  <c r="O1780" i="1" s="1"/>
  <c r="J1781" i="1"/>
  <c r="I1782" i="1"/>
  <c r="Q1787" i="1"/>
  <c r="M1786" i="1"/>
  <c r="N1786" i="1" s="1"/>
  <c r="P1787" i="1"/>
  <c r="L1787" i="1"/>
  <c r="A1788" i="1"/>
  <c r="D1787" i="1"/>
  <c r="E1787" i="1" s="1"/>
  <c r="G1787" i="1" s="1"/>
  <c r="H1788" i="1" s="1"/>
  <c r="C1781" i="1"/>
  <c r="B1780" i="1" l="1"/>
  <c r="K1781" i="1"/>
  <c r="O1781" i="1" s="1"/>
  <c r="J1782" i="1"/>
  <c r="I1783" i="1"/>
  <c r="L1788" i="1"/>
  <c r="A1789" i="1"/>
  <c r="D1788" i="1"/>
  <c r="E1788" i="1" s="1"/>
  <c r="G1788" i="1" s="1"/>
  <c r="H1789" i="1" s="1"/>
  <c r="C1782" i="1"/>
  <c r="Q1788" i="1"/>
  <c r="P1788" i="1"/>
  <c r="M1787" i="1"/>
  <c r="N1787" i="1" s="1"/>
  <c r="B1781" i="1" l="1"/>
  <c r="K1782" i="1"/>
  <c r="O1782" i="1" s="1"/>
  <c r="C1783" i="1"/>
  <c r="A1790" i="1"/>
  <c r="L1789" i="1"/>
  <c r="D1789" i="1"/>
  <c r="E1789" i="1" s="1"/>
  <c r="G1789" i="1" s="1"/>
  <c r="H1790" i="1" s="1"/>
  <c r="J1783" i="1"/>
  <c r="I1784" i="1"/>
  <c r="Q1789" i="1"/>
  <c r="P1789" i="1"/>
  <c r="M1788" i="1"/>
  <c r="N1788" i="1" s="1"/>
  <c r="B1782" i="1" l="1"/>
  <c r="K1783" i="1"/>
  <c r="O1783" i="1" s="1"/>
  <c r="Q1790" i="1"/>
  <c r="P1790" i="1"/>
  <c r="M1789" i="1"/>
  <c r="N1789" i="1" s="1"/>
  <c r="C1784" i="1"/>
  <c r="J1784" i="1"/>
  <c r="I1785" i="1"/>
  <c r="L1790" i="1"/>
  <c r="A1791" i="1"/>
  <c r="D1790" i="1"/>
  <c r="E1790" i="1" s="1"/>
  <c r="G1790" i="1" s="1"/>
  <c r="H1791" i="1" s="1"/>
  <c r="B1783" i="1" l="1"/>
  <c r="K1784" i="1"/>
  <c r="O1784" i="1" s="1"/>
  <c r="A1792" i="1"/>
  <c r="L1791" i="1"/>
  <c r="D1791" i="1"/>
  <c r="E1791" i="1" s="1"/>
  <c r="G1791" i="1" s="1"/>
  <c r="H1792" i="1" s="1"/>
  <c r="P1791" i="1"/>
  <c r="Q1791" i="1"/>
  <c r="M1790" i="1"/>
  <c r="N1790" i="1" s="1"/>
  <c r="C1785" i="1"/>
  <c r="J1785" i="1"/>
  <c r="I1786" i="1"/>
  <c r="B1784" i="1" l="1"/>
  <c r="K1785" i="1"/>
  <c r="O1785" i="1" s="1"/>
  <c r="J1786" i="1"/>
  <c r="I1787" i="1"/>
  <c r="C1786" i="1"/>
  <c r="A1793" i="1"/>
  <c r="L1792" i="1"/>
  <c r="D1792" i="1"/>
  <c r="E1792" i="1" s="1"/>
  <c r="G1792" i="1" s="1"/>
  <c r="H1793" i="1" s="1"/>
  <c r="Q1792" i="1"/>
  <c r="P1792" i="1"/>
  <c r="M1791" i="1"/>
  <c r="N1791" i="1" s="1"/>
  <c r="B1785" i="1" l="1"/>
  <c r="K1786" i="1"/>
  <c r="O1786" i="1" s="1"/>
  <c r="C1787" i="1"/>
  <c r="P1793" i="1"/>
  <c r="M1792" i="1"/>
  <c r="N1792" i="1" s="1"/>
  <c r="Q1793" i="1"/>
  <c r="J1787" i="1"/>
  <c r="I1788" i="1"/>
  <c r="A1794" i="1"/>
  <c r="L1793" i="1"/>
  <c r="D1793" i="1"/>
  <c r="E1793" i="1" s="1"/>
  <c r="G1793" i="1" s="1"/>
  <c r="H1794" i="1" s="1"/>
  <c r="B1786" i="1" l="1"/>
  <c r="K1787" i="1"/>
  <c r="O1787" i="1" s="1"/>
  <c r="L1794" i="1"/>
  <c r="A1795" i="1"/>
  <c r="D1794" i="1"/>
  <c r="E1794" i="1" s="1"/>
  <c r="G1794" i="1" s="1"/>
  <c r="H1795" i="1" s="1"/>
  <c r="C1788" i="1"/>
  <c r="J1788" i="1"/>
  <c r="I1789" i="1"/>
  <c r="Q1794" i="1"/>
  <c r="P1794" i="1"/>
  <c r="M1793" i="1"/>
  <c r="N1793" i="1" s="1"/>
  <c r="B1787" i="1" l="1"/>
  <c r="K1788" i="1"/>
  <c r="O1788" i="1" s="1"/>
  <c r="J1789" i="1"/>
  <c r="I1790" i="1"/>
  <c r="A1796" i="1"/>
  <c r="L1795" i="1"/>
  <c r="D1795" i="1"/>
  <c r="E1795" i="1" s="1"/>
  <c r="G1795" i="1" s="1"/>
  <c r="H1796" i="1" s="1"/>
  <c r="C1789" i="1"/>
  <c r="P1795" i="1"/>
  <c r="Q1795" i="1"/>
  <c r="M1794" i="1"/>
  <c r="N1794" i="1" s="1"/>
  <c r="B1788" i="1" l="1"/>
  <c r="K1789" i="1"/>
  <c r="O1789" i="1" s="1"/>
  <c r="Q1796" i="1"/>
  <c r="P1796" i="1"/>
  <c r="M1795" i="1"/>
  <c r="N1795" i="1" s="1"/>
  <c r="C1790" i="1"/>
  <c r="A1797" i="1"/>
  <c r="L1796" i="1"/>
  <c r="D1796" i="1"/>
  <c r="E1796" i="1" s="1"/>
  <c r="G1796" i="1" s="1"/>
  <c r="H1797" i="1" s="1"/>
  <c r="J1790" i="1"/>
  <c r="I1791" i="1"/>
  <c r="B1789" i="1" l="1"/>
  <c r="K1790" i="1"/>
  <c r="O1790" i="1" s="1"/>
  <c r="J1791" i="1"/>
  <c r="I1792" i="1"/>
  <c r="A1798" i="1"/>
  <c r="L1797" i="1"/>
  <c r="D1797" i="1"/>
  <c r="E1797" i="1" s="1"/>
  <c r="G1797" i="1" s="1"/>
  <c r="H1798" i="1" s="1"/>
  <c r="C1791" i="1"/>
  <c r="Q1797" i="1"/>
  <c r="P1797" i="1"/>
  <c r="M1796" i="1"/>
  <c r="N1796" i="1" s="1"/>
  <c r="B1790" i="1" l="1"/>
  <c r="K1791" i="1"/>
  <c r="O1791" i="1" s="1"/>
  <c r="M1797" i="1"/>
  <c r="N1797" i="1" s="1"/>
  <c r="Q1798" i="1"/>
  <c r="P1798" i="1"/>
  <c r="L1798" i="1"/>
  <c r="A1799" i="1"/>
  <c r="D1798" i="1"/>
  <c r="E1798" i="1" s="1"/>
  <c r="G1798" i="1" s="1"/>
  <c r="H1799" i="1" s="1"/>
  <c r="J1792" i="1"/>
  <c r="I1793" i="1"/>
  <c r="C1792" i="1"/>
  <c r="B1791" i="1" l="1"/>
  <c r="K1792" i="1"/>
  <c r="O1792" i="1" s="1"/>
  <c r="C1793" i="1"/>
  <c r="J1793" i="1"/>
  <c r="I1794" i="1"/>
  <c r="L1799" i="1"/>
  <c r="D1799" i="1"/>
  <c r="E1799" i="1" s="1"/>
  <c r="G1799" i="1" s="1"/>
  <c r="H1800" i="1" s="1"/>
  <c r="A1800" i="1"/>
  <c r="P1799" i="1"/>
  <c r="Q1799" i="1"/>
  <c r="M1798" i="1"/>
  <c r="N1798" i="1" s="1"/>
  <c r="B1792" i="1" l="1"/>
  <c r="K1793" i="1"/>
  <c r="O1793" i="1" s="1"/>
  <c r="A1801" i="1"/>
  <c r="L1800" i="1"/>
  <c r="D1800" i="1"/>
  <c r="E1800" i="1" s="1"/>
  <c r="G1800" i="1" s="1"/>
  <c r="H1801" i="1" s="1"/>
  <c r="Q1800" i="1"/>
  <c r="P1800" i="1"/>
  <c r="M1799" i="1"/>
  <c r="N1799" i="1" s="1"/>
  <c r="C1794" i="1"/>
  <c r="J1794" i="1"/>
  <c r="I1795" i="1"/>
  <c r="B1793" i="1" l="1"/>
  <c r="K1794" i="1"/>
  <c r="O1794" i="1" s="1"/>
  <c r="Q1801" i="1"/>
  <c r="P1801" i="1"/>
  <c r="M1800" i="1"/>
  <c r="N1800" i="1" s="1"/>
  <c r="J1795" i="1"/>
  <c r="I1796" i="1"/>
  <c r="C1795" i="1"/>
  <c r="A1802" i="1"/>
  <c r="D1801" i="1"/>
  <c r="E1801" i="1" s="1"/>
  <c r="G1801" i="1" s="1"/>
  <c r="H1802" i="1" s="1"/>
  <c r="B1794" i="1" l="1"/>
  <c r="K1795" i="1"/>
  <c r="O1795" i="1" s="1"/>
  <c r="C1796" i="1"/>
  <c r="A1803" i="1"/>
  <c r="L1802" i="1"/>
  <c r="D1802" i="1"/>
  <c r="E1802" i="1" s="1"/>
  <c r="G1802" i="1" s="1"/>
  <c r="H1803" i="1" s="1"/>
  <c r="J1796" i="1"/>
  <c r="I1797" i="1"/>
  <c r="P1802" i="1"/>
  <c r="M1801" i="1"/>
  <c r="N1801" i="1" s="1"/>
  <c r="Q1802" i="1"/>
  <c r="B1795" i="1" l="1"/>
  <c r="K1796" i="1"/>
  <c r="O1796" i="1" s="1"/>
  <c r="M1802" i="1"/>
  <c r="N1802" i="1" s="1"/>
  <c r="Q1803" i="1"/>
  <c r="P1803" i="1"/>
  <c r="J1797" i="1"/>
  <c r="I1798" i="1"/>
  <c r="L1803" i="1"/>
  <c r="A1804" i="1"/>
  <c r="D1803" i="1"/>
  <c r="E1803" i="1" s="1"/>
  <c r="G1803" i="1" s="1"/>
  <c r="H1804" i="1" s="1"/>
  <c r="C1797" i="1"/>
  <c r="B1796" i="1" l="1"/>
  <c r="K1797" i="1"/>
  <c r="O1797" i="1" s="1"/>
  <c r="P1804" i="1"/>
  <c r="Q1804" i="1"/>
  <c r="M1803" i="1"/>
  <c r="N1803" i="1" s="1"/>
  <c r="J1798" i="1"/>
  <c r="I1799" i="1"/>
  <c r="C1798" i="1"/>
  <c r="L1804" i="1"/>
  <c r="A1805" i="1"/>
  <c r="D1804" i="1"/>
  <c r="E1804" i="1" s="1"/>
  <c r="G1804" i="1" s="1"/>
  <c r="H1805" i="1" s="1"/>
  <c r="B1797" i="1" l="1"/>
  <c r="K1798" i="1"/>
  <c r="O1798" i="1" s="1"/>
  <c r="P1805" i="1"/>
  <c r="M1804" i="1"/>
  <c r="N1804" i="1" s="1"/>
  <c r="Q1805" i="1"/>
  <c r="J1799" i="1"/>
  <c r="I1800" i="1"/>
  <c r="L1805" i="1"/>
  <c r="A1806" i="1"/>
  <c r="D1805" i="1"/>
  <c r="E1805" i="1" s="1"/>
  <c r="G1805" i="1" s="1"/>
  <c r="H1806" i="1" s="1"/>
  <c r="C1799" i="1"/>
  <c r="B1798" i="1" l="1"/>
  <c r="K1799" i="1"/>
  <c r="O1799" i="1" s="1"/>
  <c r="M1805" i="1"/>
  <c r="N1805" i="1" s="1"/>
  <c r="Q1806" i="1"/>
  <c r="P1806" i="1"/>
  <c r="C1800" i="1"/>
  <c r="J1800" i="1"/>
  <c r="I1801" i="1"/>
  <c r="L1806" i="1"/>
  <c r="A1807" i="1"/>
  <c r="D1806" i="1"/>
  <c r="E1806" i="1" s="1"/>
  <c r="G1806" i="1" s="1"/>
  <c r="H1807" i="1" s="1"/>
  <c r="J1801" i="1" l="1"/>
  <c r="I1802" i="1"/>
  <c r="B1799" i="1"/>
  <c r="K1800" i="1"/>
  <c r="O1800" i="1" s="1"/>
  <c r="C1801" i="1"/>
  <c r="A1808" i="1"/>
  <c r="L1807" i="1"/>
  <c r="D1807" i="1"/>
  <c r="E1807" i="1" s="1"/>
  <c r="G1807" i="1" s="1"/>
  <c r="H1808" i="1" s="1"/>
  <c r="Q1807" i="1"/>
  <c r="P1807" i="1"/>
  <c r="M1806" i="1"/>
  <c r="N1806" i="1" s="1"/>
  <c r="J1802" i="1" l="1"/>
  <c r="I1803" i="1"/>
  <c r="K1801" i="1"/>
  <c r="O1801" i="1" s="1"/>
  <c r="B1800" i="1"/>
  <c r="P1808" i="1"/>
  <c r="Q1808" i="1"/>
  <c r="M1807" i="1"/>
  <c r="N1807" i="1" s="1"/>
  <c r="C1802" i="1"/>
  <c r="A1809" i="1"/>
  <c r="L1808" i="1"/>
  <c r="D1808" i="1"/>
  <c r="E1808" i="1" s="1"/>
  <c r="G1808" i="1" s="1"/>
  <c r="H1809" i="1" s="1"/>
  <c r="B1801" i="1" l="1"/>
  <c r="K1802" i="1"/>
  <c r="O1802" i="1" s="1"/>
  <c r="J1803" i="1"/>
  <c r="I1804" i="1"/>
  <c r="Q1809" i="1"/>
  <c r="P1809" i="1"/>
  <c r="M1808" i="1"/>
  <c r="N1808" i="1" s="1"/>
  <c r="C1803" i="1"/>
  <c r="A1810" i="1"/>
  <c r="L1809" i="1"/>
  <c r="D1809" i="1"/>
  <c r="E1809" i="1" s="1"/>
  <c r="G1809" i="1" s="1"/>
  <c r="H1810" i="1" s="1"/>
  <c r="K1803" i="1" l="1"/>
  <c r="O1803" i="1" s="1"/>
  <c r="J1804" i="1"/>
  <c r="I1805" i="1"/>
  <c r="B1802" i="1"/>
  <c r="Q1810" i="1"/>
  <c r="P1810" i="1"/>
  <c r="M1809" i="1"/>
  <c r="N1809" i="1" s="1"/>
  <c r="A1811" i="1"/>
  <c r="L1810" i="1"/>
  <c r="D1810" i="1"/>
  <c r="E1810" i="1" s="1"/>
  <c r="G1810" i="1" s="1"/>
  <c r="H1811" i="1" s="1"/>
  <c r="C1804" i="1"/>
  <c r="K1804" i="1" l="1"/>
  <c r="O1804" i="1" s="1"/>
  <c r="I1806" i="1"/>
  <c r="J1805" i="1"/>
  <c r="B1803" i="1"/>
  <c r="P1811" i="1"/>
  <c r="M1810" i="1"/>
  <c r="N1810" i="1" s="1"/>
  <c r="Q1811" i="1"/>
  <c r="C1805" i="1"/>
  <c r="L1811" i="1"/>
  <c r="D1811" i="1"/>
  <c r="E1811" i="1" s="1"/>
  <c r="G1811" i="1" s="1"/>
  <c r="H1812" i="1" s="1"/>
  <c r="A1812" i="1"/>
  <c r="K1805" i="1" l="1"/>
  <c r="O1805" i="1" s="1"/>
  <c r="I1807" i="1"/>
  <c r="J1806" i="1"/>
  <c r="B1804" i="1"/>
  <c r="L1812" i="1"/>
  <c r="A1813" i="1"/>
  <c r="D1812" i="1"/>
  <c r="E1812" i="1" s="1"/>
  <c r="G1812" i="1" s="1"/>
  <c r="H1813" i="1" s="1"/>
  <c r="C1806" i="1"/>
  <c r="P1812" i="1"/>
  <c r="Q1812" i="1"/>
  <c r="M1811" i="1"/>
  <c r="N1811" i="1" s="1"/>
  <c r="K1806" i="1" l="1"/>
  <c r="O1806" i="1" s="1"/>
  <c r="J1807" i="1"/>
  <c r="I1808" i="1"/>
  <c r="B1805" i="1"/>
  <c r="A1814" i="1"/>
  <c r="L1813" i="1"/>
  <c r="D1813" i="1"/>
  <c r="E1813" i="1" s="1"/>
  <c r="G1813" i="1" s="1"/>
  <c r="H1814" i="1" s="1"/>
  <c r="C1807" i="1"/>
  <c r="Q1813" i="1"/>
  <c r="P1813" i="1"/>
  <c r="M1812" i="1"/>
  <c r="N1812" i="1" s="1"/>
  <c r="K1807" i="1" l="1"/>
  <c r="O1807" i="1" s="1"/>
  <c r="J1808" i="1"/>
  <c r="I1809" i="1"/>
  <c r="B1806" i="1"/>
  <c r="L1814" i="1"/>
  <c r="A1815" i="1"/>
  <c r="D1814" i="1"/>
  <c r="E1814" i="1" s="1"/>
  <c r="G1814" i="1" s="1"/>
  <c r="H1815" i="1" s="1"/>
  <c r="C1808" i="1"/>
  <c r="M1813" i="1"/>
  <c r="N1813" i="1" s="1"/>
  <c r="Q1814" i="1"/>
  <c r="P1814" i="1"/>
  <c r="K1808" i="1" l="1"/>
  <c r="O1808" i="1" s="1"/>
  <c r="I1810" i="1"/>
  <c r="J1809" i="1"/>
  <c r="B1807" i="1"/>
  <c r="C1809" i="1"/>
  <c r="A1816" i="1"/>
  <c r="L1815" i="1"/>
  <c r="D1815" i="1"/>
  <c r="E1815" i="1" s="1"/>
  <c r="G1815" i="1" s="1"/>
  <c r="H1816" i="1" s="1"/>
  <c r="Q1815" i="1"/>
  <c r="P1815" i="1"/>
  <c r="M1814" i="1"/>
  <c r="N1814" i="1" s="1"/>
  <c r="K1809" i="1" l="1"/>
  <c r="O1809" i="1" s="1"/>
  <c r="I1811" i="1"/>
  <c r="J1810" i="1"/>
  <c r="B1808" i="1"/>
  <c r="L1816" i="1"/>
  <c r="A1817" i="1"/>
  <c r="D1816" i="1"/>
  <c r="E1816" i="1" s="1"/>
  <c r="G1816" i="1" s="1"/>
  <c r="H1817" i="1" s="1"/>
  <c r="C1810" i="1"/>
  <c r="P1816" i="1"/>
  <c r="Q1816" i="1"/>
  <c r="M1815" i="1"/>
  <c r="N1815" i="1" s="1"/>
  <c r="K1810" i="1" l="1"/>
  <c r="O1810" i="1" s="1"/>
  <c r="J1811" i="1"/>
  <c r="I1812" i="1"/>
  <c r="B1809" i="1"/>
  <c r="C1811" i="1"/>
  <c r="A1818" i="1"/>
  <c r="D1817" i="1"/>
  <c r="E1817" i="1" s="1"/>
  <c r="L1817" i="1"/>
  <c r="Q1817" i="1"/>
  <c r="P1817" i="1"/>
  <c r="M1816" i="1"/>
  <c r="N1816" i="1" s="1"/>
  <c r="K1811" i="1" l="1"/>
  <c r="B1811" i="1" s="1"/>
  <c r="I1813" i="1"/>
  <c r="J1812" i="1"/>
  <c r="B1810" i="1"/>
  <c r="A1819" i="1"/>
  <c r="D1818" i="1"/>
  <c r="E1818" i="1" s="1"/>
  <c r="G1818" i="1" s="1"/>
  <c r="L1818" i="1"/>
  <c r="G1817" i="1"/>
  <c r="H1818" i="1" s="1"/>
  <c r="C1812" i="1"/>
  <c r="Q1818" i="1"/>
  <c r="M1817" i="1"/>
  <c r="P1818" i="1"/>
  <c r="K1812" i="1" l="1"/>
  <c r="B1812" i="1" s="1"/>
  <c r="J1813" i="1"/>
  <c r="I1814" i="1"/>
  <c r="H1819" i="1"/>
  <c r="O1811" i="1"/>
  <c r="Q1819" i="1"/>
  <c r="P1819" i="1"/>
  <c r="M1818" i="1"/>
  <c r="N1818" i="1" s="1"/>
  <c r="N1817" i="1"/>
  <c r="C1813" i="1"/>
  <c r="D1819" i="1"/>
  <c r="E1819" i="1" s="1"/>
  <c r="G1819" i="1" s="1"/>
  <c r="H1820" i="1" s="1"/>
  <c r="L1819" i="1"/>
  <c r="A1820" i="1"/>
  <c r="K1813" i="1" l="1"/>
  <c r="B1813" i="1" s="1"/>
  <c r="J1814" i="1"/>
  <c r="I1815" i="1"/>
  <c r="Q1820" i="1"/>
  <c r="P1820" i="1"/>
  <c r="M1819" i="1"/>
  <c r="N1819" i="1" s="1"/>
  <c r="C1814" i="1"/>
  <c r="D1820" i="1"/>
  <c r="E1820" i="1" s="1"/>
  <c r="G1820" i="1" s="1"/>
  <c r="H1821" i="1" s="1"/>
  <c r="L1820" i="1"/>
  <c r="A1821" i="1"/>
  <c r="O1812" i="1"/>
  <c r="K1814" i="1" l="1"/>
  <c r="B1814" i="1" s="1"/>
  <c r="J1815" i="1"/>
  <c r="I1816" i="1"/>
  <c r="D1821" i="1"/>
  <c r="E1821" i="1" s="1"/>
  <c r="G1821" i="1" s="1"/>
  <c r="H1822" i="1" s="1"/>
  <c r="A1822" i="1"/>
  <c r="L1821" i="1"/>
  <c r="C1815" i="1"/>
  <c r="Q1821" i="1"/>
  <c r="P1821" i="1"/>
  <c r="M1820" i="1"/>
  <c r="N1820" i="1" s="1"/>
  <c r="O1813" i="1"/>
  <c r="K1815" i="1" l="1"/>
  <c r="B1815" i="1" s="1"/>
  <c r="J1816" i="1"/>
  <c r="I1817" i="1"/>
  <c r="C1816" i="1"/>
  <c r="P1822" i="1"/>
  <c r="Q1822" i="1"/>
  <c r="M1821" i="1"/>
  <c r="N1821" i="1" s="1"/>
  <c r="O1814" i="1"/>
  <c r="A1823" i="1"/>
  <c r="L1822" i="1"/>
  <c r="D1822" i="1"/>
  <c r="E1822" i="1" s="1"/>
  <c r="G1822" i="1" s="1"/>
  <c r="H1823" i="1" s="1"/>
  <c r="K1816" i="1" l="1"/>
  <c r="B1816" i="1" s="1"/>
  <c r="I1818" i="1"/>
  <c r="J1817" i="1"/>
  <c r="O1815" i="1"/>
  <c r="M1822" i="1"/>
  <c r="N1822" i="1" s="1"/>
  <c r="Q1823" i="1"/>
  <c r="P1823" i="1"/>
  <c r="L1823" i="1"/>
  <c r="A1824" i="1"/>
  <c r="D1823" i="1"/>
  <c r="E1823" i="1" s="1"/>
  <c r="G1823" i="1" s="1"/>
  <c r="H1824" i="1" s="1"/>
  <c r="C1817" i="1"/>
  <c r="K1817" i="1" l="1"/>
  <c r="B1817" i="1" s="1"/>
  <c r="J1818" i="1"/>
  <c r="I1819" i="1"/>
  <c r="C1818" i="1"/>
  <c r="L1824" i="1"/>
  <c r="A1825" i="1"/>
  <c r="D1824" i="1"/>
  <c r="E1824" i="1" s="1"/>
  <c r="G1824" i="1" s="1"/>
  <c r="H1825" i="1" s="1"/>
  <c r="O1816" i="1"/>
  <c r="M1823" i="1"/>
  <c r="N1823" i="1" s="1"/>
  <c r="Q1824" i="1"/>
  <c r="P1824" i="1"/>
  <c r="K1818" i="1" l="1"/>
  <c r="O1818" i="1" s="1"/>
  <c r="J1819" i="1"/>
  <c r="I1820" i="1"/>
  <c r="O1817" i="1"/>
  <c r="L1825" i="1"/>
  <c r="D1825" i="1"/>
  <c r="E1825" i="1" s="1"/>
  <c r="G1825" i="1" s="1"/>
  <c r="H1826" i="1" s="1"/>
  <c r="A1826" i="1"/>
  <c r="C1819" i="1"/>
  <c r="Q1825" i="1"/>
  <c r="P1825" i="1"/>
  <c r="M1824" i="1"/>
  <c r="N1824" i="1" s="1"/>
  <c r="K1819" i="1" l="1"/>
  <c r="O1819" i="1" s="1"/>
  <c r="J1820" i="1"/>
  <c r="I1821" i="1"/>
  <c r="B1818" i="1"/>
  <c r="L1826" i="1"/>
  <c r="D1826" i="1"/>
  <c r="E1826" i="1" s="1"/>
  <c r="G1826" i="1" s="1"/>
  <c r="H1827" i="1" s="1"/>
  <c r="A1827" i="1"/>
  <c r="P1826" i="1"/>
  <c r="Q1826" i="1"/>
  <c r="M1825" i="1"/>
  <c r="N1825" i="1" s="1"/>
  <c r="C1820" i="1"/>
  <c r="K1820" i="1" l="1"/>
  <c r="O1820" i="1" s="1"/>
  <c r="J1821" i="1"/>
  <c r="I1822" i="1"/>
  <c r="B1819" i="1"/>
  <c r="D1827" i="1"/>
  <c r="E1827" i="1" s="1"/>
  <c r="G1827" i="1" s="1"/>
  <c r="H1828" i="1" s="1"/>
  <c r="L1827" i="1"/>
  <c r="A1828" i="1"/>
  <c r="C1821" i="1"/>
  <c r="P1827" i="1"/>
  <c r="M1826" i="1"/>
  <c r="N1826" i="1" s="1"/>
  <c r="Q1827" i="1"/>
  <c r="B1820" i="1" l="1"/>
  <c r="K1821" i="1"/>
  <c r="B1821" i="1" s="1"/>
  <c r="J1822" i="1"/>
  <c r="I1823" i="1"/>
  <c r="M1827" i="1"/>
  <c r="N1827" i="1" s="1"/>
  <c r="Q1828" i="1"/>
  <c r="P1828" i="1"/>
  <c r="C1822" i="1"/>
  <c r="L1828" i="1"/>
  <c r="D1828" i="1"/>
  <c r="E1828" i="1" s="1"/>
  <c r="G1828" i="1" s="1"/>
  <c r="H1829" i="1" s="1"/>
  <c r="A1829" i="1"/>
  <c r="O1821" i="1" l="1"/>
  <c r="K1822" i="1"/>
  <c r="O1822" i="1" s="1"/>
  <c r="J1823" i="1"/>
  <c r="I1824" i="1"/>
  <c r="Q1829" i="1"/>
  <c r="P1829" i="1"/>
  <c r="M1828" i="1"/>
  <c r="N1828" i="1" s="1"/>
  <c r="C1823" i="1"/>
  <c r="A1830" i="1"/>
  <c r="L1829" i="1"/>
  <c r="D1829" i="1"/>
  <c r="E1829" i="1" s="1"/>
  <c r="G1829" i="1" s="1"/>
  <c r="H1830" i="1" s="1"/>
  <c r="B1822" i="1" l="1"/>
  <c r="K1823" i="1"/>
  <c r="O1823" i="1" s="1"/>
  <c r="J1824" i="1"/>
  <c r="I1825" i="1"/>
  <c r="P1830" i="1"/>
  <c r="Q1830" i="1"/>
  <c r="M1829" i="1"/>
  <c r="N1829" i="1" s="1"/>
  <c r="C1824" i="1"/>
  <c r="L1830" i="1"/>
  <c r="D1830" i="1"/>
  <c r="E1830" i="1" s="1"/>
  <c r="G1830" i="1" s="1"/>
  <c r="H1831" i="1" s="1"/>
  <c r="A1831" i="1"/>
  <c r="B1823" i="1" l="1"/>
  <c r="K1824" i="1"/>
  <c r="B1824" i="1" s="1"/>
  <c r="J1825" i="1"/>
  <c r="I1826" i="1"/>
  <c r="A1832" i="1"/>
  <c r="D1831" i="1"/>
  <c r="E1831" i="1" s="1"/>
  <c r="G1831" i="1" s="1"/>
  <c r="H1832" i="1" s="1"/>
  <c r="L1831" i="1"/>
  <c r="P1831" i="1"/>
  <c r="M1830" i="1"/>
  <c r="N1830" i="1" s="1"/>
  <c r="Q1831" i="1"/>
  <c r="C1825" i="1"/>
  <c r="O1824" i="1" l="1"/>
  <c r="K1825" i="1"/>
  <c r="O1825" i="1" s="1"/>
  <c r="J1826" i="1"/>
  <c r="I1827" i="1"/>
  <c r="M1831" i="1"/>
  <c r="N1831" i="1" s="1"/>
  <c r="Q1832" i="1"/>
  <c r="P1832" i="1"/>
  <c r="C1826" i="1"/>
  <c r="A1833" i="1"/>
  <c r="D1832" i="1"/>
  <c r="E1832" i="1" s="1"/>
  <c r="G1832" i="1" s="1"/>
  <c r="H1833" i="1" s="1"/>
  <c r="L1832" i="1"/>
  <c r="B1825" i="1" l="1"/>
  <c r="K1826" i="1"/>
  <c r="B1826" i="1" s="1"/>
  <c r="J1827" i="1"/>
  <c r="I1828" i="1"/>
  <c r="Q1833" i="1"/>
  <c r="P1833" i="1"/>
  <c r="M1832" i="1"/>
  <c r="N1832" i="1" s="1"/>
  <c r="L1833" i="1"/>
  <c r="D1833" i="1"/>
  <c r="E1833" i="1" s="1"/>
  <c r="G1833" i="1" s="1"/>
  <c r="H1834" i="1" s="1"/>
  <c r="A1834" i="1"/>
  <c r="C1827" i="1"/>
  <c r="O1826" i="1" l="1"/>
  <c r="K1827" i="1"/>
  <c r="O1827" i="1" s="1"/>
  <c r="I1829" i="1"/>
  <c r="J1828" i="1"/>
  <c r="C1828" i="1"/>
  <c r="P1834" i="1"/>
  <c r="Q1834" i="1"/>
  <c r="M1833" i="1"/>
  <c r="N1833" i="1" s="1"/>
  <c r="D1834" i="1"/>
  <c r="E1834" i="1" s="1"/>
  <c r="G1834" i="1" s="1"/>
  <c r="H1835" i="1" s="1"/>
  <c r="A1835" i="1"/>
  <c r="L1834" i="1"/>
  <c r="B1827" i="1" l="1"/>
  <c r="K1828" i="1"/>
  <c r="B1828" i="1" s="1"/>
  <c r="J1829" i="1"/>
  <c r="I1830" i="1"/>
  <c r="P1835" i="1"/>
  <c r="M1834" i="1"/>
  <c r="N1834" i="1" s="1"/>
  <c r="Q1835" i="1"/>
  <c r="D1835" i="1"/>
  <c r="E1835" i="1" s="1"/>
  <c r="G1835" i="1" s="1"/>
  <c r="H1836" i="1" s="1"/>
  <c r="L1835" i="1"/>
  <c r="A1836" i="1"/>
  <c r="C1829" i="1"/>
  <c r="O1828" i="1" l="1"/>
  <c r="K1829" i="1"/>
  <c r="B1829" i="1" s="1"/>
  <c r="J1830" i="1"/>
  <c r="I1831" i="1"/>
  <c r="C1830" i="1"/>
  <c r="D1836" i="1"/>
  <c r="E1836" i="1" s="1"/>
  <c r="G1836" i="1" s="1"/>
  <c r="H1837" i="1" s="1"/>
  <c r="A1837" i="1"/>
  <c r="L1836" i="1"/>
  <c r="M1835" i="1"/>
  <c r="N1835" i="1" s="1"/>
  <c r="Q1836" i="1"/>
  <c r="P1836" i="1"/>
  <c r="O1829" i="1" l="1"/>
  <c r="K1830" i="1"/>
  <c r="O1830" i="1" s="1"/>
  <c r="J1831" i="1"/>
  <c r="I1832" i="1"/>
  <c r="A1838" i="1"/>
  <c r="L1837" i="1"/>
  <c r="D1837" i="1"/>
  <c r="E1837" i="1" s="1"/>
  <c r="G1837" i="1" s="1"/>
  <c r="H1838" i="1" s="1"/>
  <c r="Q1837" i="1"/>
  <c r="P1837" i="1"/>
  <c r="M1836" i="1"/>
  <c r="N1836" i="1" s="1"/>
  <c r="C1831" i="1"/>
  <c r="B1830" i="1" l="1"/>
  <c r="K1831" i="1"/>
  <c r="O1831" i="1" s="1"/>
  <c r="J1832" i="1"/>
  <c r="I1833" i="1"/>
  <c r="M1837" i="1"/>
  <c r="N1837" i="1" s="1"/>
  <c r="Q1838" i="1"/>
  <c r="P1838" i="1"/>
  <c r="D1838" i="1"/>
  <c r="E1838" i="1" s="1"/>
  <c r="G1838" i="1" s="1"/>
  <c r="H1839" i="1" s="1"/>
  <c r="L1838" i="1"/>
  <c r="A1839" i="1"/>
  <c r="C1832" i="1"/>
  <c r="B1831" i="1" l="1"/>
  <c r="K1832" i="1"/>
  <c r="O1832" i="1" s="1"/>
  <c r="J1833" i="1"/>
  <c r="I1834" i="1"/>
  <c r="M1838" i="1"/>
  <c r="N1838" i="1" s="1"/>
  <c r="P1839" i="1"/>
  <c r="Q1839" i="1"/>
  <c r="C1833" i="1"/>
  <c r="A1840" i="1"/>
  <c r="D1839" i="1"/>
  <c r="E1839" i="1" s="1"/>
  <c r="G1839" i="1" s="1"/>
  <c r="H1840" i="1" s="1"/>
  <c r="L1839" i="1"/>
  <c r="B1832" i="1" l="1"/>
  <c r="K1833" i="1"/>
  <c r="B1833" i="1" s="1"/>
  <c r="J1834" i="1"/>
  <c r="I1835" i="1"/>
  <c r="D1840" i="1"/>
  <c r="E1840" i="1" s="1"/>
  <c r="G1840" i="1" s="1"/>
  <c r="H1841" i="1" s="1"/>
  <c r="A1841" i="1"/>
  <c r="C1834" i="1"/>
  <c r="M1839" i="1"/>
  <c r="N1839" i="1" s="1"/>
  <c r="Q1840" i="1"/>
  <c r="P1840" i="1"/>
  <c r="O1833" i="1" l="1"/>
  <c r="K1834" i="1"/>
  <c r="O1834" i="1" s="1"/>
  <c r="I1836" i="1"/>
  <c r="J1835" i="1"/>
  <c r="Q1841" i="1"/>
  <c r="P1841" i="1"/>
  <c r="C1835" i="1"/>
  <c r="L1841" i="1"/>
  <c r="D1841" i="1"/>
  <c r="E1841" i="1" s="1"/>
  <c r="G1841" i="1" s="1"/>
  <c r="H1842" i="1" s="1"/>
  <c r="A1842" i="1"/>
  <c r="B1834" i="1" l="1"/>
  <c r="K1835" i="1"/>
  <c r="O1835" i="1" s="1"/>
  <c r="J1836" i="1"/>
  <c r="I1837" i="1"/>
  <c r="Q1842" i="1"/>
  <c r="P1842" i="1"/>
  <c r="M1841" i="1"/>
  <c r="N1841" i="1" s="1"/>
  <c r="C1836" i="1"/>
  <c r="L1842" i="1"/>
  <c r="A1843" i="1"/>
  <c r="D1842" i="1"/>
  <c r="E1842" i="1" s="1"/>
  <c r="G1842" i="1" s="1"/>
  <c r="H1843" i="1" s="1"/>
  <c r="B1835" i="1" l="1"/>
  <c r="K1836" i="1"/>
  <c r="O1836" i="1" s="1"/>
  <c r="J1837" i="1"/>
  <c r="I1838" i="1"/>
  <c r="D1843" i="1"/>
  <c r="E1843" i="1" s="1"/>
  <c r="G1843" i="1" s="1"/>
  <c r="H1844" i="1" s="1"/>
  <c r="L1843" i="1"/>
  <c r="A1844" i="1"/>
  <c r="C1837" i="1"/>
  <c r="P1843" i="1"/>
  <c r="Q1843" i="1"/>
  <c r="M1842" i="1"/>
  <c r="N1842" i="1" s="1"/>
  <c r="B1836" i="1" l="1"/>
  <c r="K1837" i="1"/>
  <c r="O1837" i="1" s="1"/>
  <c r="J1838" i="1"/>
  <c r="I1839" i="1"/>
  <c r="Q1844" i="1"/>
  <c r="M1843" i="1"/>
  <c r="N1843" i="1" s="1"/>
  <c r="P1844" i="1"/>
  <c r="C1838" i="1"/>
  <c r="D1844" i="1"/>
  <c r="E1844" i="1" s="1"/>
  <c r="G1844" i="1" s="1"/>
  <c r="H1845" i="1" s="1"/>
  <c r="L1844" i="1"/>
  <c r="A1845" i="1"/>
  <c r="B1837" i="1" l="1"/>
  <c r="K1838" i="1"/>
  <c r="O1838" i="1" s="1"/>
  <c r="I1840" i="1"/>
  <c r="J1839" i="1"/>
  <c r="C1839" i="1"/>
  <c r="Q1845" i="1"/>
  <c r="M1844" i="1"/>
  <c r="N1844" i="1" s="1"/>
  <c r="P1845" i="1"/>
  <c r="L1845" i="1"/>
  <c r="D1845" i="1"/>
  <c r="E1845" i="1" s="1"/>
  <c r="G1845" i="1" s="1"/>
  <c r="H1846" i="1" s="1"/>
  <c r="A1846" i="1"/>
  <c r="B1838" i="1" l="1"/>
  <c r="K1839" i="1"/>
  <c r="B1839" i="1" s="1"/>
  <c r="J1840" i="1"/>
  <c r="I1841" i="1"/>
  <c r="L1846" i="1"/>
  <c r="D1846" i="1"/>
  <c r="E1846" i="1" s="1"/>
  <c r="G1846" i="1" s="1"/>
  <c r="H1847" i="1" s="1"/>
  <c r="A1847" i="1"/>
  <c r="Q1846" i="1"/>
  <c r="P1846" i="1"/>
  <c r="M1845" i="1"/>
  <c r="N1845" i="1" s="1"/>
  <c r="C1840" i="1"/>
  <c r="M1840" i="1" s="1"/>
  <c r="O1839" i="1" l="1"/>
  <c r="K1840" i="1"/>
  <c r="B1840" i="1" s="1"/>
  <c r="J1841" i="1"/>
  <c r="I1842" i="1"/>
  <c r="Q1847" i="1"/>
  <c r="P1847" i="1"/>
  <c r="M1846" i="1"/>
  <c r="N1846" i="1" s="1"/>
  <c r="C1841" i="1"/>
  <c r="L1847" i="1"/>
  <c r="D1847" i="1"/>
  <c r="E1847" i="1" s="1"/>
  <c r="G1847" i="1" s="1"/>
  <c r="H1848" i="1" s="1"/>
  <c r="A1848" i="1"/>
  <c r="K1841" i="1" l="1"/>
  <c r="B1841" i="1" s="1"/>
  <c r="O1840" i="1"/>
  <c r="I1843" i="1"/>
  <c r="J1842" i="1"/>
  <c r="D1848" i="1"/>
  <c r="E1848" i="1" s="1"/>
  <c r="G1848" i="1" s="1"/>
  <c r="H1849" i="1" s="1"/>
  <c r="L1848" i="1"/>
  <c r="A1849" i="1"/>
  <c r="M1847" i="1"/>
  <c r="N1847" i="1" s="1"/>
  <c r="P1848" i="1"/>
  <c r="Q1848" i="1"/>
  <c r="C1842" i="1"/>
  <c r="K1842" i="1" l="1"/>
  <c r="B1842" i="1" s="1"/>
  <c r="O1841" i="1"/>
  <c r="J1843" i="1"/>
  <c r="I1844" i="1"/>
  <c r="A1850" i="1"/>
  <c r="D1849" i="1"/>
  <c r="E1849" i="1" s="1"/>
  <c r="G1849" i="1" s="1"/>
  <c r="H1850" i="1" s="1"/>
  <c r="L1849" i="1"/>
  <c r="M1848" i="1"/>
  <c r="N1848" i="1" s="1"/>
  <c r="P1849" i="1"/>
  <c r="Q1849" i="1"/>
  <c r="C1843" i="1"/>
  <c r="K1843" i="1" l="1"/>
  <c r="O1843" i="1" s="1"/>
  <c r="O1842" i="1"/>
  <c r="J1844" i="1"/>
  <c r="I1845" i="1"/>
  <c r="Q1850" i="1"/>
  <c r="M1849" i="1"/>
  <c r="N1849" i="1" s="1"/>
  <c r="P1850" i="1"/>
  <c r="C1844" i="1"/>
  <c r="D1850" i="1"/>
  <c r="E1850" i="1" s="1"/>
  <c r="G1850" i="1" s="1"/>
  <c r="H1851" i="1" s="1"/>
  <c r="A1851" i="1"/>
  <c r="L1850" i="1"/>
  <c r="K1844" i="1" l="1"/>
  <c r="O1844" i="1" s="1"/>
  <c r="B1843" i="1"/>
  <c r="I1846" i="1"/>
  <c r="J1845" i="1"/>
  <c r="L1851" i="1"/>
  <c r="D1851" i="1"/>
  <c r="E1851" i="1" s="1"/>
  <c r="G1851" i="1" s="1"/>
  <c r="H1852" i="1" s="1"/>
  <c r="A1852" i="1"/>
  <c r="C1845" i="1"/>
  <c r="Q1851" i="1"/>
  <c r="P1851" i="1"/>
  <c r="M1850" i="1"/>
  <c r="N1850" i="1" s="1"/>
  <c r="K1845" i="1" l="1"/>
  <c r="O1845" i="1" s="1"/>
  <c r="B1844" i="1"/>
  <c r="J1846" i="1"/>
  <c r="I1847" i="1"/>
  <c r="A1853" i="1"/>
  <c r="L1852" i="1"/>
  <c r="D1852" i="1"/>
  <c r="E1852" i="1" s="1"/>
  <c r="G1852" i="1" s="1"/>
  <c r="H1853" i="1" s="1"/>
  <c r="P1852" i="1"/>
  <c r="M1851" i="1"/>
  <c r="N1851" i="1" s="1"/>
  <c r="Q1852" i="1"/>
  <c r="C1846" i="1"/>
  <c r="K1846" i="1" l="1"/>
  <c r="B1846" i="1" s="1"/>
  <c r="B1845" i="1"/>
  <c r="I1848" i="1"/>
  <c r="J1847" i="1"/>
  <c r="C1847" i="1"/>
  <c r="Q1853" i="1"/>
  <c r="M1852" i="1"/>
  <c r="N1852" i="1" s="1"/>
  <c r="P1853" i="1"/>
  <c r="A1854" i="1"/>
  <c r="L1853" i="1"/>
  <c r="D1853" i="1"/>
  <c r="E1853" i="1" s="1"/>
  <c r="G1853" i="1" s="1"/>
  <c r="H1854" i="1" s="1"/>
  <c r="K1847" i="1" l="1"/>
  <c r="B1847" i="1" s="1"/>
  <c r="O1846" i="1"/>
  <c r="J1848" i="1"/>
  <c r="I1849" i="1"/>
  <c r="C1848" i="1"/>
  <c r="Q1854" i="1"/>
  <c r="M1853" i="1"/>
  <c r="N1853" i="1" s="1"/>
  <c r="P1854" i="1"/>
  <c r="A1855" i="1"/>
  <c r="L1854" i="1"/>
  <c r="D1854" i="1"/>
  <c r="E1854" i="1" s="1"/>
  <c r="G1854" i="1" s="1"/>
  <c r="H1855" i="1" s="1"/>
  <c r="K1848" i="1" l="1"/>
  <c r="O1848" i="1" s="1"/>
  <c r="O1847" i="1"/>
  <c r="J1849" i="1"/>
  <c r="I1850" i="1"/>
  <c r="C1849" i="1"/>
  <c r="Q1855" i="1"/>
  <c r="P1855" i="1"/>
  <c r="M1854" i="1"/>
  <c r="N1854" i="1" s="1"/>
  <c r="D1855" i="1"/>
  <c r="E1855" i="1" s="1"/>
  <c r="G1855" i="1" s="1"/>
  <c r="H1856" i="1" s="1"/>
  <c r="A1856" i="1"/>
  <c r="L1855" i="1"/>
  <c r="K1849" i="1" l="1"/>
  <c r="O1849" i="1" s="1"/>
  <c r="B1848" i="1"/>
  <c r="J1850" i="1"/>
  <c r="I1851" i="1"/>
  <c r="D1856" i="1"/>
  <c r="E1856" i="1" s="1"/>
  <c r="G1856" i="1" s="1"/>
  <c r="H1857" i="1" s="1"/>
  <c r="L1856" i="1"/>
  <c r="A1857" i="1"/>
  <c r="C1850" i="1"/>
  <c r="Q1856" i="1"/>
  <c r="P1856" i="1"/>
  <c r="M1855" i="1"/>
  <c r="N1855" i="1" s="1"/>
  <c r="K1850" i="1" l="1"/>
  <c r="O1850" i="1" s="1"/>
  <c r="B1849" i="1"/>
  <c r="J1851" i="1"/>
  <c r="I1852" i="1"/>
  <c r="Q1857" i="1"/>
  <c r="M1856" i="1"/>
  <c r="N1856" i="1" s="1"/>
  <c r="P1857" i="1"/>
  <c r="C1851" i="1"/>
  <c r="L1857" i="1"/>
  <c r="D1857" i="1"/>
  <c r="E1857" i="1" s="1"/>
  <c r="G1857" i="1" s="1"/>
  <c r="H1858" i="1" s="1"/>
  <c r="A1858" i="1"/>
  <c r="K1851" i="1" l="1"/>
  <c r="O1851" i="1" s="1"/>
  <c r="B1850" i="1"/>
  <c r="J1852" i="1"/>
  <c r="I1853" i="1"/>
  <c r="D1858" i="1"/>
  <c r="E1858" i="1" s="1"/>
  <c r="G1858" i="1" s="1"/>
  <c r="H1859" i="1" s="1"/>
  <c r="A1859" i="1"/>
  <c r="L1858" i="1"/>
  <c r="Q1858" i="1"/>
  <c r="M1857" i="1"/>
  <c r="N1857" i="1" s="1"/>
  <c r="P1858" i="1"/>
  <c r="C1852" i="1"/>
  <c r="K1852" i="1" l="1"/>
  <c r="O1852" i="1" s="1"/>
  <c r="B1851" i="1"/>
  <c r="J1853" i="1"/>
  <c r="I1854" i="1"/>
  <c r="M1858" i="1"/>
  <c r="N1858" i="1" s="1"/>
  <c r="Q1859" i="1"/>
  <c r="P1859" i="1"/>
  <c r="C1853" i="1"/>
  <c r="L1859" i="1"/>
  <c r="D1859" i="1"/>
  <c r="E1859" i="1" s="1"/>
  <c r="G1859" i="1" s="1"/>
  <c r="H1860" i="1" s="1"/>
  <c r="A1860" i="1"/>
  <c r="K1853" i="1" l="1"/>
  <c r="O1853" i="1" s="1"/>
  <c r="B1852" i="1"/>
  <c r="J1854" i="1"/>
  <c r="I1855" i="1"/>
  <c r="Q1860" i="1"/>
  <c r="P1860" i="1"/>
  <c r="M1859" i="1"/>
  <c r="N1859" i="1" s="1"/>
  <c r="A1861" i="1"/>
  <c r="L1860" i="1"/>
  <c r="D1860" i="1"/>
  <c r="E1860" i="1" s="1"/>
  <c r="G1860" i="1" s="1"/>
  <c r="H1861" i="1" s="1"/>
  <c r="C1854" i="1"/>
  <c r="K1854" i="1" l="1"/>
  <c r="O1854" i="1" s="1"/>
  <c r="B1853" i="1"/>
  <c r="I1856" i="1"/>
  <c r="J1855" i="1"/>
  <c r="C1855" i="1"/>
  <c r="A1862" i="1"/>
  <c r="L1861" i="1"/>
  <c r="D1861" i="1"/>
  <c r="E1861" i="1" s="1"/>
  <c r="G1861" i="1" s="1"/>
  <c r="H1862" i="1" s="1"/>
  <c r="M1860" i="1"/>
  <c r="N1860" i="1" s="1"/>
  <c r="P1861" i="1"/>
  <c r="Q1861" i="1"/>
  <c r="K1855" i="1" l="1"/>
  <c r="O1855" i="1" s="1"/>
  <c r="B1854" i="1"/>
  <c r="J1856" i="1"/>
  <c r="I1857" i="1"/>
  <c r="L1862" i="1"/>
  <c r="D1862" i="1"/>
  <c r="E1862" i="1" s="1"/>
  <c r="G1862" i="1" s="1"/>
  <c r="H1863" i="1" s="1"/>
  <c r="A1863" i="1"/>
  <c r="Q1862" i="1"/>
  <c r="M1861" i="1"/>
  <c r="N1861" i="1" s="1"/>
  <c r="P1862" i="1"/>
  <c r="C1856" i="1"/>
  <c r="K1856" i="1" l="1"/>
  <c r="O1856" i="1" s="1"/>
  <c r="B1855" i="1"/>
  <c r="J1857" i="1"/>
  <c r="I1858" i="1"/>
  <c r="M1862" i="1"/>
  <c r="N1862" i="1" s="1"/>
  <c r="Q1863" i="1"/>
  <c r="P1863" i="1"/>
  <c r="C1857" i="1"/>
  <c r="A1864" i="1"/>
  <c r="L1863" i="1"/>
  <c r="D1863" i="1"/>
  <c r="E1863" i="1" s="1"/>
  <c r="G1863" i="1" s="1"/>
  <c r="H1864" i="1" s="1"/>
  <c r="K1857" i="1" l="1"/>
  <c r="O1857" i="1" s="1"/>
  <c r="B1856" i="1"/>
  <c r="J1858" i="1"/>
  <c r="I1859" i="1"/>
  <c r="L1864" i="1"/>
  <c r="D1864" i="1"/>
  <c r="E1864" i="1" s="1"/>
  <c r="G1864" i="1" s="1"/>
  <c r="H1865" i="1" s="1"/>
  <c r="A1865" i="1"/>
  <c r="Q1864" i="1"/>
  <c r="P1864" i="1"/>
  <c r="M1863" i="1"/>
  <c r="N1863" i="1" s="1"/>
  <c r="C1858" i="1"/>
  <c r="K1858" i="1" l="1"/>
  <c r="O1858" i="1" s="1"/>
  <c r="B1857" i="1"/>
  <c r="J1859" i="1"/>
  <c r="I1860" i="1"/>
  <c r="M1864" i="1"/>
  <c r="N1864" i="1" s="1"/>
  <c r="P1865" i="1"/>
  <c r="Q1865" i="1"/>
  <c r="C1859" i="1"/>
  <c r="A1866" i="1"/>
  <c r="L1865" i="1"/>
  <c r="D1865" i="1"/>
  <c r="E1865" i="1" s="1"/>
  <c r="G1865" i="1" s="1"/>
  <c r="H1866" i="1" s="1"/>
  <c r="K1859" i="1" l="1"/>
  <c r="O1859" i="1" s="1"/>
  <c r="B1858" i="1"/>
  <c r="J1860" i="1"/>
  <c r="I1861" i="1"/>
  <c r="L1866" i="1"/>
  <c r="D1866" i="1"/>
  <c r="E1866" i="1" s="1"/>
  <c r="G1866" i="1" s="1"/>
  <c r="H1867" i="1" s="1"/>
  <c r="A1867" i="1"/>
  <c r="C1860" i="1"/>
  <c r="Q1866" i="1"/>
  <c r="M1865" i="1"/>
  <c r="N1865" i="1" s="1"/>
  <c r="P1866" i="1"/>
  <c r="K1860" i="1" l="1"/>
  <c r="B1860" i="1" s="1"/>
  <c r="B1859" i="1"/>
  <c r="J1861" i="1"/>
  <c r="I1862" i="1"/>
  <c r="L1867" i="1"/>
  <c r="D1867" i="1"/>
  <c r="E1867" i="1" s="1"/>
  <c r="G1867" i="1" s="1"/>
  <c r="H1868" i="1" s="1"/>
  <c r="A1868" i="1"/>
  <c r="Q1867" i="1"/>
  <c r="P1867" i="1"/>
  <c r="M1866" i="1"/>
  <c r="N1866" i="1" s="1"/>
  <c r="C1861" i="1"/>
  <c r="K1861" i="1" l="1"/>
  <c r="O1861" i="1" s="1"/>
  <c r="O1860" i="1"/>
  <c r="J1862" i="1"/>
  <c r="I1863" i="1"/>
  <c r="C1862" i="1"/>
  <c r="D1868" i="1"/>
  <c r="E1868" i="1" s="1"/>
  <c r="G1868" i="1" s="1"/>
  <c r="H1869" i="1" s="1"/>
  <c r="L1868" i="1"/>
  <c r="A1869" i="1"/>
  <c r="Q1868" i="1"/>
  <c r="M1867" i="1"/>
  <c r="N1867" i="1" s="1"/>
  <c r="P1868" i="1"/>
  <c r="K1862" i="1" l="1"/>
  <c r="O1862" i="1" s="1"/>
  <c r="B1861" i="1"/>
  <c r="J1863" i="1"/>
  <c r="I1864" i="1"/>
  <c r="L1869" i="1"/>
  <c r="D1869" i="1"/>
  <c r="E1869" i="1" s="1"/>
  <c r="G1869" i="1" s="1"/>
  <c r="H1870" i="1" s="1"/>
  <c r="A1870" i="1"/>
  <c r="C1863" i="1"/>
  <c r="Q1869" i="1"/>
  <c r="M1868" i="1"/>
  <c r="N1868" i="1" s="1"/>
  <c r="P1869" i="1"/>
  <c r="K1863" i="1" l="1"/>
  <c r="O1863" i="1" s="1"/>
  <c r="B1862" i="1"/>
  <c r="J1864" i="1"/>
  <c r="I1865" i="1"/>
  <c r="L1870" i="1"/>
  <c r="D1870" i="1"/>
  <c r="E1870" i="1" s="1"/>
  <c r="G1870" i="1" s="1"/>
  <c r="H1871" i="1" s="1"/>
  <c r="A1871" i="1"/>
  <c r="C1864" i="1"/>
  <c r="Q1870" i="1"/>
  <c r="M1869" i="1"/>
  <c r="N1869" i="1" s="1"/>
  <c r="P1870" i="1"/>
  <c r="K1864" i="1" l="1"/>
  <c r="O1864" i="1" s="1"/>
  <c r="B1863" i="1"/>
  <c r="J1865" i="1"/>
  <c r="I1866" i="1"/>
  <c r="Q1871" i="1"/>
  <c r="P1871" i="1"/>
  <c r="M1870" i="1"/>
  <c r="N1870" i="1" s="1"/>
  <c r="C1865" i="1"/>
  <c r="L1871" i="1"/>
  <c r="D1871" i="1"/>
  <c r="E1871" i="1" s="1"/>
  <c r="G1871" i="1" s="1"/>
  <c r="H1872" i="1" s="1"/>
  <c r="A1872" i="1"/>
  <c r="K1865" i="1" l="1"/>
  <c r="O1865" i="1" s="1"/>
  <c r="B1864" i="1"/>
  <c r="I1867" i="1"/>
  <c r="J1866" i="1"/>
  <c r="D1872" i="1"/>
  <c r="E1872" i="1" s="1"/>
  <c r="G1872" i="1" s="1"/>
  <c r="H1873" i="1" s="1"/>
  <c r="A1873" i="1"/>
  <c r="L1872" i="1"/>
  <c r="C1866" i="1"/>
  <c r="P1872" i="1"/>
  <c r="M1871" i="1"/>
  <c r="N1871" i="1" s="1"/>
  <c r="Q1872" i="1"/>
  <c r="K1866" i="1" l="1"/>
  <c r="O1866" i="1" s="1"/>
  <c r="B1865" i="1"/>
  <c r="J1867" i="1"/>
  <c r="I1868" i="1"/>
  <c r="Q1873" i="1"/>
  <c r="M1872" i="1"/>
  <c r="N1872" i="1" s="1"/>
  <c r="P1873" i="1"/>
  <c r="C1867" i="1"/>
  <c r="D1873" i="1"/>
  <c r="E1873" i="1" s="1"/>
  <c r="G1873" i="1" s="1"/>
  <c r="H1874" i="1" s="1"/>
  <c r="A1874" i="1"/>
  <c r="L1873" i="1"/>
  <c r="K1867" i="1" l="1"/>
  <c r="O1867" i="1" s="1"/>
  <c r="B1866" i="1"/>
  <c r="J1868" i="1"/>
  <c r="I1869" i="1"/>
  <c r="C1868" i="1"/>
  <c r="A1875" i="1"/>
  <c r="L1874" i="1"/>
  <c r="D1874" i="1"/>
  <c r="E1874" i="1" s="1"/>
  <c r="G1874" i="1" s="1"/>
  <c r="H1875" i="1" s="1"/>
  <c r="Q1874" i="1"/>
  <c r="M1873" i="1"/>
  <c r="N1873" i="1" s="1"/>
  <c r="P1874" i="1"/>
  <c r="K1868" i="1" l="1"/>
  <c r="O1868" i="1" s="1"/>
  <c r="B1867" i="1"/>
  <c r="J1869" i="1"/>
  <c r="I1870" i="1"/>
  <c r="M1874" i="1"/>
  <c r="N1874" i="1" s="1"/>
  <c r="Q1875" i="1"/>
  <c r="P1875" i="1"/>
  <c r="C1869" i="1"/>
  <c r="L1875" i="1"/>
  <c r="D1875" i="1"/>
  <c r="E1875" i="1" s="1"/>
  <c r="G1875" i="1" s="1"/>
  <c r="H1876" i="1" s="1"/>
  <c r="A1876" i="1"/>
  <c r="K1869" i="1" l="1"/>
  <c r="O1869" i="1" s="1"/>
  <c r="B1868" i="1"/>
  <c r="J1870" i="1"/>
  <c r="I1871" i="1"/>
  <c r="L1876" i="1"/>
  <c r="D1876" i="1"/>
  <c r="E1876" i="1" s="1"/>
  <c r="G1876" i="1" s="1"/>
  <c r="H1877" i="1" s="1"/>
  <c r="A1877" i="1"/>
  <c r="C1870" i="1"/>
  <c r="Q1876" i="1"/>
  <c r="M1875" i="1"/>
  <c r="N1875" i="1" s="1"/>
  <c r="P1876" i="1"/>
  <c r="K1870" i="1" l="1"/>
  <c r="O1870" i="1" s="1"/>
  <c r="B1869" i="1"/>
  <c r="I1872" i="1"/>
  <c r="J1871" i="1"/>
  <c r="A1878" i="1"/>
  <c r="L1877" i="1"/>
  <c r="D1877" i="1"/>
  <c r="E1877" i="1" s="1"/>
  <c r="G1877" i="1" s="1"/>
  <c r="H1878" i="1" s="1"/>
  <c r="C1871" i="1"/>
  <c r="Q1877" i="1"/>
  <c r="M1876" i="1"/>
  <c r="N1876" i="1" s="1"/>
  <c r="P1877" i="1"/>
  <c r="K1871" i="1" l="1"/>
  <c r="O1871" i="1" s="1"/>
  <c r="B1870" i="1"/>
  <c r="I1873" i="1"/>
  <c r="J1872" i="1"/>
  <c r="Q1878" i="1"/>
  <c r="M1877" i="1"/>
  <c r="N1877" i="1" s="1"/>
  <c r="P1878" i="1"/>
  <c r="C1872" i="1"/>
  <c r="L1878" i="1"/>
  <c r="D1878" i="1"/>
  <c r="E1878" i="1" s="1"/>
  <c r="G1878" i="1" s="1"/>
  <c r="H1879" i="1" s="1"/>
  <c r="A1879" i="1"/>
  <c r="K1872" i="1" l="1"/>
  <c r="O1872" i="1" s="1"/>
  <c r="B1871" i="1"/>
  <c r="J1873" i="1"/>
  <c r="I1874" i="1"/>
  <c r="M1878" i="1"/>
  <c r="N1878" i="1" s="1"/>
  <c r="Q1879" i="1"/>
  <c r="P1879" i="1"/>
  <c r="C1873" i="1"/>
  <c r="A1880" i="1"/>
  <c r="L1879" i="1"/>
  <c r="D1879" i="1"/>
  <c r="E1879" i="1" s="1"/>
  <c r="G1879" i="1" s="1"/>
  <c r="H1880" i="1" s="1"/>
  <c r="K1873" i="1" l="1"/>
  <c r="O1873" i="1" s="1"/>
  <c r="B1872" i="1"/>
  <c r="J1874" i="1"/>
  <c r="I1875" i="1"/>
  <c r="P1880" i="1"/>
  <c r="M1879" i="1"/>
  <c r="N1879" i="1" s="1"/>
  <c r="Q1880" i="1"/>
  <c r="L1880" i="1"/>
  <c r="D1880" i="1"/>
  <c r="E1880" i="1" s="1"/>
  <c r="G1880" i="1" s="1"/>
  <c r="H1881" i="1" s="1"/>
  <c r="A1881" i="1"/>
  <c r="C1874" i="1"/>
  <c r="K1874" i="1" l="1"/>
  <c r="O1874" i="1" s="1"/>
  <c r="B1873" i="1"/>
  <c r="I1876" i="1"/>
  <c r="J1875" i="1"/>
  <c r="M1880" i="1"/>
  <c r="N1880" i="1" s="1"/>
  <c r="P1881" i="1"/>
  <c r="Q1881" i="1"/>
  <c r="C1875" i="1"/>
  <c r="L1881" i="1"/>
  <c r="D1881" i="1"/>
  <c r="E1881" i="1" s="1"/>
  <c r="G1881" i="1" s="1"/>
  <c r="H1882" i="1" s="1"/>
  <c r="A1882" i="1"/>
  <c r="K1875" i="1" l="1"/>
  <c r="O1875" i="1" s="1"/>
  <c r="B1874" i="1"/>
  <c r="J1876" i="1"/>
  <c r="I1877" i="1"/>
  <c r="C1876" i="1"/>
  <c r="Q1882" i="1"/>
  <c r="M1881" i="1"/>
  <c r="N1881" i="1" s="1"/>
  <c r="P1882" i="1"/>
  <c r="A1883" i="1"/>
  <c r="L1882" i="1"/>
  <c r="D1882" i="1"/>
  <c r="E1882" i="1" s="1"/>
  <c r="G1882" i="1" s="1"/>
  <c r="H1883" i="1" s="1"/>
  <c r="K1876" i="1" l="1"/>
  <c r="B1876" i="1" s="1"/>
  <c r="B1875" i="1"/>
  <c r="J1877" i="1"/>
  <c r="I1878" i="1"/>
  <c r="M1882" i="1"/>
  <c r="N1882" i="1" s="1"/>
  <c r="Q1883" i="1"/>
  <c r="P1883" i="1"/>
  <c r="L1883" i="1"/>
  <c r="D1883" i="1"/>
  <c r="E1883" i="1" s="1"/>
  <c r="G1883" i="1" s="1"/>
  <c r="H1884" i="1" s="1"/>
  <c r="A1884" i="1"/>
  <c r="C1877" i="1"/>
  <c r="K1877" i="1" l="1"/>
  <c r="O1877" i="1" s="1"/>
  <c r="O1876" i="1"/>
  <c r="J1878" i="1"/>
  <c r="I1879" i="1"/>
  <c r="D1884" i="1"/>
  <c r="E1884" i="1" s="1"/>
  <c r="G1884" i="1" s="1"/>
  <c r="H1885" i="1" s="1"/>
  <c r="A1885" i="1"/>
  <c r="L1884" i="1"/>
  <c r="C1878" i="1"/>
  <c r="P1884" i="1"/>
  <c r="M1883" i="1"/>
  <c r="N1883" i="1" s="1"/>
  <c r="Q1884" i="1"/>
  <c r="K1878" i="1" l="1"/>
  <c r="O1878" i="1" s="1"/>
  <c r="B1877" i="1"/>
  <c r="I1880" i="1"/>
  <c r="J1879" i="1"/>
  <c r="C1879" i="1"/>
  <c r="Q1885" i="1"/>
  <c r="M1884" i="1"/>
  <c r="N1884" i="1" s="1"/>
  <c r="P1885" i="1"/>
  <c r="L1885" i="1"/>
  <c r="D1885" i="1"/>
  <c r="E1885" i="1" s="1"/>
  <c r="G1885" i="1" s="1"/>
  <c r="H1886" i="1" s="1"/>
  <c r="A1886" i="1"/>
  <c r="K1879" i="1" l="1"/>
  <c r="O1879" i="1" s="1"/>
  <c r="B1878" i="1"/>
  <c r="J1880" i="1"/>
  <c r="I1881" i="1"/>
  <c r="L1886" i="1"/>
  <c r="D1886" i="1"/>
  <c r="E1886" i="1" s="1"/>
  <c r="G1886" i="1" s="1"/>
  <c r="H1887" i="1" s="1"/>
  <c r="A1887" i="1"/>
  <c r="C1880" i="1"/>
  <c r="M1885" i="1"/>
  <c r="N1885" i="1" s="1"/>
  <c r="P1886" i="1"/>
  <c r="Q1886" i="1"/>
  <c r="K1880" i="1" l="1"/>
  <c r="O1880" i="1" s="1"/>
  <c r="B1879" i="1"/>
  <c r="J1881" i="1"/>
  <c r="I1882" i="1"/>
  <c r="Q1887" i="1"/>
  <c r="P1887" i="1"/>
  <c r="M1886" i="1"/>
  <c r="N1886" i="1" s="1"/>
  <c r="D1887" i="1"/>
  <c r="E1887" i="1" s="1"/>
  <c r="G1887" i="1" s="1"/>
  <c r="H1888" i="1" s="1"/>
  <c r="A1888" i="1"/>
  <c r="L1887" i="1"/>
  <c r="C1881" i="1"/>
  <c r="K1881" i="1" l="1"/>
  <c r="O1881" i="1" s="1"/>
  <c r="B1880" i="1"/>
  <c r="J1882" i="1"/>
  <c r="I1883" i="1"/>
  <c r="D1888" i="1"/>
  <c r="E1888" i="1" s="1"/>
  <c r="G1888" i="1" s="1"/>
  <c r="H1889" i="1" s="1"/>
  <c r="L1888" i="1"/>
  <c r="A1889" i="1"/>
  <c r="C1882" i="1"/>
  <c r="P1888" i="1"/>
  <c r="M1887" i="1"/>
  <c r="N1887" i="1" s="1"/>
  <c r="Q1888" i="1"/>
  <c r="K1882" i="1" l="1"/>
  <c r="O1882" i="1" s="1"/>
  <c r="B1881" i="1"/>
  <c r="J1883" i="1"/>
  <c r="I1884" i="1"/>
  <c r="C1883" i="1"/>
  <c r="Q1889" i="1"/>
  <c r="M1888" i="1"/>
  <c r="N1888" i="1" s="1"/>
  <c r="P1889" i="1"/>
  <c r="A1890" i="1"/>
  <c r="L1889" i="1"/>
  <c r="D1889" i="1"/>
  <c r="E1889" i="1" s="1"/>
  <c r="G1889" i="1" s="1"/>
  <c r="H1890" i="1" s="1"/>
  <c r="K1883" i="1" l="1"/>
  <c r="O1883" i="1" s="1"/>
  <c r="B1882" i="1"/>
  <c r="J1884" i="1"/>
  <c r="I1885" i="1"/>
  <c r="Q1890" i="1"/>
  <c r="M1889" i="1"/>
  <c r="N1889" i="1" s="1"/>
  <c r="P1890" i="1"/>
  <c r="L1890" i="1"/>
  <c r="D1890" i="1"/>
  <c r="E1890" i="1" s="1"/>
  <c r="G1890" i="1" s="1"/>
  <c r="H1891" i="1" s="1"/>
  <c r="A1891" i="1"/>
  <c r="C1884" i="1"/>
  <c r="K1884" i="1" l="1"/>
  <c r="O1884" i="1" s="1"/>
  <c r="B1883" i="1"/>
  <c r="J1885" i="1"/>
  <c r="I1886" i="1"/>
  <c r="C1885" i="1"/>
  <c r="Q1891" i="1"/>
  <c r="P1891" i="1"/>
  <c r="M1890" i="1"/>
  <c r="N1890" i="1" s="1"/>
  <c r="A1892" i="1"/>
  <c r="L1891" i="1"/>
  <c r="D1891" i="1"/>
  <c r="E1891" i="1" s="1"/>
  <c r="G1891" i="1" s="1"/>
  <c r="H1892" i="1" s="1"/>
  <c r="K1885" i="1" l="1"/>
  <c r="O1885" i="1" s="1"/>
  <c r="B1884" i="1"/>
  <c r="I1887" i="1"/>
  <c r="J1886" i="1"/>
  <c r="P1892" i="1"/>
  <c r="M1891" i="1"/>
  <c r="N1891" i="1" s="1"/>
  <c r="Q1892" i="1"/>
  <c r="A1893" i="1"/>
  <c r="D1892" i="1"/>
  <c r="E1892" i="1" s="1"/>
  <c r="G1892" i="1" s="1"/>
  <c r="H1893" i="1" s="1"/>
  <c r="L1892" i="1"/>
  <c r="C1886" i="1"/>
  <c r="K1886" i="1" l="1"/>
  <c r="O1886" i="1" s="1"/>
  <c r="B1885" i="1"/>
  <c r="J1887" i="1"/>
  <c r="I1888" i="1"/>
  <c r="C1887" i="1"/>
  <c r="L1893" i="1"/>
  <c r="D1893" i="1"/>
  <c r="E1893" i="1" s="1"/>
  <c r="G1893" i="1" s="1"/>
  <c r="H1894" i="1" s="1"/>
  <c r="A1894" i="1"/>
  <c r="M1892" i="1"/>
  <c r="N1892" i="1" s="1"/>
  <c r="P1893" i="1"/>
  <c r="Q1893" i="1"/>
  <c r="K1887" i="1" l="1"/>
  <c r="O1887" i="1" s="1"/>
  <c r="B1886" i="1"/>
  <c r="J1888" i="1"/>
  <c r="I1889" i="1"/>
  <c r="L1894" i="1"/>
  <c r="D1894" i="1"/>
  <c r="E1894" i="1" s="1"/>
  <c r="G1894" i="1" s="1"/>
  <c r="H1895" i="1" s="1"/>
  <c r="A1895" i="1"/>
  <c r="Q1894" i="1"/>
  <c r="M1893" i="1"/>
  <c r="N1893" i="1" s="1"/>
  <c r="P1894" i="1"/>
  <c r="C1888" i="1"/>
  <c r="K1888" i="1" l="1"/>
  <c r="O1888" i="1" s="1"/>
  <c r="B1887" i="1"/>
  <c r="J1889" i="1"/>
  <c r="I1890" i="1"/>
  <c r="C1889" i="1"/>
  <c r="A1896" i="1"/>
  <c r="L1895" i="1"/>
  <c r="D1895" i="1"/>
  <c r="E1895" i="1" s="1"/>
  <c r="G1895" i="1" s="1"/>
  <c r="H1896" i="1" s="1"/>
  <c r="M1894" i="1"/>
  <c r="N1894" i="1" s="1"/>
  <c r="Q1895" i="1"/>
  <c r="P1895" i="1"/>
  <c r="K1889" i="1" l="1"/>
  <c r="O1889" i="1" s="1"/>
  <c r="B1888" i="1"/>
  <c r="J1890" i="1"/>
  <c r="I1891" i="1"/>
  <c r="D1896" i="1"/>
  <c r="E1896" i="1" s="1"/>
  <c r="G1896" i="1" s="1"/>
  <c r="H1897" i="1" s="1"/>
  <c r="L1896" i="1"/>
  <c r="A1897" i="1"/>
  <c r="Q1896" i="1"/>
  <c r="P1896" i="1"/>
  <c r="M1895" i="1"/>
  <c r="N1895" i="1" s="1"/>
  <c r="C1890" i="1"/>
  <c r="K1890" i="1" l="1"/>
  <c r="O1890" i="1" s="1"/>
  <c r="B1889" i="1"/>
  <c r="J1891" i="1"/>
  <c r="I1892" i="1"/>
  <c r="L1897" i="1"/>
  <c r="D1897" i="1"/>
  <c r="E1897" i="1" s="1"/>
  <c r="G1897" i="1" s="1"/>
  <c r="H1898" i="1" s="1"/>
  <c r="A1898" i="1"/>
  <c r="M1896" i="1"/>
  <c r="N1896" i="1" s="1"/>
  <c r="P1897" i="1"/>
  <c r="Q1897" i="1"/>
  <c r="C1891" i="1"/>
  <c r="K1891" i="1" l="1"/>
  <c r="B1891" i="1" s="1"/>
  <c r="B1890" i="1"/>
  <c r="J1892" i="1"/>
  <c r="I1893" i="1"/>
  <c r="D1898" i="1"/>
  <c r="E1898" i="1" s="1"/>
  <c r="G1898" i="1" s="1"/>
  <c r="H1899" i="1" s="1"/>
  <c r="A1899" i="1"/>
  <c r="L1898" i="1"/>
  <c r="C1892" i="1"/>
  <c r="Q1898" i="1"/>
  <c r="M1897" i="1"/>
  <c r="N1897" i="1" s="1"/>
  <c r="P1898" i="1"/>
  <c r="K1892" i="1" l="1"/>
  <c r="O1892" i="1" s="1"/>
  <c r="O1891" i="1"/>
  <c r="I1894" i="1"/>
  <c r="J1893" i="1"/>
  <c r="C1893" i="1"/>
  <c r="L1899" i="1"/>
  <c r="D1899" i="1"/>
  <c r="E1899" i="1" s="1"/>
  <c r="G1899" i="1" s="1"/>
  <c r="H1900" i="1" s="1"/>
  <c r="A1900" i="1"/>
  <c r="Q1899" i="1"/>
  <c r="P1899" i="1"/>
  <c r="M1898" i="1"/>
  <c r="N1898" i="1" s="1"/>
  <c r="K1893" i="1" l="1"/>
  <c r="O1893" i="1" s="1"/>
  <c r="B1892" i="1"/>
  <c r="J1894" i="1"/>
  <c r="I1895" i="1"/>
  <c r="Q1900" i="1"/>
  <c r="P1900" i="1"/>
  <c r="M1899" i="1"/>
  <c r="N1899" i="1" s="1"/>
  <c r="D1900" i="1"/>
  <c r="E1900" i="1" s="1"/>
  <c r="G1900" i="1" s="1"/>
  <c r="H1901" i="1" s="1"/>
  <c r="L1900" i="1"/>
  <c r="A1901" i="1"/>
  <c r="C1894" i="1"/>
  <c r="K1894" i="1" l="1"/>
  <c r="O1894" i="1" s="1"/>
  <c r="B1893" i="1"/>
  <c r="J1895" i="1"/>
  <c r="I1896" i="1"/>
  <c r="Q1901" i="1"/>
  <c r="M1900" i="1"/>
  <c r="N1900" i="1" s="1"/>
  <c r="P1901" i="1"/>
  <c r="C1895" i="1"/>
  <c r="L1901" i="1"/>
  <c r="D1901" i="1"/>
  <c r="E1901" i="1" s="1"/>
  <c r="G1901" i="1" s="1"/>
  <c r="H1902" i="1" s="1"/>
  <c r="A1902" i="1"/>
  <c r="K1895" i="1" l="1"/>
  <c r="O1895" i="1" s="1"/>
  <c r="B1894" i="1"/>
  <c r="I1897" i="1"/>
  <c r="J1896" i="1"/>
  <c r="Q1902" i="1"/>
  <c r="M1901" i="1"/>
  <c r="N1901" i="1" s="1"/>
  <c r="P1902" i="1"/>
  <c r="A1903" i="1"/>
  <c r="L1902" i="1"/>
  <c r="D1902" i="1"/>
  <c r="E1902" i="1" s="1"/>
  <c r="G1902" i="1" s="1"/>
  <c r="H1903" i="1" s="1"/>
  <c r="C1896" i="1"/>
  <c r="K1896" i="1" l="1"/>
  <c r="O1896" i="1" s="1"/>
  <c r="B1895" i="1"/>
  <c r="J1897" i="1"/>
  <c r="I1898" i="1"/>
  <c r="C1897" i="1"/>
  <c r="L1903" i="1"/>
  <c r="D1903" i="1"/>
  <c r="E1903" i="1" s="1"/>
  <c r="G1903" i="1" s="1"/>
  <c r="H1904" i="1" s="1"/>
  <c r="A1904" i="1"/>
  <c r="Q1903" i="1"/>
  <c r="P1903" i="1"/>
  <c r="M1902" i="1"/>
  <c r="N1902" i="1" s="1"/>
  <c r="K1897" i="1" l="1"/>
  <c r="O1897" i="1" s="1"/>
  <c r="B1896" i="1"/>
  <c r="J1898" i="1"/>
  <c r="I1899" i="1"/>
  <c r="L1904" i="1"/>
  <c r="D1904" i="1"/>
  <c r="E1904" i="1" s="1"/>
  <c r="G1904" i="1" s="1"/>
  <c r="H1905" i="1" s="1"/>
  <c r="A1905" i="1"/>
  <c r="M1903" i="1"/>
  <c r="N1903" i="1" s="1"/>
  <c r="P1904" i="1"/>
  <c r="Q1904" i="1"/>
  <c r="C1898" i="1"/>
  <c r="K1898" i="1" l="1"/>
  <c r="O1898" i="1" s="1"/>
  <c r="B1897" i="1"/>
  <c r="J1899" i="1"/>
  <c r="I1900" i="1"/>
  <c r="C1899" i="1"/>
  <c r="L1905" i="1"/>
  <c r="D1905" i="1"/>
  <c r="E1905" i="1" s="1"/>
  <c r="G1905" i="1" s="1"/>
  <c r="H1906" i="1" s="1"/>
  <c r="A1906" i="1"/>
  <c r="Q1905" i="1"/>
  <c r="M1904" i="1"/>
  <c r="N1904" i="1" s="1"/>
  <c r="P1905" i="1"/>
  <c r="K1899" i="1" l="1"/>
  <c r="O1899" i="1" s="1"/>
  <c r="B1898" i="1"/>
  <c r="J1900" i="1"/>
  <c r="I1901" i="1"/>
  <c r="Q1906" i="1"/>
  <c r="M1905" i="1"/>
  <c r="N1905" i="1" s="1"/>
  <c r="P1906" i="1"/>
  <c r="A1907" i="1"/>
  <c r="L1906" i="1"/>
  <c r="D1906" i="1"/>
  <c r="E1906" i="1" s="1"/>
  <c r="G1906" i="1" s="1"/>
  <c r="H1907" i="1" s="1"/>
  <c r="C1900" i="1"/>
  <c r="K1900" i="1" l="1"/>
  <c r="O1900" i="1" s="1"/>
  <c r="B1899" i="1"/>
  <c r="I1902" i="1"/>
  <c r="J1901" i="1"/>
  <c r="C1901" i="1"/>
  <c r="A1908" i="1"/>
  <c r="L1907" i="1"/>
  <c r="D1907" i="1"/>
  <c r="E1907" i="1" s="1"/>
  <c r="G1907" i="1" s="1"/>
  <c r="H1908" i="1" s="1"/>
  <c r="Q1907" i="1"/>
  <c r="P1907" i="1"/>
  <c r="M1906" i="1"/>
  <c r="N1906" i="1" s="1"/>
  <c r="K1901" i="1" l="1"/>
  <c r="O1901" i="1" s="1"/>
  <c r="B1900" i="1"/>
  <c r="I1903" i="1"/>
  <c r="J1902" i="1"/>
  <c r="A1909" i="1"/>
  <c r="L1908" i="1"/>
  <c r="D1908" i="1"/>
  <c r="E1908" i="1" s="1"/>
  <c r="G1908" i="1" s="1"/>
  <c r="H1909" i="1" s="1"/>
  <c r="P1908" i="1"/>
  <c r="M1907" i="1"/>
  <c r="N1907" i="1" s="1"/>
  <c r="Q1908" i="1"/>
  <c r="C1902" i="1"/>
  <c r="K1902" i="1" l="1"/>
  <c r="O1902" i="1" s="1"/>
  <c r="B1901" i="1"/>
  <c r="J1903" i="1"/>
  <c r="I1904" i="1"/>
  <c r="C1903" i="1"/>
  <c r="L1909" i="1"/>
  <c r="D1909" i="1"/>
  <c r="E1909" i="1" s="1"/>
  <c r="G1909" i="1" s="1"/>
  <c r="H1910" i="1" s="1"/>
  <c r="A1910" i="1"/>
  <c r="M1908" i="1"/>
  <c r="N1908" i="1" s="1"/>
  <c r="P1909" i="1"/>
  <c r="Q1909" i="1"/>
  <c r="K1903" i="1" l="1"/>
  <c r="O1903" i="1" s="1"/>
  <c r="B1902" i="1"/>
  <c r="J1904" i="1"/>
  <c r="I1905" i="1"/>
  <c r="Q1910" i="1"/>
  <c r="M1909" i="1"/>
  <c r="N1909" i="1" s="1"/>
  <c r="P1910" i="1"/>
  <c r="D1910" i="1"/>
  <c r="E1910" i="1" s="1"/>
  <c r="G1910" i="1" s="1"/>
  <c r="H1911" i="1" s="1"/>
  <c r="L1910" i="1"/>
  <c r="A1911" i="1"/>
  <c r="C1904" i="1"/>
  <c r="K1904" i="1" l="1"/>
  <c r="O1904" i="1" s="1"/>
  <c r="B1903" i="1"/>
  <c r="J1905" i="1"/>
  <c r="I1906" i="1"/>
  <c r="C1905" i="1"/>
  <c r="A1912" i="1"/>
  <c r="L1911" i="1"/>
  <c r="D1911" i="1"/>
  <c r="E1911" i="1" s="1"/>
  <c r="G1911" i="1" s="1"/>
  <c r="H1912" i="1" s="1"/>
  <c r="Q1911" i="1"/>
  <c r="P1911" i="1"/>
  <c r="M1910" i="1"/>
  <c r="N1910" i="1" s="1"/>
  <c r="K1905" i="1" l="1"/>
  <c r="O1905" i="1" s="1"/>
  <c r="B1904" i="1"/>
  <c r="I1907" i="1"/>
  <c r="J1906" i="1"/>
  <c r="D1912" i="1"/>
  <c r="E1912" i="1" s="1"/>
  <c r="G1912" i="1" s="1"/>
  <c r="H1913" i="1" s="1"/>
  <c r="A1913" i="1"/>
  <c r="L1912" i="1"/>
  <c r="Q1912" i="1"/>
  <c r="P1912" i="1"/>
  <c r="M1911" i="1"/>
  <c r="N1911" i="1" s="1"/>
  <c r="C1906" i="1"/>
  <c r="K1906" i="1" l="1"/>
  <c r="O1906" i="1" s="1"/>
  <c r="B1905" i="1"/>
  <c r="J1907" i="1"/>
  <c r="I1908" i="1"/>
  <c r="Q1913" i="1"/>
  <c r="M1912" i="1"/>
  <c r="N1912" i="1" s="1"/>
  <c r="P1913" i="1"/>
  <c r="C1907" i="1"/>
  <c r="L1913" i="1"/>
  <c r="D1913" i="1"/>
  <c r="E1913" i="1" s="1"/>
  <c r="G1913" i="1" s="1"/>
  <c r="H1914" i="1" s="1"/>
  <c r="A1914" i="1"/>
  <c r="K1907" i="1" l="1"/>
  <c r="O1907" i="1" s="1"/>
  <c r="B1906" i="1"/>
  <c r="J1908" i="1"/>
  <c r="I1909" i="1"/>
  <c r="L1914" i="1"/>
  <c r="D1914" i="1"/>
  <c r="E1914" i="1" s="1"/>
  <c r="G1914" i="1" s="1"/>
  <c r="H1915" i="1" s="1"/>
  <c r="A1915" i="1"/>
  <c r="C1908" i="1"/>
  <c r="Q1914" i="1"/>
  <c r="M1913" i="1"/>
  <c r="N1913" i="1" s="1"/>
  <c r="P1914" i="1"/>
  <c r="K1908" i="1" l="1"/>
  <c r="O1908" i="1" s="1"/>
  <c r="B1907" i="1"/>
  <c r="J1909" i="1"/>
  <c r="I1910" i="1"/>
  <c r="L1915" i="1"/>
  <c r="D1915" i="1"/>
  <c r="E1915" i="1" s="1"/>
  <c r="G1915" i="1" s="1"/>
  <c r="H1916" i="1" s="1"/>
  <c r="A1916" i="1"/>
  <c r="C1909" i="1"/>
  <c r="P1915" i="1"/>
  <c r="M1914" i="1"/>
  <c r="N1914" i="1" s="1"/>
  <c r="Q1915" i="1"/>
  <c r="K1909" i="1" l="1"/>
  <c r="O1909" i="1" s="1"/>
  <c r="B1908" i="1"/>
  <c r="J1910" i="1"/>
  <c r="I1911" i="1"/>
  <c r="A1917" i="1"/>
  <c r="L1916" i="1"/>
  <c r="D1916" i="1"/>
  <c r="E1916" i="1" s="1"/>
  <c r="G1916" i="1" s="1"/>
  <c r="H1917" i="1" s="1"/>
  <c r="Q1916" i="1"/>
  <c r="P1916" i="1"/>
  <c r="M1915" i="1"/>
  <c r="N1915" i="1" s="1"/>
  <c r="C1910" i="1"/>
  <c r="K1910" i="1" l="1"/>
  <c r="O1910" i="1" s="1"/>
  <c r="B1909" i="1"/>
  <c r="J1911" i="1"/>
  <c r="I1912" i="1"/>
  <c r="Q1917" i="1"/>
  <c r="M1916" i="1"/>
  <c r="N1916" i="1" s="1"/>
  <c r="P1917" i="1"/>
  <c r="C1911" i="1"/>
  <c r="L1917" i="1"/>
  <c r="D1917" i="1"/>
  <c r="E1917" i="1" s="1"/>
  <c r="G1917" i="1" s="1"/>
  <c r="H1918" i="1" s="1"/>
  <c r="A1918" i="1"/>
  <c r="K1911" i="1" l="1"/>
  <c r="O1911" i="1" s="1"/>
  <c r="B1910" i="1"/>
  <c r="J1912" i="1"/>
  <c r="I1913" i="1"/>
  <c r="M1917" i="1"/>
  <c r="N1917" i="1" s="1"/>
  <c r="P1918" i="1"/>
  <c r="Q1918" i="1"/>
  <c r="A1919" i="1"/>
  <c r="L1918" i="1"/>
  <c r="D1918" i="1"/>
  <c r="E1918" i="1" s="1"/>
  <c r="G1918" i="1" s="1"/>
  <c r="H1919" i="1" s="1"/>
  <c r="C1912" i="1"/>
  <c r="K1912" i="1" l="1"/>
  <c r="O1912" i="1" s="1"/>
  <c r="B1911" i="1"/>
  <c r="J1913" i="1"/>
  <c r="I1914" i="1"/>
  <c r="C1913" i="1"/>
  <c r="L1919" i="1"/>
  <c r="D1919" i="1"/>
  <c r="E1919" i="1" s="1"/>
  <c r="G1919" i="1" s="1"/>
  <c r="H1920" i="1" s="1"/>
  <c r="A1920" i="1"/>
  <c r="P1919" i="1"/>
  <c r="M1918" i="1"/>
  <c r="N1918" i="1" s="1"/>
  <c r="Q1919" i="1"/>
  <c r="K1913" i="1" l="1"/>
  <c r="O1913" i="1" s="1"/>
  <c r="B1912" i="1"/>
  <c r="J1914" i="1"/>
  <c r="I1915" i="1"/>
  <c r="M1919" i="1"/>
  <c r="N1919" i="1" s="1"/>
  <c r="P1920" i="1"/>
  <c r="Q1920" i="1"/>
  <c r="L1920" i="1"/>
  <c r="D1920" i="1"/>
  <c r="E1920" i="1" s="1"/>
  <c r="G1920" i="1" s="1"/>
  <c r="H1921" i="1" s="1"/>
  <c r="A1921" i="1"/>
  <c r="C1914" i="1"/>
  <c r="K1914" i="1" l="1"/>
  <c r="O1914" i="1" s="1"/>
  <c r="B1913" i="1"/>
  <c r="J1915" i="1"/>
  <c r="I1916" i="1"/>
  <c r="Q1921" i="1"/>
  <c r="M1920" i="1"/>
  <c r="N1920" i="1" s="1"/>
  <c r="P1921" i="1"/>
  <c r="C1915" i="1"/>
  <c r="L1921" i="1"/>
  <c r="D1921" i="1"/>
  <c r="E1921" i="1" s="1"/>
  <c r="G1921" i="1" s="1"/>
  <c r="H1922" i="1" s="1"/>
  <c r="A1922" i="1"/>
  <c r="K1915" i="1" l="1"/>
  <c r="O1915" i="1" s="1"/>
  <c r="B1914" i="1"/>
  <c r="J1916" i="1"/>
  <c r="I1917" i="1"/>
  <c r="L1922" i="1"/>
  <c r="D1922" i="1"/>
  <c r="E1922" i="1" s="1"/>
  <c r="G1922" i="1" s="1"/>
  <c r="H1923" i="1" s="1"/>
  <c r="A1923" i="1"/>
  <c r="C1916" i="1"/>
  <c r="Q1922" i="1"/>
  <c r="M1921" i="1"/>
  <c r="N1921" i="1" s="1"/>
  <c r="P1922" i="1"/>
  <c r="K1916" i="1" l="1"/>
  <c r="O1916" i="1" s="1"/>
  <c r="B1915" i="1"/>
  <c r="I1918" i="1"/>
  <c r="J1917" i="1"/>
  <c r="C1917" i="1"/>
  <c r="L1923" i="1"/>
  <c r="D1923" i="1"/>
  <c r="E1923" i="1" s="1"/>
  <c r="G1923" i="1" s="1"/>
  <c r="H1924" i="1" s="1"/>
  <c r="A1924" i="1"/>
  <c r="Q1923" i="1"/>
  <c r="P1923" i="1"/>
  <c r="M1922" i="1"/>
  <c r="N1922" i="1" s="1"/>
  <c r="K1917" i="1" l="1"/>
  <c r="O1917" i="1" s="1"/>
  <c r="B1916" i="1"/>
  <c r="I1919" i="1"/>
  <c r="J1918" i="1"/>
  <c r="L1924" i="1"/>
  <c r="D1924" i="1"/>
  <c r="E1924" i="1" s="1"/>
  <c r="G1924" i="1" s="1"/>
  <c r="H1925" i="1" s="1"/>
  <c r="A1925" i="1"/>
  <c r="C1918" i="1"/>
  <c r="M1923" i="1"/>
  <c r="N1923" i="1" s="1"/>
  <c r="Q1924" i="1"/>
  <c r="P1924" i="1"/>
  <c r="K1918" i="1" l="1"/>
  <c r="O1918" i="1" s="1"/>
  <c r="B1917" i="1"/>
  <c r="J1919" i="1"/>
  <c r="I1920" i="1"/>
  <c r="Q1925" i="1"/>
  <c r="M1924" i="1"/>
  <c r="N1924" i="1" s="1"/>
  <c r="P1925" i="1"/>
  <c r="C1919" i="1"/>
  <c r="A1926" i="1"/>
  <c r="L1925" i="1"/>
  <c r="D1925" i="1"/>
  <c r="E1925" i="1" s="1"/>
  <c r="G1925" i="1" s="1"/>
  <c r="H1926" i="1" s="1"/>
  <c r="K1919" i="1" l="1"/>
  <c r="O1919" i="1" s="1"/>
  <c r="B1918" i="1"/>
  <c r="J1920" i="1"/>
  <c r="I1921" i="1"/>
  <c r="A1927" i="1"/>
  <c r="L1926" i="1"/>
  <c r="D1926" i="1"/>
  <c r="E1926" i="1" s="1"/>
  <c r="G1926" i="1" s="1"/>
  <c r="H1927" i="1" s="1"/>
  <c r="Q1926" i="1"/>
  <c r="M1925" i="1"/>
  <c r="N1925" i="1" s="1"/>
  <c r="P1926" i="1"/>
  <c r="C1920" i="1"/>
  <c r="K1920" i="1" l="1"/>
  <c r="O1920" i="1" s="1"/>
  <c r="B1919" i="1"/>
  <c r="I1922" i="1"/>
  <c r="J1921" i="1"/>
  <c r="Q1927" i="1"/>
  <c r="P1927" i="1"/>
  <c r="M1926" i="1"/>
  <c r="N1926" i="1" s="1"/>
  <c r="C1921" i="1"/>
  <c r="L1927" i="1"/>
  <c r="D1927" i="1"/>
  <c r="E1927" i="1" s="1"/>
  <c r="G1927" i="1" s="1"/>
  <c r="H1928" i="1" s="1"/>
  <c r="A1928" i="1"/>
  <c r="K1921" i="1" l="1"/>
  <c r="O1921" i="1" s="1"/>
  <c r="B1920" i="1"/>
  <c r="I1923" i="1"/>
  <c r="J1922" i="1"/>
  <c r="C1922" i="1"/>
  <c r="L1928" i="1"/>
  <c r="D1928" i="1"/>
  <c r="E1928" i="1" s="1"/>
  <c r="G1928" i="1" s="1"/>
  <c r="H1929" i="1" s="1"/>
  <c r="A1929" i="1"/>
  <c r="Q1928" i="1"/>
  <c r="M1927" i="1"/>
  <c r="N1927" i="1" s="1"/>
  <c r="P1928" i="1"/>
  <c r="K1922" i="1" l="1"/>
  <c r="O1922" i="1" s="1"/>
  <c r="B1921" i="1"/>
  <c r="J1923" i="1"/>
  <c r="I1924" i="1"/>
  <c r="D1929" i="1"/>
  <c r="E1929" i="1" s="1"/>
  <c r="G1929" i="1" s="1"/>
  <c r="H1930" i="1" s="1"/>
  <c r="A1930" i="1"/>
  <c r="L1929" i="1"/>
  <c r="C1923" i="1"/>
  <c r="Q1929" i="1"/>
  <c r="M1928" i="1"/>
  <c r="N1928" i="1" s="1"/>
  <c r="P1929" i="1"/>
  <c r="K1923" i="1" l="1"/>
  <c r="O1923" i="1" s="1"/>
  <c r="B1922" i="1"/>
  <c r="J1924" i="1"/>
  <c r="I1925" i="1"/>
  <c r="C1924" i="1"/>
  <c r="L1930" i="1"/>
  <c r="D1930" i="1"/>
  <c r="E1930" i="1" s="1"/>
  <c r="G1930" i="1" s="1"/>
  <c r="H1931" i="1" s="1"/>
  <c r="A1931" i="1"/>
  <c r="M1929" i="1"/>
  <c r="N1929" i="1" s="1"/>
  <c r="P1930" i="1"/>
  <c r="Q1930" i="1"/>
  <c r="K1924" i="1" l="1"/>
  <c r="O1924" i="1" s="1"/>
  <c r="B1923" i="1"/>
  <c r="J1925" i="1"/>
  <c r="I1926" i="1"/>
  <c r="P1931" i="1"/>
  <c r="M1930" i="1"/>
  <c r="N1930" i="1" s="1"/>
  <c r="Q1931" i="1"/>
  <c r="L1931" i="1"/>
  <c r="D1931" i="1"/>
  <c r="E1931" i="1" s="1"/>
  <c r="G1931" i="1" s="1"/>
  <c r="H1932" i="1" s="1"/>
  <c r="A1932" i="1"/>
  <c r="C1925" i="1"/>
  <c r="K1925" i="1" l="1"/>
  <c r="O1925" i="1" s="1"/>
  <c r="B1924" i="1"/>
  <c r="J1926" i="1"/>
  <c r="I1927" i="1"/>
  <c r="C1926" i="1"/>
  <c r="D1932" i="1"/>
  <c r="E1932" i="1" s="1"/>
  <c r="G1932" i="1" s="1"/>
  <c r="H1933" i="1" s="1"/>
  <c r="L1932" i="1"/>
  <c r="A1933" i="1"/>
  <c r="M1931" i="1"/>
  <c r="N1931" i="1" s="1"/>
  <c r="Q1932" i="1"/>
  <c r="P1932" i="1"/>
  <c r="K1926" i="1" l="1"/>
  <c r="O1926" i="1" s="1"/>
  <c r="B1925" i="1"/>
  <c r="J1927" i="1"/>
  <c r="I1928" i="1"/>
  <c r="Q1933" i="1"/>
  <c r="M1932" i="1"/>
  <c r="N1932" i="1" s="1"/>
  <c r="P1933" i="1"/>
  <c r="D1933" i="1"/>
  <c r="E1933" i="1" s="1"/>
  <c r="G1933" i="1" s="1"/>
  <c r="H1934" i="1" s="1"/>
  <c r="A1934" i="1"/>
  <c r="L1933" i="1"/>
  <c r="C1927" i="1"/>
  <c r="K1927" i="1" l="1"/>
  <c r="O1927" i="1" s="1"/>
  <c r="B1926" i="1"/>
  <c r="J1928" i="1"/>
  <c r="I1929" i="1"/>
  <c r="Q1934" i="1"/>
  <c r="M1933" i="1"/>
  <c r="N1933" i="1" s="1"/>
  <c r="P1934" i="1"/>
  <c r="C1928" i="1"/>
  <c r="L1934" i="1"/>
  <c r="D1934" i="1"/>
  <c r="E1934" i="1" s="1"/>
  <c r="G1934" i="1" s="1"/>
  <c r="H1935" i="1" s="1"/>
  <c r="A1935" i="1"/>
  <c r="K1928" i="1" l="1"/>
  <c r="O1928" i="1" s="1"/>
  <c r="B1927" i="1"/>
  <c r="I1930" i="1"/>
  <c r="J1929" i="1"/>
  <c r="Q1935" i="1"/>
  <c r="P1935" i="1"/>
  <c r="M1934" i="1"/>
  <c r="N1934" i="1" s="1"/>
  <c r="C1929" i="1"/>
  <c r="D1935" i="1"/>
  <c r="E1935" i="1" s="1"/>
  <c r="G1935" i="1" s="1"/>
  <c r="H1936" i="1" s="1"/>
  <c r="A1936" i="1"/>
  <c r="L1935" i="1"/>
  <c r="K1929" i="1" l="1"/>
  <c r="O1929" i="1" s="1"/>
  <c r="B1928" i="1"/>
  <c r="I1931" i="1"/>
  <c r="J1930" i="1"/>
  <c r="D1936" i="1"/>
  <c r="E1936" i="1" s="1"/>
  <c r="G1936" i="1" s="1"/>
  <c r="H1937" i="1" s="1"/>
  <c r="A1937" i="1"/>
  <c r="L1936" i="1"/>
  <c r="Q1936" i="1"/>
  <c r="P1936" i="1"/>
  <c r="M1935" i="1"/>
  <c r="N1935" i="1" s="1"/>
  <c r="C1930" i="1"/>
  <c r="K1930" i="1" l="1"/>
  <c r="O1930" i="1" s="1"/>
  <c r="B1929" i="1"/>
  <c r="J1931" i="1"/>
  <c r="I1932" i="1"/>
  <c r="Q1937" i="1"/>
  <c r="M1936" i="1"/>
  <c r="N1936" i="1" s="1"/>
  <c r="P1937" i="1"/>
  <c r="C1931" i="1"/>
  <c r="A1938" i="1"/>
  <c r="L1937" i="1"/>
  <c r="D1937" i="1"/>
  <c r="E1937" i="1" s="1"/>
  <c r="G1937" i="1" s="1"/>
  <c r="H1938" i="1" s="1"/>
  <c r="K1931" i="1" l="1"/>
  <c r="O1931" i="1" s="1"/>
  <c r="B1930" i="1"/>
  <c r="J1932" i="1"/>
  <c r="I1933" i="1"/>
  <c r="C1932" i="1"/>
  <c r="Q1938" i="1"/>
  <c r="M1937" i="1"/>
  <c r="N1937" i="1" s="1"/>
  <c r="P1938" i="1"/>
  <c r="A1939" i="1"/>
  <c r="L1938" i="1"/>
  <c r="D1938" i="1"/>
  <c r="E1938" i="1" s="1"/>
  <c r="G1938" i="1" s="1"/>
  <c r="H1939" i="1" s="1"/>
  <c r="K1932" i="1" l="1"/>
  <c r="O1932" i="1" s="1"/>
  <c r="B1931" i="1"/>
  <c r="J1933" i="1"/>
  <c r="I1934" i="1"/>
  <c r="P1939" i="1"/>
  <c r="M1938" i="1"/>
  <c r="N1938" i="1" s="1"/>
  <c r="Q1939" i="1"/>
  <c r="C1933" i="1"/>
  <c r="A1940" i="1"/>
  <c r="L1939" i="1"/>
  <c r="D1939" i="1"/>
  <c r="E1939" i="1" s="1"/>
  <c r="G1939" i="1" s="1"/>
  <c r="H1940" i="1" s="1"/>
  <c r="K1933" i="1" l="1"/>
  <c r="O1933" i="1" s="1"/>
  <c r="B1932" i="1"/>
  <c r="I1935" i="1"/>
  <c r="J1934" i="1"/>
  <c r="P1940" i="1"/>
  <c r="M1939" i="1"/>
  <c r="N1939" i="1" s="1"/>
  <c r="Q1940" i="1"/>
  <c r="C1934" i="1"/>
  <c r="A1941" i="1"/>
  <c r="L1940" i="1"/>
  <c r="D1940" i="1"/>
  <c r="E1940" i="1" s="1"/>
  <c r="G1940" i="1" s="1"/>
  <c r="H1941" i="1" s="1"/>
  <c r="K1934" i="1" l="1"/>
  <c r="O1934" i="1" s="1"/>
  <c r="B1933" i="1"/>
  <c r="I1936" i="1"/>
  <c r="J1935" i="1"/>
  <c r="L1941" i="1"/>
  <c r="D1941" i="1"/>
  <c r="E1941" i="1" s="1"/>
  <c r="G1941" i="1" s="1"/>
  <c r="H1942" i="1" s="1"/>
  <c r="A1942" i="1"/>
  <c r="Q1941" i="1"/>
  <c r="M1940" i="1"/>
  <c r="N1940" i="1" s="1"/>
  <c r="P1941" i="1"/>
  <c r="C1935" i="1"/>
  <c r="K1935" i="1" l="1"/>
  <c r="O1935" i="1" s="1"/>
  <c r="B1934" i="1"/>
  <c r="J1936" i="1"/>
  <c r="I1937" i="1"/>
  <c r="Q1942" i="1"/>
  <c r="M1941" i="1"/>
  <c r="N1941" i="1" s="1"/>
  <c r="P1942" i="1"/>
  <c r="C1936" i="1"/>
  <c r="L1942" i="1"/>
  <c r="D1942" i="1"/>
  <c r="E1942" i="1" s="1"/>
  <c r="G1942" i="1" s="1"/>
  <c r="H1943" i="1" s="1"/>
  <c r="A1943" i="1"/>
  <c r="K1936" i="1" l="1"/>
  <c r="O1936" i="1" s="1"/>
  <c r="B1935" i="1"/>
  <c r="I1938" i="1"/>
  <c r="J1937" i="1"/>
  <c r="Q1943" i="1"/>
  <c r="P1943" i="1"/>
  <c r="M1942" i="1"/>
  <c r="N1942" i="1" s="1"/>
  <c r="L1943" i="1"/>
  <c r="D1943" i="1"/>
  <c r="E1943" i="1" s="1"/>
  <c r="G1943" i="1" s="1"/>
  <c r="H1944" i="1" s="1"/>
  <c r="A1944" i="1"/>
  <c r="C1937" i="1"/>
  <c r="K1937" i="1" l="1"/>
  <c r="O1937" i="1" s="1"/>
  <c r="B1936" i="1"/>
  <c r="I1939" i="1"/>
  <c r="J1938" i="1"/>
  <c r="C1938" i="1"/>
  <c r="L1944" i="1"/>
  <c r="D1944" i="1"/>
  <c r="E1944" i="1" s="1"/>
  <c r="G1944" i="1" s="1"/>
  <c r="H1945" i="1" s="1"/>
  <c r="A1945" i="1"/>
  <c r="Q1944" i="1"/>
  <c r="M1943" i="1"/>
  <c r="N1943" i="1" s="1"/>
  <c r="P1944" i="1"/>
  <c r="K1938" i="1" l="1"/>
  <c r="O1938" i="1" s="1"/>
  <c r="B1937" i="1"/>
  <c r="I1940" i="1"/>
  <c r="J1939" i="1"/>
  <c r="A1946" i="1"/>
  <c r="L1945" i="1"/>
  <c r="D1945" i="1"/>
  <c r="E1945" i="1" s="1"/>
  <c r="G1945" i="1" s="1"/>
  <c r="H1946" i="1" s="1"/>
  <c r="C1939" i="1"/>
  <c r="M1944" i="1"/>
  <c r="N1944" i="1" s="1"/>
  <c r="Q1945" i="1"/>
  <c r="P1945" i="1"/>
  <c r="K1939" i="1" l="1"/>
  <c r="O1939" i="1" s="1"/>
  <c r="B1938" i="1"/>
  <c r="J1940" i="1"/>
  <c r="I1941" i="1"/>
  <c r="P1946" i="1"/>
  <c r="M1945" i="1"/>
  <c r="N1945" i="1" s="1"/>
  <c r="Q1946" i="1"/>
  <c r="C1940" i="1"/>
  <c r="A1947" i="1"/>
  <c r="L1946" i="1"/>
  <c r="D1946" i="1"/>
  <c r="E1946" i="1" s="1"/>
  <c r="G1946" i="1" s="1"/>
  <c r="H1947" i="1" s="1"/>
  <c r="K1940" i="1" l="1"/>
  <c r="O1940" i="1" s="1"/>
  <c r="B1939" i="1"/>
  <c r="J1941" i="1"/>
  <c r="I1942" i="1"/>
  <c r="D1947" i="1"/>
  <c r="E1947" i="1" s="1"/>
  <c r="G1947" i="1" s="1"/>
  <c r="H1948" i="1" s="1"/>
  <c r="A1948" i="1"/>
  <c r="L1947" i="1"/>
  <c r="P1947" i="1"/>
  <c r="Q1947" i="1"/>
  <c r="M1946" i="1"/>
  <c r="N1946" i="1" s="1"/>
  <c r="C1941" i="1"/>
  <c r="K1941" i="1" l="1"/>
  <c r="O1941" i="1" s="1"/>
  <c r="B1940" i="1"/>
  <c r="J1942" i="1"/>
  <c r="I1943" i="1"/>
  <c r="Q1948" i="1"/>
  <c r="P1948" i="1"/>
  <c r="M1947" i="1"/>
  <c r="N1947" i="1" s="1"/>
  <c r="C1942" i="1"/>
  <c r="A1949" i="1"/>
  <c r="D1948" i="1"/>
  <c r="E1948" i="1" s="1"/>
  <c r="G1948" i="1" s="1"/>
  <c r="H1949" i="1" s="1"/>
  <c r="L1948" i="1"/>
  <c r="K1942" i="1" l="1"/>
  <c r="O1942" i="1" s="1"/>
  <c r="B1941" i="1"/>
  <c r="J1943" i="1"/>
  <c r="I1944" i="1"/>
  <c r="D1949" i="1"/>
  <c r="E1949" i="1" s="1"/>
  <c r="G1949" i="1" s="1"/>
  <c r="H1950" i="1" s="1"/>
  <c r="A1950" i="1"/>
  <c r="L1949" i="1"/>
  <c r="Q1949" i="1"/>
  <c r="P1949" i="1"/>
  <c r="M1948" i="1"/>
  <c r="N1948" i="1" s="1"/>
  <c r="C1943" i="1"/>
  <c r="K1943" i="1" l="1"/>
  <c r="O1943" i="1" s="1"/>
  <c r="B1942" i="1"/>
  <c r="J1944" i="1"/>
  <c r="I1945" i="1"/>
  <c r="P1950" i="1"/>
  <c r="M1949" i="1"/>
  <c r="N1949" i="1" s="1"/>
  <c r="Q1950" i="1"/>
  <c r="C1944" i="1"/>
  <c r="D1950" i="1"/>
  <c r="E1950" i="1" s="1"/>
  <c r="G1950" i="1" s="1"/>
  <c r="H1951" i="1" s="1"/>
  <c r="A1951" i="1"/>
  <c r="L1950" i="1"/>
  <c r="K1944" i="1" l="1"/>
  <c r="O1944" i="1" s="1"/>
  <c r="B1943" i="1"/>
  <c r="J1945" i="1"/>
  <c r="I1946" i="1"/>
  <c r="L1951" i="1"/>
  <c r="D1951" i="1"/>
  <c r="E1951" i="1" s="1"/>
  <c r="G1951" i="1" s="1"/>
  <c r="H1952" i="1" s="1"/>
  <c r="A1952" i="1"/>
  <c r="C1945" i="1"/>
  <c r="P1951" i="1"/>
  <c r="Q1951" i="1"/>
  <c r="M1950" i="1"/>
  <c r="N1950" i="1" s="1"/>
  <c r="K1945" i="1" l="1"/>
  <c r="O1945" i="1" s="1"/>
  <c r="B1944" i="1"/>
  <c r="J1946" i="1"/>
  <c r="I1947" i="1"/>
  <c r="D1952" i="1"/>
  <c r="E1952" i="1" s="1"/>
  <c r="G1952" i="1" s="1"/>
  <c r="H1953" i="1" s="1"/>
  <c r="L1952" i="1"/>
  <c r="A1953" i="1"/>
  <c r="C1946" i="1"/>
  <c r="Q1952" i="1"/>
  <c r="M1951" i="1"/>
  <c r="N1951" i="1" s="1"/>
  <c r="P1952" i="1"/>
  <c r="K1946" i="1" l="1"/>
  <c r="O1946" i="1" s="1"/>
  <c r="B1945" i="1"/>
  <c r="J1947" i="1"/>
  <c r="I1948" i="1"/>
  <c r="L1953" i="1"/>
  <c r="D1953" i="1"/>
  <c r="E1953" i="1" s="1"/>
  <c r="G1953" i="1" s="1"/>
  <c r="H1954" i="1" s="1"/>
  <c r="A1954" i="1"/>
  <c r="C1947" i="1"/>
  <c r="M1952" i="1"/>
  <c r="N1952" i="1" s="1"/>
  <c r="Q1953" i="1"/>
  <c r="P1953" i="1"/>
  <c r="K1947" i="1" l="1"/>
  <c r="O1947" i="1" s="1"/>
  <c r="B1946" i="1"/>
  <c r="I1949" i="1"/>
  <c r="J1948" i="1"/>
  <c r="L1954" i="1"/>
  <c r="D1954" i="1"/>
  <c r="E1954" i="1" s="1"/>
  <c r="G1954" i="1" s="1"/>
  <c r="H1955" i="1" s="1"/>
  <c r="A1955" i="1"/>
  <c r="C1948" i="1"/>
  <c r="Q1954" i="1"/>
  <c r="P1954" i="1"/>
  <c r="M1953" i="1"/>
  <c r="N1953" i="1" s="1"/>
  <c r="K1948" i="1" l="1"/>
  <c r="O1948" i="1" s="1"/>
  <c r="B1947" i="1"/>
  <c r="J1949" i="1"/>
  <c r="I1950" i="1"/>
  <c r="P1955" i="1"/>
  <c r="Q1955" i="1"/>
  <c r="M1954" i="1"/>
  <c r="N1954" i="1" s="1"/>
  <c r="C1949" i="1"/>
  <c r="D1955" i="1"/>
  <c r="E1955" i="1" s="1"/>
  <c r="G1955" i="1" s="1"/>
  <c r="H1956" i="1" s="1"/>
  <c r="A1956" i="1"/>
  <c r="L1955" i="1"/>
  <c r="K1949" i="1" l="1"/>
  <c r="O1949" i="1" s="1"/>
  <c r="B1948" i="1"/>
  <c r="I1951" i="1"/>
  <c r="J1950" i="1"/>
  <c r="D1956" i="1"/>
  <c r="E1956" i="1" s="1"/>
  <c r="G1956" i="1" s="1"/>
  <c r="H1957" i="1" s="1"/>
  <c r="L1956" i="1"/>
  <c r="A1957" i="1"/>
  <c r="Q1956" i="1"/>
  <c r="P1956" i="1"/>
  <c r="M1955" i="1"/>
  <c r="N1955" i="1" s="1"/>
  <c r="C1950" i="1"/>
  <c r="K1950" i="1" l="1"/>
  <c r="O1950" i="1" s="1"/>
  <c r="B1949" i="1"/>
  <c r="I1952" i="1"/>
  <c r="J1951" i="1"/>
  <c r="Q1957" i="1"/>
  <c r="P1957" i="1"/>
  <c r="M1956" i="1"/>
  <c r="N1956" i="1" s="1"/>
  <c r="C1951" i="1"/>
  <c r="L1957" i="1"/>
  <c r="A1958" i="1"/>
  <c r="D1957" i="1"/>
  <c r="E1957" i="1" s="1"/>
  <c r="G1957" i="1" s="1"/>
  <c r="H1958" i="1" s="1"/>
  <c r="K1951" i="1" l="1"/>
  <c r="O1951" i="1" s="1"/>
  <c r="B1950" i="1"/>
  <c r="J1952" i="1"/>
  <c r="I1953" i="1"/>
  <c r="A1959" i="1"/>
  <c r="L1958" i="1"/>
  <c r="D1958" i="1"/>
  <c r="E1958" i="1" s="1"/>
  <c r="G1958" i="1" s="1"/>
  <c r="H1959" i="1" s="1"/>
  <c r="P1958" i="1"/>
  <c r="M1957" i="1"/>
  <c r="N1957" i="1" s="1"/>
  <c r="Q1958" i="1"/>
  <c r="C1952" i="1"/>
  <c r="K1952" i="1" l="1"/>
  <c r="O1952" i="1" s="1"/>
  <c r="B1951" i="1"/>
  <c r="J1953" i="1"/>
  <c r="I1954" i="1"/>
  <c r="A1960" i="1"/>
  <c r="L1959" i="1"/>
  <c r="D1959" i="1"/>
  <c r="E1959" i="1" s="1"/>
  <c r="G1959" i="1" s="1"/>
  <c r="H1960" i="1" s="1"/>
  <c r="C1953" i="1"/>
  <c r="P1959" i="1"/>
  <c r="Q1959" i="1"/>
  <c r="M1958" i="1"/>
  <c r="N1958" i="1" s="1"/>
  <c r="K1953" i="1" l="1"/>
  <c r="O1953" i="1" s="1"/>
  <c r="B1952" i="1"/>
  <c r="J1954" i="1"/>
  <c r="I1955" i="1"/>
  <c r="C1954" i="1"/>
  <c r="D1960" i="1"/>
  <c r="E1960" i="1" s="1"/>
  <c r="G1960" i="1" s="1"/>
  <c r="H1961" i="1" s="1"/>
  <c r="L1960" i="1"/>
  <c r="A1961" i="1"/>
  <c r="P1960" i="1"/>
  <c r="M1959" i="1"/>
  <c r="N1959" i="1" s="1"/>
  <c r="Q1960" i="1"/>
  <c r="K1954" i="1" l="1"/>
  <c r="O1954" i="1" s="1"/>
  <c r="B1953" i="1"/>
  <c r="J1955" i="1"/>
  <c r="I1956" i="1"/>
  <c r="L1961" i="1"/>
  <c r="D1961" i="1"/>
  <c r="E1961" i="1" s="1"/>
  <c r="G1961" i="1" s="1"/>
  <c r="H1962" i="1" s="1"/>
  <c r="A1962" i="1"/>
  <c r="Q1961" i="1"/>
  <c r="P1961" i="1"/>
  <c r="M1960" i="1"/>
  <c r="N1960" i="1" s="1"/>
  <c r="C1955" i="1"/>
  <c r="K1955" i="1" l="1"/>
  <c r="O1955" i="1" s="1"/>
  <c r="B1954" i="1"/>
  <c r="J1956" i="1"/>
  <c r="I1957" i="1"/>
  <c r="L1962" i="1"/>
  <c r="A1963" i="1"/>
  <c r="D1962" i="1"/>
  <c r="E1962" i="1" s="1"/>
  <c r="G1962" i="1" s="1"/>
  <c r="H1963" i="1" s="1"/>
  <c r="C1956" i="1"/>
  <c r="Q1962" i="1"/>
  <c r="P1962" i="1"/>
  <c r="M1961" i="1"/>
  <c r="N1961" i="1" s="1"/>
  <c r="K1956" i="1" l="1"/>
  <c r="O1956" i="1" s="1"/>
  <c r="B1955" i="1"/>
  <c r="I1958" i="1"/>
  <c r="J1957" i="1"/>
  <c r="D1963" i="1"/>
  <c r="E1963" i="1" s="1"/>
  <c r="G1963" i="1" s="1"/>
  <c r="H1964" i="1" s="1"/>
  <c r="A1964" i="1"/>
  <c r="L1963" i="1"/>
  <c r="P1963" i="1"/>
  <c r="Q1963" i="1"/>
  <c r="M1962" i="1"/>
  <c r="N1962" i="1" s="1"/>
  <c r="C1957" i="1"/>
  <c r="K1957" i="1" l="1"/>
  <c r="O1957" i="1" s="1"/>
  <c r="B1956" i="1"/>
  <c r="J1958" i="1"/>
  <c r="I1959" i="1"/>
  <c r="P1964" i="1"/>
  <c r="Q1964" i="1"/>
  <c r="M1963" i="1"/>
  <c r="N1963" i="1" s="1"/>
  <c r="C1958" i="1"/>
  <c r="D1964" i="1"/>
  <c r="E1964" i="1" s="1"/>
  <c r="G1964" i="1" s="1"/>
  <c r="H1965" i="1" s="1"/>
  <c r="L1964" i="1"/>
  <c r="A1965" i="1"/>
  <c r="K1958" i="1" l="1"/>
  <c r="O1958" i="1" s="1"/>
  <c r="B1957" i="1"/>
  <c r="I1960" i="1"/>
  <c r="J1959" i="1"/>
  <c r="A1966" i="1"/>
  <c r="L1965" i="1"/>
  <c r="D1965" i="1"/>
  <c r="E1965" i="1" s="1"/>
  <c r="G1965" i="1" s="1"/>
  <c r="H1966" i="1" s="1"/>
  <c r="C1959" i="1"/>
  <c r="Q1965" i="1"/>
  <c r="P1965" i="1"/>
  <c r="M1964" i="1"/>
  <c r="N1964" i="1" s="1"/>
  <c r="K1959" i="1" l="1"/>
  <c r="O1959" i="1" s="1"/>
  <c r="B1958" i="1"/>
  <c r="J1960" i="1"/>
  <c r="I1961" i="1"/>
  <c r="M1965" i="1"/>
  <c r="N1965" i="1" s="1"/>
  <c r="Q1966" i="1"/>
  <c r="P1966" i="1"/>
  <c r="C1960" i="1"/>
  <c r="D1966" i="1"/>
  <c r="E1966" i="1" s="1"/>
  <c r="G1966" i="1" s="1"/>
  <c r="H1967" i="1" s="1"/>
  <c r="A1967" i="1"/>
  <c r="L1966" i="1"/>
  <c r="K1960" i="1" l="1"/>
  <c r="O1960" i="1" s="1"/>
  <c r="B1959" i="1"/>
  <c r="J1961" i="1"/>
  <c r="I1962" i="1"/>
  <c r="A1968" i="1"/>
  <c r="L1967" i="1"/>
  <c r="D1967" i="1"/>
  <c r="E1967" i="1" s="1"/>
  <c r="G1967" i="1" s="1"/>
  <c r="H1968" i="1" s="1"/>
  <c r="C1961" i="1"/>
  <c r="P1967" i="1"/>
  <c r="Q1967" i="1"/>
  <c r="M1966" i="1"/>
  <c r="N1966" i="1" s="1"/>
  <c r="K1961" i="1" l="1"/>
  <c r="O1961" i="1" s="1"/>
  <c r="B1960" i="1"/>
  <c r="J1962" i="1"/>
  <c r="I1963" i="1"/>
  <c r="M1967" i="1"/>
  <c r="N1967" i="1" s="1"/>
  <c r="P1968" i="1"/>
  <c r="Q1968" i="1"/>
  <c r="C1962" i="1"/>
  <c r="L1968" i="1"/>
  <c r="A1969" i="1"/>
  <c r="D1968" i="1"/>
  <c r="E1968" i="1" s="1"/>
  <c r="G1968" i="1" s="1"/>
  <c r="H1969" i="1" s="1"/>
  <c r="K1962" i="1" l="1"/>
  <c r="O1962" i="1" s="1"/>
  <c r="B1961" i="1"/>
  <c r="J1963" i="1"/>
  <c r="I1964" i="1"/>
  <c r="C1963" i="1"/>
  <c r="A1970" i="1"/>
  <c r="L1969" i="1"/>
  <c r="D1969" i="1"/>
  <c r="E1969" i="1" s="1"/>
  <c r="G1969" i="1" s="1"/>
  <c r="H1970" i="1" s="1"/>
  <c r="Q1969" i="1"/>
  <c r="P1969" i="1"/>
  <c r="M1968" i="1"/>
  <c r="N1968" i="1" s="1"/>
  <c r="K1963" i="1" l="1"/>
  <c r="O1963" i="1" s="1"/>
  <c r="B1962" i="1"/>
  <c r="J1964" i="1"/>
  <c r="I1965" i="1"/>
  <c r="P1970" i="1"/>
  <c r="Q1970" i="1"/>
  <c r="M1969" i="1"/>
  <c r="N1969" i="1" s="1"/>
  <c r="C1964" i="1"/>
  <c r="A1971" i="1"/>
  <c r="L1970" i="1"/>
  <c r="D1970" i="1"/>
  <c r="E1970" i="1" s="1"/>
  <c r="G1970" i="1" s="1"/>
  <c r="H1971" i="1" s="1"/>
  <c r="K1964" i="1" l="1"/>
  <c r="O1964" i="1" s="1"/>
  <c r="B1963" i="1"/>
  <c r="J1965" i="1"/>
  <c r="I1966" i="1"/>
  <c r="Q1971" i="1"/>
  <c r="P1971" i="1"/>
  <c r="M1970" i="1"/>
  <c r="N1970" i="1" s="1"/>
  <c r="A1972" i="1"/>
  <c r="L1971" i="1"/>
  <c r="D1971" i="1"/>
  <c r="E1971" i="1" s="1"/>
  <c r="G1971" i="1" s="1"/>
  <c r="H1972" i="1" s="1"/>
  <c r="C1965" i="1"/>
  <c r="K1965" i="1" l="1"/>
  <c r="O1965" i="1" s="1"/>
  <c r="B1964" i="1"/>
  <c r="J1966" i="1"/>
  <c r="I1967" i="1"/>
  <c r="C1966" i="1"/>
  <c r="P1972" i="1"/>
  <c r="M1971" i="1"/>
  <c r="N1971" i="1" s="1"/>
  <c r="Q1972" i="1"/>
  <c r="A1973" i="1"/>
  <c r="L1972" i="1"/>
  <c r="D1972" i="1"/>
  <c r="E1972" i="1" s="1"/>
  <c r="G1972" i="1" s="1"/>
  <c r="H1973" i="1" s="1"/>
  <c r="K1966" i="1" l="1"/>
  <c r="O1966" i="1" s="1"/>
  <c r="B1965" i="1"/>
  <c r="I1968" i="1"/>
  <c r="J1967" i="1"/>
  <c r="D1973" i="1"/>
  <c r="E1973" i="1" s="1"/>
  <c r="G1973" i="1" s="1"/>
  <c r="H1974" i="1" s="1"/>
  <c r="A1974" i="1"/>
  <c r="L1973" i="1"/>
  <c r="M1972" i="1"/>
  <c r="N1972" i="1" s="1"/>
  <c r="Q1973" i="1"/>
  <c r="P1973" i="1"/>
  <c r="C1967" i="1"/>
  <c r="K1967" i="1" l="1"/>
  <c r="O1967" i="1" s="1"/>
  <c r="B1966" i="1"/>
  <c r="J1968" i="1"/>
  <c r="I1969" i="1"/>
  <c r="C1968" i="1"/>
  <c r="L1974" i="1"/>
  <c r="D1974" i="1"/>
  <c r="E1974" i="1" s="1"/>
  <c r="G1974" i="1" s="1"/>
  <c r="H1975" i="1" s="1"/>
  <c r="A1975" i="1"/>
  <c r="P1974" i="1"/>
  <c r="Q1974" i="1"/>
  <c r="M1973" i="1"/>
  <c r="N1973" i="1" s="1"/>
  <c r="K1968" i="1" l="1"/>
  <c r="O1968" i="1" s="1"/>
  <c r="B1967" i="1"/>
  <c r="J1969" i="1"/>
  <c r="I1970" i="1"/>
  <c r="D1975" i="1"/>
  <c r="E1975" i="1" s="1"/>
  <c r="G1975" i="1" s="1"/>
  <c r="H1976" i="1" s="1"/>
  <c r="A1976" i="1"/>
  <c r="L1975" i="1"/>
  <c r="Q1975" i="1"/>
  <c r="P1975" i="1"/>
  <c r="M1974" i="1"/>
  <c r="N1974" i="1" s="1"/>
  <c r="C1969" i="1"/>
  <c r="K1969" i="1" l="1"/>
  <c r="O1969" i="1" s="1"/>
  <c r="B1968" i="1"/>
  <c r="J1970" i="1"/>
  <c r="I1971" i="1"/>
  <c r="Q1976" i="1"/>
  <c r="P1976" i="1"/>
  <c r="M1975" i="1"/>
  <c r="N1975" i="1" s="1"/>
  <c r="C1970" i="1"/>
  <c r="L1976" i="1"/>
  <c r="D1976" i="1"/>
  <c r="E1976" i="1" s="1"/>
  <c r="G1976" i="1" s="1"/>
  <c r="H1977" i="1" s="1"/>
  <c r="A1977" i="1"/>
  <c r="K1970" i="1" l="1"/>
  <c r="O1970" i="1" s="1"/>
  <c r="B1969" i="1"/>
  <c r="J1971" i="1"/>
  <c r="I1972" i="1"/>
  <c r="D1977" i="1"/>
  <c r="E1977" i="1" s="1"/>
  <c r="G1977" i="1" s="1"/>
  <c r="H1978" i="1" s="1"/>
  <c r="A1978" i="1"/>
  <c r="L1977" i="1"/>
  <c r="C1971" i="1"/>
  <c r="Q1977" i="1"/>
  <c r="P1977" i="1"/>
  <c r="M1976" i="1"/>
  <c r="N1976" i="1" s="1"/>
  <c r="K1971" i="1" l="1"/>
  <c r="O1971" i="1" s="1"/>
  <c r="B1970" i="1"/>
  <c r="J1972" i="1"/>
  <c r="I1973" i="1"/>
  <c r="L1978" i="1"/>
  <c r="D1978" i="1"/>
  <c r="E1978" i="1" s="1"/>
  <c r="G1978" i="1" s="1"/>
  <c r="H1979" i="1" s="1"/>
  <c r="A1979" i="1"/>
  <c r="P1978" i="1"/>
  <c r="Q1978" i="1"/>
  <c r="M1977" i="1"/>
  <c r="N1977" i="1" s="1"/>
  <c r="C1972" i="1"/>
  <c r="K1972" i="1" l="1"/>
  <c r="O1972" i="1" s="1"/>
  <c r="B1971" i="1"/>
  <c r="I1974" i="1"/>
  <c r="J1973" i="1"/>
  <c r="Q1979" i="1"/>
  <c r="P1979" i="1"/>
  <c r="M1978" i="1"/>
  <c r="N1978" i="1" s="1"/>
  <c r="C1973" i="1"/>
  <c r="D1979" i="1"/>
  <c r="E1979" i="1" s="1"/>
  <c r="G1979" i="1" s="1"/>
  <c r="H1980" i="1" s="1"/>
  <c r="A1980" i="1"/>
  <c r="L1979" i="1"/>
  <c r="K1973" i="1" l="1"/>
  <c r="O1973" i="1" s="1"/>
  <c r="B1972" i="1"/>
  <c r="J1974" i="1"/>
  <c r="I1975" i="1"/>
  <c r="L1980" i="1"/>
  <c r="D1980" i="1"/>
  <c r="E1980" i="1" s="1"/>
  <c r="G1980" i="1" s="1"/>
  <c r="H1981" i="1" s="1"/>
  <c r="A1981" i="1"/>
  <c r="P1980" i="1"/>
  <c r="M1979" i="1"/>
  <c r="N1979" i="1" s="1"/>
  <c r="Q1980" i="1"/>
  <c r="C1974" i="1"/>
  <c r="K1974" i="1" l="1"/>
  <c r="O1974" i="1" s="1"/>
  <c r="B1973" i="1"/>
  <c r="J1975" i="1"/>
  <c r="I1976" i="1"/>
  <c r="P1981" i="1"/>
  <c r="M1980" i="1"/>
  <c r="N1980" i="1" s="1"/>
  <c r="Q1981" i="1"/>
  <c r="C1975" i="1"/>
  <c r="A1982" i="1"/>
  <c r="L1981" i="1"/>
  <c r="D1981" i="1"/>
  <c r="E1981" i="1" s="1"/>
  <c r="G1981" i="1" s="1"/>
  <c r="H1982" i="1" s="1"/>
  <c r="K1975" i="1" l="1"/>
  <c r="O1975" i="1" s="1"/>
  <c r="B1974" i="1"/>
  <c r="I1977" i="1"/>
  <c r="J1976" i="1"/>
  <c r="P1982" i="1"/>
  <c r="Q1982" i="1"/>
  <c r="M1981" i="1"/>
  <c r="N1981" i="1" s="1"/>
  <c r="C1976" i="1"/>
  <c r="A1983" i="1"/>
  <c r="L1982" i="1"/>
  <c r="D1982" i="1"/>
  <c r="E1982" i="1" s="1"/>
  <c r="G1982" i="1" s="1"/>
  <c r="H1983" i="1" s="1"/>
  <c r="K1976" i="1" l="1"/>
  <c r="O1976" i="1" s="1"/>
  <c r="B1975" i="1"/>
  <c r="J1977" i="1"/>
  <c r="I1978" i="1"/>
  <c r="P1983" i="1"/>
  <c r="M1982" i="1"/>
  <c r="N1982" i="1" s="1"/>
  <c r="Q1983" i="1"/>
  <c r="D1983" i="1"/>
  <c r="E1983" i="1" s="1"/>
  <c r="G1983" i="1" s="1"/>
  <c r="H1984" i="1" s="1"/>
  <c r="L1983" i="1"/>
  <c r="A1984" i="1"/>
  <c r="C1977" i="1"/>
  <c r="K1977" i="1" l="1"/>
  <c r="O1977" i="1" s="1"/>
  <c r="B1976" i="1"/>
  <c r="I1979" i="1"/>
  <c r="J1978" i="1"/>
  <c r="C1978" i="1"/>
  <c r="A1985" i="1"/>
  <c r="L1984" i="1"/>
  <c r="D1984" i="1"/>
  <c r="E1984" i="1" s="1"/>
  <c r="G1984" i="1" s="1"/>
  <c r="H1985" i="1" s="1"/>
  <c r="Q1984" i="1"/>
  <c r="P1984" i="1"/>
  <c r="M1983" i="1"/>
  <c r="N1983" i="1" s="1"/>
  <c r="K1978" i="1" l="1"/>
  <c r="O1978" i="1" s="1"/>
  <c r="B1977" i="1"/>
  <c r="I1980" i="1"/>
  <c r="J1979" i="1"/>
  <c r="P1985" i="1"/>
  <c r="M1984" i="1"/>
  <c r="N1984" i="1" s="1"/>
  <c r="Q1985" i="1"/>
  <c r="L1985" i="1"/>
  <c r="D1985" i="1"/>
  <c r="E1985" i="1" s="1"/>
  <c r="G1985" i="1" s="1"/>
  <c r="H1986" i="1" s="1"/>
  <c r="A1986" i="1"/>
  <c r="C1979" i="1"/>
  <c r="K1979" i="1" l="1"/>
  <c r="O1979" i="1" s="1"/>
  <c r="B1978" i="1"/>
  <c r="J1980" i="1"/>
  <c r="I1981" i="1"/>
  <c r="D1986" i="1"/>
  <c r="E1986" i="1" s="1"/>
  <c r="G1986" i="1" s="1"/>
  <c r="H1987" i="1" s="1"/>
  <c r="A1987" i="1"/>
  <c r="L1986" i="1"/>
  <c r="C1980" i="1"/>
  <c r="P1986" i="1"/>
  <c r="Q1986" i="1"/>
  <c r="M1985" i="1"/>
  <c r="N1985" i="1" s="1"/>
  <c r="K1980" i="1" l="1"/>
  <c r="O1980" i="1" s="1"/>
  <c r="B1979" i="1"/>
  <c r="I1982" i="1"/>
  <c r="J1981" i="1"/>
  <c r="C1981" i="1"/>
  <c r="M1986" i="1"/>
  <c r="N1986" i="1" s="1"/>
  <c r="Q1987" i="1"/>
  <c r="P1987" i="1"/>
  <c r="A1988" i="1"/>
  <c r="L1987" i="1"/>
  <c r="D1987" i="1"/>
  <c r="E1987" i="1" s="1"/>
  <c r="G1987" i="1" s="1"/>
  <c r="H1988" i="1" s="1"/>
  <c r="K1981" i="1" l="1"/>
  <c r="O1981" i="1" s="1"/>
  <c r="B1980" i="1"/>
  <c r="J1982" i="1"/>
  <c r="I1983" i="1"/>
  <c r="Q1988" i="1"/>
  <c r="P1988" i="1"/>
  <c r="M1987" i="1"/>
  <c r="N1987" i="1" s="1"/>
  <c r="L1988" i="1"/>
  <c r="D1988" i="1"/>
  <c r="E1988" i="1" s="1"/>
  <c r="G1988" i="1" s="1"/>
  <c r="H1989" i="1" s="1"/>
  <c r="A1989" i="1"/>
  <c r="C1982" i="1"/>
  <c r="K1982" i="1" l="1"/>
  <c r="O1982" i="1" s="1"/>
  <c r="B1981" i="1"/>
  <c r="I1984" i="1"/>
  <c r="J1983" i="1"/>
  <c r="Q1989" i="1"/>
  <c r="P1989" i="1"/>
  <c r="M1988" i="1"/>
  <c r="N1988" i="1" s="1"/>
  <c r="C1983" i="1"/>
  <c r="D1989" i="1"/>
  <c r="E1989" i="1" s="1"/>
  <c r="G1989" i="1" s="1"/>
  <c r="H1990" i="1" s="1"/>
  <c r="A1990" i="1"/>
  <c r="L1989" i="1"/>
  <c r="K1983" i="1" l="1"/>
  <c r="O1983" i="1" s="1"/>
  <c r="B1982" i="1"/>
  <c r="J1984" i="1"/>
  <c r="I1985" i="1"/>
  <c r="P1990" i="1"/>
  <c r="Q1990" i="1"/>
  <c r="M1989" i="1"/>
  <c r="N1989" i="1" s="1"/>
  <c r="D1990" i="1"/>
  <c r="E1990" i="1" s="1"/>
  <c r="G1990" i="1" s="1"/>
  <c r="H1991" i="1" s="1"/>
  <c r="L1990" i="1"/>
  <c r="A1991" i="1"/>
  <c r="C1984" i="1"/>
  <c r="K1984" i="1" l="1"/>
  <c r="O1984" i="1" s="1"/>
  <c r="B1983" i="1"/>
  <c r="J1985" i="1"/>
  <c r="I1986" i="1"/>
  <c r="D1991" i="1"/>
  <c r="E1991" i="1" s="1"/>
  <c r="G1991" i="1" s="1"/>
  <c r="H1992" i="1" s="1"/>
  <c r="A1992" i="1"/>
  <c r="L1991" i="1"/>
  <c r="C1985" i="1"/>
  <c r="Q1991" i="1"/>
  <c r="P1991" i="1"/>
  <c r="M1990" i="1"/>
  <c r="N1990" i="1" s="1"/>
  <c r="K1985" i="1" l="1"/>
  <c r="O1985" i="1" s="1"/>
  <c r="B1984" i="1"/>
  <c r="J1986" i="1"/>
  <c r="I1987" i="1"/>
  <c r="D1992" i="1"/>
  <c r="E1992" i="1" s="1"/>
  <c r="G1992" i="1" s="1"/>
  <c r="H1993" i="1" s="1"/>
  <c r="A1993" i="1"/>
  <c r="L1992" i="1"/>
  <c r="C1986" i="1"/>
  <c r="Q1992" i="1"/>
  <c r="P1992" i="1"/>
  <c r="M1991" i="1"/>
  <c r="N1991" i="1" s="1"/>
  <c r="K1986" i="1" l="1"/>
  <c r="O1986" i="1" s="1"/>
  <c r="B1985" i="1"/>
  <c r="J1987" i="1"/>
  <c r="I1988" i="1"/>
  <c r="C1987" i="1"/>
  <c r="Q1993" i="1"/>
  <c r="P1993" i="1"/>
  <c r="M1992" i="1"/>
  <c r="N1992" i="1" s="1"/>
  <c r="A1994" i="1"/>
  <c r="L1993" i="1"/>
  <c r="D1993" i="1"/>
  <c r="E1993" i="1" s="1"/>
  <c r="G1993" i="1" s="1"/>
  <c r="H1994" i="1" s="1"/>
  <c r="K1987" i="1" l="1"/>
  <c r="O1987" i="1" s="1"/>
  <c r="B1986" i="1"/>
  <c r="J1988" i="1"/>
  <c r="I1989" i="1"/>
  <c r="P1994" i="1"/>
  <c r="Q1994" i="1"/>
  <c r="M1993" i="1"/>
  <c r="N1993" i="1" s="1"/>
  <c r="D1994" i="1"/>
  <c r="E1994" i="1" s="1"/>
  <c r="G1994" i="1" s="1"/>
  <c r="H1995" i="1" s="1"/>
  <c r="A1995" i="1"/>
  <c r="L1994" i="1"/>
  <c r="C1988" i="1"/>
  <c r="K1988" i="1" l="1"/>
  <c r="O1988" i="1" s="1"/>
  <c r="B1987" i="1"/>
  <c r="I1990" i="1"/>
  <c r="J1989" i="1"/>
  <c r="L1995" i="1"/>
  <c r="A1996" i="1"/>
  <c r="D1995" i="1"/>
  <c r="E1995" i="1" s="1"/>
  <c r="G1995" i="1" s="1"/>
  <c r="H1996" i="1" s="1"/>
  <c r="M1994" i="1"/>
  <c r="N1994" i="1" s="1"/>
  <c r="Q1995" i="1"/>
  <c r="P1995" i="1"/>
  <c r="C1989" i="1"/>
  <c r="K1989" i="1" l="1"/>
  <c r="O1989" i="1" s="1"/>
  <c r="B1988" i="1"/>
  <c r="I1991" i="1"/>
  <c r="J1990" i="1"/>
  <c r="L1996" i="1"/>
  <c r="D1996" i="1"/>
  <c r="E1996" i="1" s="1"/>
  <c r="G1996" i="1" s="1"/>
  <c r="H1997" i="1" s="1"/>
  <c r="A1997" i="1"/>
  <c r="C1990" i="1"/>
  <c r="Q1996" i="1"/>
  <c r="P1996" i="1"/>
  <c r="M1995" i="1"/>
  <c r="N1995" i="1" s="1"/>
  <c r="K1990" i="1" l="1"/>
  <c r="O1990" i="1" s="1"/>
  <c r="B1989" i="1"/>
  <c r="J1991" i="1"/>
  <c r="I1992" i="1"/>
  <c r="A1998" i="1"/>
  <c r="L1997" i="1"/>
  <c r="D1997" i="1"/>
  <c r="E1997" i="1" s="1"/>
  <c r="G1997" i="1" s="1"/>
  <c r="H1998" i="1" s="1"/>
  <c r="C1991" i="1"/>
  <c r="P1997" i="1"/>
  <c r="M1996" i="1"/>
  <c r="N1996" i="1" s="1"/>
  <c r="Q1997" i="1"/>
  <c r="K1991" i="1" l="1"/>
  <c r="O1991" i="1" s="1"/>
  <c r="B1990" i="1"/>
  <c r="J1992" i="1"/>
  <c r="I1993" i="1"/>
  <c r="P1998" i="1"/>
  <c r="Q1998" i="1"/>
  <c r="M1997" i="1"/>
  <c r="N1997" i="1" s="1"/>
  <c r="C1992" i="1"/>
  <c r="A1999" i="1"/>
  <c r="L1998" i="1"/>
  <c r="D1998" i="1"/>
  <c r="E1998" i="1" s="1"/>
  <c r="G1998" i="1" s="1"/>
  <c r="H1999" i="1" s="1"/>
  <c r="K1992" i="1" l="1"/>
  <c r="O1992" i="1" s="1"/>
  <c r="B1991" i="1"/>
  <c r="J1993" i="1"/>
  <c r="I1994" i="1"/>
  <c r="C1993" i="1"/>
  <c r="Q1999" i="1"/>
  <c r="P1999" i="1"/>
  <c r="M1998" i="1"/>
  <c r="N1998" i="1" s="1"/>
  <c r="A2000" i="1"/>
  <c r="L1999" i="1"/>
  <c r="D1999" i="1"/>
  <c r="E1999" i="1" s="1"/>
  <c r="G1999" i="1" s="1"/>
  <c r="H2000" i="1" s="1"/>
  <c r="K1993" i="1" l="1"/>
  <c r="O1993" i="1" s="1"/>
  <c r="B1992" i="1"/>
  <c r="J1994" i="1"/>
  <c r="I1995" i="1"/>
  <c r="D2000" i="1"/>
  <c r="E2000" i="1" s="1"/>
  <c r="G2000" i="1" s="1"/>
  <c r="H2001" i="1" s="1"/>
  <c r="A2001" i="1"/>
  <c r="L2000" i="1"/>
  <c r="M1999" i="1"/>
  <c r="N1999" i="1" s="1"/>
  <c r="Q2000" i="1"/>
  <c r="P2000" i="1"/>
  <c r="C1994" i="1"/>
  <c r="K1994" i="1" l="1"/>
  <c r="O1994" i="1" s="1"/>
  <c r="B1993" i="1"/>
  <c r="I1996" i="1"/>
  <c r="J1995" i="1"/>
  <c r="C1995" i="1"/>
  <c r="A2002" i="1"/>
  <c r="L2001" i="1"/>
  <c r="D2001" i="1"/>
  <c r="E2001" i="1" s="1"/>
  <c r="G2001" i="1" s="1"/>
  <c r="H2002" i="1" s="1"/>
  <c r="P2001" i="1"/>
  <c r="M2000" i="1"/>
  <c r="N2000" i="1" s="1"/>
  <c r="Q2001" i="1"/>
  <c r="K1995" i="1" l="1"/>
  <c r="O1995" i="1" s="1"/>
  <c r="B1994" i="1"/>
  <c r="J1996" i="1"/>
  <c r="I1997" i="1"/>
  <c r="L2002" i="1"/>
  <c r="D2002" i="1"/>
  <c r="E2002" i="1" s="1"/>
  <c r="G2002" i="1" s="1"/>
  <c r="H2003" i="1" s="1"/>
  <c r="A2003" i="1"/>
  <c r="P2002" i="1"/>
  <c r="Q2002" i="1"/>
  <c r="M2001" i="1"/>
  <c r="N2001" i="1" s="1"/>
  <c r="C1996" i="1"/>
  <c r="K1996" i="1" l="1"/>
  <c r="O1996" i="1" s="1"/>
  <c r="B1995" i="1"/>
  <c r="J1997" i="1"/>
  <c r="I1998" i="1"/>
  <c r="C1997" i="1"/>
  <c r="D2003" i="1"/>
  <c r="E2003" i="1" s="1"/>
  <c r="G2003" i="1" s="1"/>
  <c r="H2004" i="1" s="1"/>
  <c r="A2004" i="1"/>
  <c r="L2003" i="1"/>
  <c r="M2002" i="1"/>
  <c r="N2002" i="1" s="1"/>
  <c r="Q2003" i="1"/>
  <c r="P2003" i="1"/>
  <c r="K1997" i="1" l="1"/>
  <c r="O1997" i="1" s="1"/>
  <c r="B1996" i="1"/>
  <c r="J1998" i="1"/>
  <c r="I1999" i="1"/>
  <c r="D2004" i="1"/>
  <c r="E2004" i="1" s="1"/>
  <c r="G2004" i="1" s="1"/>
  <c r="H2005" i="1" s="1"/>
  <c r="A2005" i="1"/>
  <c r="L2004" i="1"/>
  <c r="Q2004" i="1"/>
  <c r="P2004" i="1"/>
  <c r="M2003" i="1"/>
  <c r="N2003" i="1" s="1"/>
  <c r="C1998" i="1"/>
  <c r="K1998" i="1" l="1"/>
  <c r="O1998" i="1" s="1"/>
  <c r="B1997" i="1"/>
  <c r="J1999" i="1"/>
  <c r="I2000" i="1"/>
  <c r="P2005" i="1"/>
  <c r="M2004" i="1"/>
  <c r="N2004" i="1" s="1"/>
  <c r="Q2005" i="1"/>
  <c r="C1999" i="1"/>
  <c r="D2005" i="1"/>
  <c r="E2005" i="1" s="1"/>
  <c r="G2005" i="1" s="1"/>
  <c r="H2006" i="1" s="1"/>
  <c r="A2006" i="1"/>
  <c r="L2005" i="1"/>
  <c r="K1999" i="1" l="1"/>
  <c r="O1999" i="1" s="1"/>
  <c r="B1998" i="1"/>
  <c r="I2001" i="1"/>
  <c r="J2000" i="1"/>
  <c r="P2006" i="1"/>
  <c r="Q2006" i="1"/>
  <c r="M2005" i="1"/>
  <c r="N2005" i="1" s="1"/>
  <c r="C2000" i="1"/>
  <c r="L2006" i="1"/>
  <c r="D2006" i="1"/>
  <c r="E2006" i="1" s="1"/>
  <c r="G2006" i="1" s="1"/>
  <c r="H2007" i="1" s="1"/>
  <c r="A2007" i="1"/>
  <c r="K2000" i="1" l="1"/>
  <c r="O2000" i="1" s="1"/>
  <c r="B1999" i="1"/>
  <c r="J2001" i="1"/>
  <c r="I2002" i="1"/>
  <c r="A2008" i="1"/>
  <c r="D2007" i="1"/>
  <c r="E2007" i="1" s="1"/>
  <c r="G2007" i="1" s="1"/>
  <c r="H2008" i="1" s="1"/>
  <c r="L2007" i="1"/>
  <c r="C2001" i="1"/>
  <c r="Q2007" i="1"/>
  <c r="P2007" i="1"/>
  <c r="M2006" i="1"/>
  <c r="N2006" i="1" s="1"/>
  <c r="K2001" i="1" l="1"/>
  <c r="O2001" i="1" s="1"/>
  <c r="B2000" i="1"/>
  <c r="J2002" i="1"/>
  <c r="I2003" i="1"/>
  <c r="Q2008" i="1"/>
  <c r="P2008" i="1"/>
  <c r="M2007" i="1"/>
  <c r="N2007" i="1" s="1"/>
  <c r="C2002" i="1"/>
  <c r="A2009" i="1"/>
  <c r="L2008" i="1"/>
  <c r="D2008" i="1"/>
  <c r="E2008" i="1" s="1"/>
  <c r="G2008" i="1" s="1"/>
  <c r="H2009" i="1" s="1"/>
  <c r="K2002" i="1" l="1"/>
  <c r="O2002" i="1" s="1"/>
  <c r="B2001" i="1"/>
  <c r="I2004" i="1"/>
  <c r="J2003" i="1"/>
  <c r="Q2009" i="1"/>
  <c r="P2009" i="1"/>
  <c r="M2008" i="1"/>
  <c r="N2008" i="1" s="1"/>
  <c r="C2003" i="1"/>
  <c r="L2009" i="1"/>
  <c r="D2009" i="1"/>
  <c r="E2009" i="1" s="1"/>
  <c r="G2009" i="1" s="1"/>
  <c r="H2010" i="1" s="1"/>
  <c r="A2010" i="1"/>
  <c r="K2003" i="1" l="1"/>
  <c r="O2003" i="1" s="1"/>
  <c r="B2002" i="1"/>
  <c r="J2004" i="1"/>
  <c r="I2005" i="1"/>
  <c r="C2004" i="1"/>
  <c r="P2010" i="1"/>
  <c r="Q2010" i="1"/>
  <c r="M2009" i="1"/>
  <c r="N2009" i="1" s="1"/>
  <c r="L2010" i="1"/>
  <c r="D2010" i="1"/>
  <c r="E2010" i="1" s="1"/>
  <c r="G2010" i="1" s="1"/>
  <c r="H2011" i="1" s="1"/>
  <c r="A2011" i="1"/>
  <c r="K2004" i="1" l="1"/>
  <c r="O2004" i="1" s="1"/>
  <c r="B2003" i="1"/>
  <c r="I2006" i="1"/>
  <c r="J2005" i="1"/>
  <c r="A2012" i="1"/>
  <c r="D2011" i="1"/>
  <c r="E2011" i="1" s="1"/>
  <c r="G2011" i="1" s="1"/>
  <c r="H2012" i="1" s="1"/>
  <c r="L2011" i="1"/>
  <c r="Q2011" i="1"/>
  <c r="P2011" i="1"/>
  <c r="M2010" i="1"/>
  <c r="N2010" i="1" s="1"/>
  <c r="C2005" i="1"/>
  <c r="K2005" i="1" l="1"/>
  <c r="O2005" i="1" s="1"/>
  <c r="B2004" i="1"/>
  <c r="J2006" i="1"/>
  <c r="I2007" i="1"/>
  <c r="Q2012" i="1"/>
  <c r="P2012" i="1"/>
  <c r="M2011" i="1"/>
  <c r="N2011" i="1" s="1"/>
  <c r="C2006" i="1"/>
  <c r="A2013" i="1"/>
  <c r="L2012" i="1"/>
  <c r="D2012" i="1"/>
  <c r="E2012" i="1" s="1"/>
  <c r="G2012" i="1" s="1"/>
  <c r="H2013" i="1" s="1"/>
  <c r="K2006" i="1" l="1"/>
  <c r="O2006" i="1" s="1"/>
  <c r="B2005" i="1"/>
  <c r="J2007" i="1"/>
  <c r="I2008" i="1"/>
  <c r="Q2013" i="1"/>
  <c r="P2013" i="1"/>
  <c r="M2012" i="1"/>
  <c r="N2012" i="1" s="1"/>
  <c r="C2007" i="1"/>
  <c r="A2014" i="1"/>
  <c r="L2013" i="1"/>
  <c r="D2013" i="1"/>
  <c r="E2013" i="1" s="1"/>
  <c r="G2013" i="1" s="1"/>
  <c r="H2014" i="1" s="1"/>
  <c r="K2007" i="1" l="1"/>
  <c r="O2007" i="1" s="1"/>
  <c r="B2006" i="1"/>
  <c r="J2008" i="1"/>
  <c r="I2009" i="1"/>
  <c r="L2014" i="1"/>
  <c r="D2014" i="1"/>
  <c r="E2014" i="1" s="1"/>
  <c r="G2014" i="1" s="1"/>
  <c r="H2015" i="1" s="1"/>
  <c r="A2015" i="1"/>
  <c r="P2014" i="1"/>
  <c r="Q2014" i="1"/>
  <c r="M2013" i="1"/>
  <c r="N2013" i="1" s="1"/>
  <c r="C2008" i="1"/>
  <c r="K2008" i="1" l="1"/>
  <c r="O2008" i="1" s="1"/>
  <c r="B2007" i="1"/>
  <c r="J2009" i="1"/>
  <c r="I2010" i="1"/>
  <c r="P2015" i="1"/>
  <c r="M2014" i="1"/>
  <c r="N2014" i="1" s="1"/>
  <c r="Q2015" i="1"/>
  <c r="C2009" i="1"/>
  <c r="L2015" i="1"/>
  <c r="A2016" i="1"/>
  <c r="D2015" i="1"/>
  <c r="E2015" i="1" s="1"/>
  <c r="G2015" i="1" s="1"/>
  <c r="H2016" i="1" s="1"/>
  <c r="K2009" i="1" l="1"/>
  <c r="O2009" i="1" s="1"/>
  <c r="B2008" i="1"/>
  <c r="J2010" i="1"/>
  <c r="I2011" i="1"/>
  <c r="C2010" i="1"/>
  <c r="L2016" i="1"/>
  <c r="D2016" i="1"/>
  <c r="E2016" i="1" s="1"/>
  <c r="G2016" i="1" s="1"/>
  <c r="H2017" i="1" s="1"/>
  <c r="A2017" i="1"/>
  <c r="M2015" i="1"/>
  <c r="N2015" i="1" s="1"/>
  <c r="Q2016" i="1"/>
  <c r="P2016" i="1"/>
  <c r="K2010" i="1" l="1"/>
  <c r="O2010" i="1" s="1"/>
  <c r="B2009" i="1"/>
  <c r="J2011" i="1"/>
  <c r="I2012" i="1"/>
  <c r="P2017" i="1"/>
  <c r="M2016" i="1"/>
  <c r="N2016" i="1" s="1"/>
  <c r="Q2017" i="1"/>
  <c r="C2011" i="1"/>
  <c r="L2017" i="1"/>
  <c r="D2017" i="1"/>
  <c r="E2017" i="1" s="1"/>
  <c r="G2017" i="1" s="1"/>
  <c r="H2018" i="1" s="1"/>
  <c r="A2018" i="1"/>
  <c r="K2011" i="1" l="1"/>
  <c r="O2011" i="1" s="1"/>
  <c r="B2010" i="1"/>
  <c r="J2012" i="1"/>
  <c r="I2013" i="1"/>
  <c r="D2018" i="1"/>
  <c r="E2018" i="1" s="1"/>
  <c r="G2018" i="1" s="1"/>
  <c r="H2019" i="1" s="1"/>
  <c r="A2019" i="1"/>
  <c r="C2012" i="1"/>
  <c r="P2018" i="1"/>
  <c r="Q2018" i="1"/>
  <c r="M2017" i="1"/>
  <c r="N2017" i="1" s="1"/>
  <c r="K2012" i="1" l="1"/>
  <c r="O2012" i="1" s="1"/>
  <c r="B2011" i="1"/>
  <c r="J2013" i="1"/>
  <c r="I2014" i="1"/>
  <c r="C2013" i="1"/>
  <c r="L2019" i="1"/>
  <c r="D2019" i="1"/>
  <c r="E2019" i="1" s="1"/>
  <c r="G2019" i="1" s="1"/>
  <c r="H2020" i="1" s="1"/>
  <c r="A2020" i="1"/>
  <c r="Q2019" i="1"/>
  <c r="P2019" i="1"/>
  <c r="K2013" i="1" l="1"/>
  <c r="O2013" i="1" s="1"/>
  <c r="B2012" i="1"/>
  <c r="J2014" i="1"/>
  <c r="I2015" i="1"/>
  <c r="M2019" i="1"/>
  <c r="N2019" i="1" s="1"/>
  <c r="Q2020" i="1"/>
  <c r="P2020" i="1"/>
  <c r="A2021" i="1"/>
  <c r="L2020" i="1"/>
  <c r="D2020" i="1"/>
  <c r="E2020" i="1" s="1"/>
  <c r="G2020" i="1" s="1"/>
  <c r="H2021" i="1" s="1"/>
  <c r="C2014" i="1"/>
  <c r="K2014" i="1" l="1"/>
  <c r="O2014" i="1" s="1"/>
  <c r="B2013" i="1"/>
  <c r="I2016" i="1"/>
  <c r="J2015" i="1"/>
  <c r="C2015" i="1"/>
  <c r="L2021" i="1"/>
  <c r="D2021" i="1"/>
  <c r="E2021" i="1" s="1"/>
  <c r="G2021" i="1" s="1"/>
  <c r="H2022" i="1" s="1"/>
  <c r="A2022" i="1"/>
  <c r="P2021" i="1"/>
  <c r="M2020" i="1"/>
  <c r="N2020" i="1" s="1"/>
  <c r="Q2021" i="1"/>
  <c r="K2015" i="1" l="1"/>
  <c r="O2015" i="1" s="1"/>
  <c r="B2014" i="1"/>
  <c r="J2016" i="1"/>
  <c r="I2017" i="1"/>
  <c r="P2022" i="1"/>
  <c r="Q2022" i="1"/>
  <c r="M2021" i="1"/>
  <c r="N2021" i="1" s="1"/>
  <c r="D2022" i="1"/>
  <c r="E2022" i="1" s="1"/>
  <c r="G2022" i="1" s="1"/>
  <c r="H2023" i="1" s="1"/>
  <c r="A2023" i="1"/>
  <c r="L2022" i="1"/>
  <c r="C2016" i="1"/>
  <c r="K2016" i="1" l="1"/>
  <c r="O2016" i="1" s="1"/>
  <c r="B2015" i="1"/>
  <c r="I2018" i="1"/>
  <c r="J2017" i="1"/>
  <c r="C2017" i="1"/>
  <c r="Q2023" i="1"/>
  <c r="P2023" i="1"/>
  <c r="M2022" i="1"/>
  <c r="N2022" i="1" s="1"/>
  <c r="L2023" i="1"/>
  <c r="D2023" i="1"/>
  <c r="E2023" i="1" s="1"/>
  <c r="G2023" i="1" s="1"/>
  <c r="H2024" i="1" s="1"/>
  <c r="A2024" i="1"/>
  <c r="K2017" i="1" l="1"/>
  <c r="O2017" i="1" s="1"/>
  <c r="B2016" i="1"/>
  <c r="J2018" i="1"/>
  <c r="I2019" i="1"/>
  <c r="L2024" i="1"/>
  <c r="D2024" i="1"/>
  <c r="E2024" i="1" s="1"/>
  <c r="G2024" i="1" s="1"/>
  <c r="H2025" i="1" s="1"/>
  <c r="A2025" i="1"/>
  <c r="Q2024" i="1"/>
  <c r="P2024" i="1"/>
  <c r="M2023" i="1"/>
  <c r="N2023" i="1" s="1"/>
  <c r="C2018" i="1"/>
  <c r="M2018" i="1" s="1"/>
  <c r="K2018" i="1" l="1"/>
  <c r="O2018" i="1" s="1"/>
  <c r="B2017" i="1"/>
  <c r="J2019" i="1"/>
  <c r="I2020" i="1"/>
  <c r="C2019" i="1"/>
  <c r="D2025" i="1"/>
  <c r="E2025" i="1" s="1"/>
  <c r="G2025" i="1" s="1"/>
  <c r="H2026" i="1" s="1"/>
  <c r="A2026" i="1"/>
  <c r="L2025" i="1"/>
  <c r="P2025" i="1"/>
  <c r="M2024" i="1"/>
  <c r="N2024" i="1" s="1"/>
  <c r="Q2025" i="1"/>
  <c r="K2019" i="1" l="1"/>
  <c r="O2019" i="1" s="1"/>
  <c r="B2018" i="1"/>
  <c r="I2021" i="1"/>
  <c r="J2020" i="1"/>
  <c r="D2026" i="1"/>
  <c r="E2026" i="1" s="1"/>
  <c r="G2026" i="1" s="1"/>
  <c r="H2027" i="1" s="1"/>
  <c r="A2027" i="1"/>
  <c r="L2026" i="1"/>
  <c r="P2026" i="1"/>
  <c r="Q2026" i="1"/>
  <c r="M2025" i="1"/>
  <c r="N2025" i="1" s="1"/>
  <c r="C2020" i="1"/>
  <c r="K2020" i="1" l="1"/>
  <c r="O2020" i="1" s="1"/>
  <c r="B2019" i="1"/>
  <c r="I2022" i="1"/>
  <c r="J2021" i="1"/>
  <c r="P2027" i="1"/>
  <c r="M2026" i="1"/>
  <c r="N2026" i="1" s="1"/>
  <c r="Q2027" i="1"/>
  <c r="C2021" i="1"/>
  <c r="L2027" i="1"/>
  <c r="A2028" i="1"/>
  <c r="D2027" i="1"/>
  <c r="E2027" i="1" s="1"/>
  <c r="G2027" i="1" s="1"/>
  <c r="H2028" i="1" s="1"/>
  <c r="K2021" i="1" l="1"/>
  <c r="O2021" i="1" s="1"/>
  <c r="B2020" i="1"/>
  <c r="J2022" i="1"/>
  <c r="I2023" i="1"/>
  <c r="C2022" i="1"/>
  <c r="D2028" i="1"/>
  <c r="E2028" i="1" s="1"/>
  <c r="G2028" i="1" s="1"/>
  <c r="H2029" i="1" s="1"/>
  <c r="A2029" i="1"/>
  <c r="L2028" i="1"/>
  <c r="M2027" i="1"/>
  <c r="N2027" i="1" s="1"/>
  <c r="Q2028" i="1"/>
  <c r="P2028" i="1"/>
  <c r="K2022" i="1" l="1"/>
  <c r="O2022" i="1" s="1"/>
  <c r="B2021" i="1"/>
  <c r="J2023" i="1"/>
  <c r="I2024" i="1"/>
  <c r="A2030" i="1"/>
  <c r="L2029" i="1"/>
  <c r="D2029" i="1"/>
  <c r="E2029" i="1" s="1"/>
  <c r="G2029" i="1" s="1"/>
  <c r="H2030" i="1" s="1"/>
  <c r="P2029" i="1"/>
  <c r="M2028" i="1"/>
  <c r="N2028" i="1" s="1"/>
  <c r="Q2029" i="1"/>
  <c r="C2023" i="1"/>
  <c r="K2023" i="1" l="1"/>
  <c r="O2023" i="1" s="1"/>
  <c r="B2022" i="1"/>
  <c r="J2024" i="1"/>
  <c r="I2025" i="1"/>
  <c r="D2030" i="1"/>
  <c r="E2030" i="1" s="1"/>
  <c r="G2030" i="1" s="1"/>
  <c r="H2031" i="1" s="1"/>
  <c r="A2031" i="1"/>
  <c r="L2030" i="1"/>
  <c r="C2024" i="1"/>
  <c r="M2029" i="1"/>
  <c r="N2029" i="1" s="1"/>
  <c r="P2030" i="1"/>
  <c r="Q2030" i="1"/>
  <c r="K2024" i="1" l="1"/>
  <c r="O2024" i="1" s="1"/>
  <c r="B2023" i="1"/>
  <c r="J2025" i="1"/>
  <c r="I2026" i="1"/>
  <c r="C2025" i="1"/>
  <c r="D2031" i="1"/>
  <c r="E2031" i="1" s="1"/>
  <c r="G2031" i="1" s="1"/>
  <c r="H2032" i="1" s="1"/>
  <c r="A2032" i="1"/>
  <c r="L2031" i="1"/>
  <c r="P2031" i="1"/>
  <c r="Q2031" i="1"/>
  <c r="M2030" i="1"/>
  <c r="N2030" i="1" s="1"/>
  <c r="K2025" i="1" l="1"/>
  <c r="O2025" i="1" s="1"/>
  <c r="B2024" i="1"/>
  <c r="J2026" i="1"/>
  <c r="I2027" i="1"/>
  <c r="L2032" i="1"/>
  <c r="D2032" i="1"/>
  <c r="E2032" i="1" s="1"/>
  <c r="G2032" i="1" s="1"/>
  <c r="H2033" i="1" s="1"/>
  <c r="A2033" i="1"/>
  <c r="P2032" i="1"/>
  <c r="Q2032" i="1"/>
  <c r="M2031" i="1"/>
  <c r="N2031" i="1" s="1"/>
  <c r="C2026" i="1"/>
  <c r="K2026" i="1" l="1"/>
  <c r="O2026" i="1" s="1"/>
  <c r="B2025" i="1"/>
  <c r="I2028" i="1"/>
  <c r="J2027" i="1"/>
  <c r="C2027" i="1"/>
  <c r="L2033" i="1"/>
  <c r="D2033" i="1"/>
  <c r="E2033" i="1" s="1"/>
  <c r="G2033" i="1" s="1"/>
  <c r="H2034" i="1" s="1"/>
  <c r="A2034" i="1"/>
  <c r="M2032" i="1"/>
  <c r="N2032" i="1" s="1"/>
  <c r="P2033" i="1"/>
  <c r="Q2033" i="1"/>
  <c r="K2027" i="1" l="1"/>
  <c r="O2027" i="1" s="1"/>
  <c r="B2026" i="1"/>
  <c r="J2028" i="1"/>
  <c r="I2029" i="1"/>
  <c r="Q2034" i="1"/>
  <c r="M2033" i="1"/>
  <c r="N2033" i="1" s="1"/>
  <c r="P2034" i="1"/>
  <c r="L2034" i="1"/>
  <c r="D2034" i="1"/>
  <c r="E2034" i="1" s="1"/>
  <c r="G2034" i="1" s="1"/>
  <c r="H2035" i="1" s="1"/>
  <c r="A2035" i="1"/>
  <c r="C2028" i="1"/>
  <c r="K2028" i="1" l="1"/>
  <c r="O2028" i="1" s="1"/>
  <c r="B2027" i="1"/>
  <c r="I2030" i="1"/>
  <c r="J2029" i="1"/>
  <c r="D2035" i="1"/>
  <c r="E2035" i="1" s="1"/>
  <c r="G2035" i="1" s="1"/>
  <c r="H2036" i="1" s="1"/>
  <c r="A2036" i="1"/>
  <c r="L2035" i="1"/>
  <c r="P2035" i="1"/>
  <c r="M2034" i="1"/>
  <c r="N2034" i="1" s="1"/>
  <c r="Q2035" i="1"/>
  <c r="C2029" i="1"/>
  <c r="K2029" i="1" l="1"/>
  <c r="O2029" i="1" s="1"/>
  <c r="B2028" i="1"/>
  <c r="J2030" i="1"/>
  <c r="I2031" i="1"/>
  <c r="P2036" i="1"/>
  <c r="Q2036" i="1"/>
  <c r="M2035" i="1"/>
  <c r="N2035" i="1" s="1"/>
  <c r="C2030" i="1"/>
  <c r="D2036" i="1"/>
  <c r="E2036" i="1" s="1"/>
  <c r="G2036" i="1" s="1"/>
  <c r="H2037" i="1" s="1"/>
  <c r="A2037" i="1"/>
  <c r="L2036" i="1"/>
  <c r="K2030" i="1" l="1"/>
  <c r="O2030" i="1" s="1"/>
  <c r="B2029" i="1"/>
  <c r="I2032" i="1"/>
  <c r="J2031" i="1"/>
  <c r="C2031" i="1"/>
  <c r="P2037" i="1"/>
  <c r="Q2037" i="1"/>
  <c r="M2036" i="1"/>
  <c r="N2036" i="1" s="1"/>
  <c r="L2037" i="1"/>
  <c r="D2037" i="1"/>
  <c r="E2037" i="1" s="1"/>
  <c r="G2037" i="1" s="1"/>
  <c r="H2038" i="1" s="1"/>
  <c r="A2038" i="1"/>
  <c r="K2031" i="1" l="1"/>
  <c r="O2031" i="1" s="1"/>
  <c r="B2030" i="1"/>
  <c r="J2032" i="1"/>
  <c r="I2033" i="1"/>
  <c r="Q2038" i="1"/>
  <c r="M2037" i="1"/>
  <c r="N2037" i="1" s="1"/>
  <c r="P2038" i="1"/>
  <c r="L2038" i="1"/>
  <c r="D2038" i="1"/>
  <c r="E2038" i="1" s="1"/>
  <c r="G2038" i="1" s="1"/>
  <c r="H2039" i="1" s="1"/>
  <c r="A2039" i="1"/>
  <c r="C2032" i="1"/>
  <c r="K2032" i="1" l="1"/>
  <c r="O2032" i="1" s="1"/>
  <c r="B2031" i="1"/>
  <c r="I2034" i="1"/>
  <c r="J2033" i="1"/>
  <c r="D2039" i="1"/>
  <c r="E2039" i="1" s="1"/>
  <c r="G2039" i="1" s="1"/>
  <c r="H2040" i="1" s="1"/>
  <c r="A2040" i="1"/>
  <c r="L2039" i="1"/>
  <c r="P2039" i="1"/>
  <c r="Q2039" i="1"/>
  <c r="M2038" i="1"/>
  <c r="N2038" i="1" s="1"/>
  <c r="C2033" i="1"/>
  <c r="K2033" i="1" l="1"/>
  <c r="O2033" i="1" s="1"/>
  <c r="B2032" i="1"/>
  <c r="J2034" i="1"/>
  <c r="I2035" i="1"/>
  <c r="C2034" i="1"/>
  <c r="A2041" i="1"/>
  <c r="L2040" i="1"/>
  <c r="D2040" i="1"/>
  <c r="E2040" i="1" s="1"/>
  <c r="G2040" i="1" s="1"/>
  <c r="H2041" i="1" s="1"/>
  <c r="P2040" i="1"/>
  <c r="Q2040" i="1"/>
  <c r="M2039" i="1"/>
  <c r="N2039" i="1" s="1"/>
  <c r="K2034" i="1" l="1"/>
  <c r="O2034" i="1" s="1"/>
  <c r="B2033" i="1"/>
  <c r="J2035" i="1"/>
  <c r="I2036" i="1"/>
  <c r="A2042" i="1"/>
  <c r="L2041" i="1"/>
  <c r="D2041" i="1"/>
  <c r="E2041" i="1" s="1"/>
  <c r="G2041" i="1" s="1"/>
  <c r="H2042" i="1" s="1"/>
  <c r="M2040" i="1"/>
  <c r="N2040" i="1" s="1"/>
  <c r="P2041" i="1"/>
  <c r="Q2041" i="1"/>
  <c r="C2035" i="1"/>
  <c r="K2035" i="1" l="1"/>
  <c r="O2035" i="1" s="1"/>
  <c r="B2034" i="1"/>
  <c r="J2036" i="1"/>
  <c r="I2037" i="1"/>
  <c r="C2036" i="1"/>
  <c r="Q2042" i="1"/>
  <c r="M2041" i="1"/>
  <c r="N2041" i="1" s="1"/>
  <c r="P2042" i="1"/>
  <c r="L2042" i="1"/>
  <c r="D2042" i="1"/>
  <c r="E2042" i="1" s="1"/>
  <c r="G2042" i="1" s="1"/>
  <c r="H2043" i="1" s="1"/>
  <c r="A2043" i="1"/>
  <c r="K2036" i="1" l="1"/>
  <c r="O2036" i="1" s="1"/>
  <c r="B2035" i="1"/>
  <c r="J2037" i="1"/>
  <c r="I2038" i="1"/>
  <c r="D2043" i="1"/>
  <c r="E2043" i="1" s="1"/>
  <c r="G2043" i="1" s="1"/>
  <c r="H2044" i="1" s="1"/>
  <c r="L2043" i="1"/>
  <c r="A2044" i="1"/>
  <c r="P2043" i="1"/>
  <c r="Q2043" i="1"/>
  <c r="M2042" i="1"/>
  <c r="N2042" i="1" s="1"/>
  <c r="C2037" i="1"/>
  <c r="K2037" i="1" l="1"/>
  <c r="O2037" i="1" s="1"/>
  <c r="B2036" i="1"/>
  <c r="J2038" i="1"/>
  <c r="I2039" i="1"/>
  <c r="L2044" i="1"/>
  <c r="D2044" i="1"/>
  <c r="E2044" i="1" s="1"/>
  <c r="G2044" i="1" s="1"/>
  <c r="H2045" i="1" s="1"/>
  <c r="A2045" i="1"/>
  <c r="C2038" i="1"/>
  <c r="P2044" i="1"/>
  <c r="Q2044" i="1"/>
  <c r="M2043" i="1"/>
  <c r="N2043" i="1" s="1"/>
  <c r="K2038" i="1" l="1"/>
  <c r="O2038" i="1" s="1"/>
  <c r="B2037" i="1"/>
  <c r="J2039" i="1"/>
  <c r="I2040" i="1"/>
  <c r="C2039" i="1"/>
  <c r="P2045" i="1"/>
  <c r="Q2045" i="1"/>
  <c r="M2044" i="1"/>
  <c r="N2044" i="1" s="1"/>
  <c r="L2045" i="1"/>
  <c r="D2045" i="1"/>
  <c r="E2045" i="1" s="1"/>
  <c r="G2045" i="1" s="1"/>
  <c r="H2046" i="1" s="1"/>
  <c r="A2046" i="1"/>
  <c r="K2039" i="1" l="1"/>
  <c r="O2039" i="1" s="1"/>
  <c r="B2038" i="1"/>
  <c r="I2041" i="1"/>
  <c r="J2040" i="1"/>
  <c r="Q2046" i="1"/>
  <c r="M2045" i="1"/>
  <c r="N2045" i="1" s="1"/>
  <c r="P2046" i="1"/>
  <c r="D2046" i="1"/>
  <c r="E2046" i="1" s="1"/>
  <c r="G2046" i="1" s="1"/>
  <c r="H2047" i="1" s="1"/>
  <c r="A2047" i="1"/>
  <c r="L2046" i="1"/>
  <c r="C2040" i="1"/>
  <c r="K2040" i="1" l="1"/>
  <c r="O2040" i="1" s="1"/>
  <c r="B2039" i="1"/>
  <c r="J2041" i="1"/>
  <c r="I2042" i="1"/>
  <c r="C2041" i="1"/>
  <c r="A2048" i="1"/>
  <c r="D2047" i="1"/>
  <c r="E2047" i="1" s="1"/>
  <c r="G2047" i="1" s="1"/>
  <c r="H2048" i="1" s="1"/>
  <c r="L2047" i="1"/>
  <c r="P2047" i="1"/>
  <c r="Q2047" i="1"/>
  <c r="M2046" i="1"/>
  <c r="N2046" i="1" s="1"/>
  <c r="K2041" i="1" l="1"/>
  <c r="O2041" i="1" s="1"/>
  <c r="B2040" i="1"/>
  <c r="I2043" i="1"/>
  <c r="J2042" i="1"/>
  <c r="L2048" i="1"/>
  <c r="D2048" i="1"/>
  <c r="E2048" i="1" s="1"/>
  <c r="G2048" i="1" s="1"/>
  <c r="H2049" i="1" s="1"/>
  <c r="A2049" i="1"/>
  <c r="M2047" i="1"/>
  <c r="N2047" i="1" s="1"/>
  <c r="P2048" i="1"/>
  <c r="Q2048" i="1"/>
  <c r="C2042" i="1"/>
  <c r="K2042" i="1" l="1"/>
  <c r="O2042" i="1" s="1"/>
  <c r="B2041" i="1"/>
  <c r="J2043" i="1"/>
  <c r="I2044" i="1"/>
  <c r="C2043" i="1"/>
  <c r="D2049" i="1"/>
  <c r="E2049" i="1" s="1"/>
  <c r="G2049" i="1" s="1"/>
  <c r="H2050" i="1" s="1"/>
  <c r="A2050" i="1"/>
  <c r="L2049" i="1"/>
  <c r="P2049" i="1"/>
  <c r="Q2049" i="1"/>
  <c r="M2048" i="1"/>
  <c r="N2048" i="1" s="1"/>
  <c r="K2043" i="1" l="1"/>
  <c r="O2043" i="1" s="1"/>
  <c r="B2042" i="1"/>
  <c r="I2045" i="1"/>
  <c r="J2044" i="1"/>
  <c r="Q2050" i="1"/>
  <c r="M2049" i="1"/>
  <c r="N2049" i="1" s="1"/>
  <c r="P2050" i="1"/>
  <c r="L2050" i="1"/>
  <c r="D2050" i="1"/>
  <c r="E2050" i="1" s="1"/>
  <c r="G2050" i="1" s="1"/>
  <c r="H2051" i="1" s="1"/>
  <c r="A2051" i="1"/>
  <c r="C2044" i="1"/>
  <c r="K2044" i="1" l="1"/>
  <c r="O2044" i="1" s="1"/>
  <c r="B2043" i="1"/>
  <c r="J2045" i="1"/>
  <c r="I2046" i="1"/>
  <c r="C2045" i="1"/>
  <c r="L2051" i="1"/>
  <c r="D2051" i="1"/>
  <c r="E2051" i="1" s="1"/>
  <c r="G2051" i="1" s="1"/>
  <c r="H2052" i="1" s="1"/>
  <c r="A2052" i="1"/>
  <c r="P2051" i="1"/>
  <c r="M2050" i="1"/>
  <c r="N2050" i="1" s="1"/>
  <c r="Q2051" i="1"/>
  <c r="K2045" i="1" l="1"/>
  <c r="B2045" i="1" s="1"/>
  <c r="B2044" i="1"/>
  <c r="J2046" i="1"/>
  <c r="I2047" i="1"/>
  <c r="P2052" i="1"/>
  <c r="Q2052" i="1"/>
  <c r="M2051" i="1"/>
  <c r="N2051" i="1" s="1"/>
  <c r="D2052" i="1"/>
  <c r="E2052" i="1" s="1"/>
  <c r="G2052" i="1" s="1"/>
  <c r="H2053" i="1" s="1"/>
  <c r="A2053" i="1"/>
  <c r="L2052" i="1"/>
  <c r="C2046" i="1"/>
  <c r="O2045" i="1" l="1"/>
  <c r="K2046" i="1"/>
  <c r="O2046" i="1" s="1"/>
  <c r="I2048" i="1"/>
  <c r="J2047" i="1"/>
  <c r="C2047" i="1"/>
  <c r="A2054" i="1"/>
  <c r="L2053" i="1"/>
  <c r="D2053" i="1"/>
  <c r="E2053" i="1" s="1"/>
  <c r="G2053" i="1" s="1"/>
  <c r="H2054" i="1" s="1"/>
  <c r="Q2053" i="1"/>
  <c r="P2053" i="1"/>
  <c r="M2052" i="1"/>
  <c r="N2052" i="1" s="1"/>
  <c r="B2046" i="1" l="1"/>
  <c r="K2047" i="1"/>
  <c r="O2047" i="1" s="1"/>
  <c r="J2048" i="1"/>
  <c r="I2049" i="1"/>
  <c r="L2054" i="1"/>
  <c r="D2054" i="1"/>
  <c r="E2054" i="1" s="1"/>
  <c r="G2054" i="1" s="1"/>
  <c r="H2055" i="1" s="1"/>
  <c r="A2055" i="1"/>
  <c r="Q2054" i="1"/>
  <c r="M2053" i="1"/>
  <c r="N2053" i="1" s="1"/>
  <c r="P2054" i="1"/>
  <c r="C2048" i="1"/>
  <c r="B2047" i="1" l="1"/>
  <c r="K2048" i="1"/>
  <c r="O2048" i="1" s="1"/>
  <c r="J2049" i="1"/>
  <c r="I2050" i="1"/>
  <c r="C2049" i="1"/>
  <c r="P2055" i="1"/>
  <c r="Q2055" i="1"/>
  <c r="M2054" i="1"/>
  <c r="N2054" i="1" s="1"/>
  <c r="A2056" i="1"/>
  <c r="L2055" i="1"/>
  <c r="D2055" i="1"/>
  <c r="E2055" i="1" s="1"/>
  <c r="G2055" i="1" s="1"/>
  <c r="H2056" i="1" s="1"/>
  <c r="B2048" i="1" l="1"/>
  <c r="K2049" i="1"/>
  <c r="O2049" i="1" s="1"/>
  <c r="I2051" i="1"/>
  <c r="J2050" i="1"/>
  <c r="A2057" i="1"/>
  <c r="L2056" i="1"/>
  <c r="D2056" i="1"/>
  <c r="E2056" i="1" s="1"/>
  <c r="G2056" i="1" s="1"/>
  <c r="H2057" i="1" s="1"/>
  <c r="Q2056" i="1"/>
  <c r="P2056" i="1"/>
  <c r="M2055" i="1"/>
  <c r="N2055" i="1" s="1"/>
  <c r="C2050" i="1"/>
  <c r="B2049" i="1" l="1"/>
  <c r="K2050" i="1"/>
  <c r="O2050" i="1" s="1"/>
  <c r="J2051" i="1"/>
  <c r="I2052" i="1"/>
  <c r="Q2057" i="1"/>
  <c r="P2057" i="1"/>
  <c r="M2056" i="1"/>
  <c r="N2056" i="1" s="1"/>
  <c r="L2057" i="1"/>
  <c r="D2057" i="1"/>
  <c r="E2057" i="1" s="1"/>
  <c r="G2057" i="1" s="1"/>
  <c r="H2058" i="1" s="1"/>
  <c r="A2058" i="1"/>
  <c r="C2051" i="1"/>
  <c r="B2050" i="1" l="1"/>
  <c r="K2051" i="1"/>
  <c r="O2051" i="1" s="1"/>
  <c r="J2052" i="1"/>
  <c r="I2053" i="1"/>
  <c r="C2052" i="1"/>
  <c r="Q2058" i="1"/>
  <c r="M2057" i="1"/>
  <c r="N2057" i="1" s="1"/>
  <c r="P2058" i="1"/>
  <c r="L2058" i="1"/>
  <c r="D2058" i="1"/>
  <c r="E2058" i="1" s="1"/>
  <c r="G2058" i="1" s="1"/>
  <c r="H2059" i="1" s="1"/>
  <c r="A2059" i="1"/>
  <c r="B2051" i="1" l="1"/>
  <c r="K2052" i="1"/>
  <c r="O2052" i="1" s="1"/>
  <c r="I2054" i="1"/>
  <c r="J2053" i="1"/>
  <c r="P2059" i="1"/>
  <c r="Q2059" i="1"/>
  <c r="M2058" i="1"/>
  <c r="N2058" i="1" s="1"/>
  <c r="C2053" i="1"/>
  <c r="D2059" i="1"/>
  <c r="E2059" i="1" s="1"/>
  <c r="G2059" i="1" s="1"/>
  <c r="H2060" i="1" s="1"/>
  <c r="L2059" i="1"/>
  <c r="A2060" i="1"/>
  <c r="B2052" i="1" l="1"/>
  <c r="K2053" i="1"/>
  <c r="O2053" i="1" s="1"/>
  <c r="J2054" i="1"/>
  <c r="I2055" i="1"/>
  <c r="L2060" i="1"/>
  <c r="D2060" i="1"/>
  <c r="E2060" i="1" s="1"/>
  <c r="G2060" i="1" s="1"/>
  <c r="H2061" i="1" s="1"/>
  <c r="A2061" i="1"/>
  <c r="M2059" i="1"/>
  <c r="N2059" i="1" s="1"/>
  <c r="P2060" i="1"/>
  <c r="Q2060" i="1"/>
  <c r="C2054" i="1"/>
  <c r="B2053" i="1" l="1"/>
  <c r="K2054" i="1"/>
  <c r="O2054" i="1" s="1"/>
  <c r="J2055" i="1"/>
  <c r="I2056" i="1"/>
  <c r="C2055" i="1"/>
  <c r="D2061" i="1"/>
  <c r="E2061" i="1" s="1"/>
  <c r="G2061" i="1" s="1"/>
  <c r="H2062" i="1" s="1"/>
  <c r="A2062" i="1"/>
  <c r="L2061" i="1"/>
  <c r="P2061" i="1"/>
  <c r="Q2061" i="1"/>
  <c r="M2060" i="1"/>
  <c r="N2060" i="1" s="1"/>
  <c r="B2054" i="1" l="1"/>
  <c r="K2055" i="1"/>
  <c r="O2055" i="1" s="1"/>
  <c r="J2056" i="1"/>
  <c r="I2057" i="1"/>
  <c r="L2062" i="1"/>
  <c r="D2062" i="1"/>
  <c r="E2062" i="1" s="1"/>
  <c r="G2062" i="1" s="1"/>
  <c r="H2063" i="1" s="1"/>
  <c r="A2063" i="1"/>
  <c r="Q2062" i="1"/>
  <c r="M2061" i="1"/>
  <c r="N2061" i="1" s="1"/>
  <c r="P2062" i="1"/>
  <c r="C2056" i="1"/>
  <c r="B2055" i="1" l="1"/>
  <c r="K2056" i="1"/>
  <c r="O2056" i="1" s="1"/>
  <c r="J2057" i="1"/>
  <c r="I2058" i="1"/>
  <c r="C2057" i="1"/>
  <c r="D2063" i="1"/>
  <c r="E2063" i="1" s="1"/>
  <c r="G2063" i="1" s="1"/>
  <c r="H2064" i="1" s="1"/>
  <c r="A2064" i="1"/>
  <c r="L2063" i="1"/>
  <c r="P2063" i="1"/>
  <c r="Q2063" i="1"/>
  <c r="M2062" i="1"/>
  <c r="N2062" i="1" s="1"/>
  <c r="B2056" i="1" l="1"/>
  <c r="K2057" i="1"/>
  <c r="O2057" i="1" s="1"/>
  <c r="I2059" i="1"/>
  <c r="J2058" i="1"/>
  <c r="D2064" i="1"/>
  <c r="E2064" i="1" s="1"/>
  <c r="G2064" i="1" s="1"/>
  <c r="H2065" i="1" s="1"/>
  <c r="A2065" i="1"/>
  <c r="L2064" i="1"/>
  <c r="M2063" i="1"/>
  <c r="N2063" i="1" s="1"/>
  <c r="P2064" i="1"/>
  <c r="Q2064" i="1"/>
  <c r="C2058" i="1"/>
  <c r="B2057" i="1" l="1"/>
  <c r="K2058" i="1"/>
  <c r="O2058" i="1" s="1"/>
  <c r="J2059" i="1"/>
  <c r="I2060" i="1"/>
  <c r="D2065" i="1"/>
  <c r="E2065" i="1" s="1"/>
  <c r="G2065" i="1" s="1"/>
  <c r="H2066" i="1" s="1"/>
  <c r="A2066" i="1"/>
  <c r="L2065" i="1"/>
  <c r="C2059" i="1"/>
  <c r="P2065" i="1"/>
  <c r="Q2065" i="1"/>
  <c r="M2064" i="1"/>
  <c r="N2064" i="1" s="1"/>
  <c r="B2058" i="1" l="1"/>
  <c r="K2059" i="1"/>
  <c r="O2059" i="1" s="1"/>
  <c r="J2060" i="1"/>
  <c r="I2061" i="1"/>
  <c r="C2060" i="1"/>
  <c r="L2066" i="1"/>
  <c r="D2066" i="1"/>
  <c r="E2066" i="1" s="1"/>
  <c r="G2066" i="1" s="1"/>
  <c r="H2067" i="1" s="1"/>
  <c r="A2067" i="1"/>
  <c r="Q2066" i="1"/>
  <c r="M2065" i="1"/>
  <c r="N2065" i="1" s="1"/>
  <c r="P2066" i="1"/>
  <c r="B2059" i="1" l="1"/>
  <c r="K2060" i="1"/>
  <c r="O2060" i="1" s="1"/>
  <c r="J2061" i="1"/>
  <c r="I2062" i="1"/>
  <c r="A2068" i="1"/>
  <c r="L2067" i="1"/>
  <c r="D2067" i="1"/>
  <c r="E2067" i="1" s="1"/>
  <c r="G2067" i="1" s="1"/>
  <c r="H2068" i="1" s="1"/>
  <c r="P2067" i="1"/>
  <c r="M2066" i="1"/>
  <c r="N2066" i="1" s="1"/>
  <c r="Q2067" i="1"/>
  <c r="C2061" i="1"/>
  <c r="B2060" i="1" l="1"/>
  <c r="K2061" i="1"/>
  <c r="O2061" i="1" s="1"/>
  <c r="J2062" i="1"/>
  <c r="I2063" i="1"/>
  <c r="C2062" i="1"/>
  <c r="Q2068" i="1"/>
  <c r="P2068" i="1"/>
  <c r="M2067" i="1"/>
  <c r="N2067" i="1" s="1"/>
  <c r="A2069" i="1"/>
  <c r="D2068" i="1"/>
  <c r="E2068" i="1" s="1"/>
  <c r="G2068" i="1" s="1"/>
  <c r="H2069" i="1" s="1"/>
  <c r="L2068" i="1"/>
  <c r="B2061" i="1" l="1"/>
  <c r="K2062" i="1"/>
  <c r="O2062" i="1" s="1"/>
  <c r="J2063" i="1"/>
  <c r="I2064" i="1"/>
  <c r="P2069" i="1"/>
  <c r="Q2069" i="1"/>
  <c r="M2068" i="1"/>
  <c r="N2068" i="1" s="1"/>
  <c r="L2069" i="1"/>
  <c r="D2069" i="1"/>
  <c r="E2069" i="1" s="1"/>
  <c r="G2069" i="1" s="1"/>
  <c r="H2070" i="1" s="1"/>
  <c r="A2070" i="1"/>
  <c r="C2063" i="1"/>
  <c r="B2062" i="1" l="1"/>
  <c r="K2063" i="1"/>
  <c r="O2063" i="1" s="1"/>
  <c r="I2065" i="1"/>
  <c r="J2064" i="1"/>
  <c r="A2071" i="1"/>
  <c r="L2070" i="1"/>
  <c r="D2070" i="1"/>
  <c r="E2070" i="1" s="1"/>
  <c r="G2070" i="1" s="1"/>
  <c r="H2071" i="1" s="1"/>
  <c r="C2064" i="1"/>
  <c r="M2069" i="1"/>
  <c r="N2069" i="1" s="1"/>
  <c r="P2070" i="1"/>
  <c r="Q2070" i="1"/>
  <c r="B2063" i="1" l="1"/>
  <c r="K2064" i="1"/>
  <c r="O2064" i="1" s="1"/>
  <c r="J2065" i="1"/>
  <c r="I2066" i="1"/>
  <c r="P2071" i="1"/>
  <c r="M2070" i="1"/>
  <c r="N2070" i="1" s="1"/>
  <c r="Q2071" i="1"/>
  <c r="C2065" i="1"/>
  <c r="D2071" i="1"/>
  <c r="E2071" i="1" s="1"/>
  <c r="G2071" i="1" s="1"/>
  <c r="H2072" i="1" s="1"/>
  <c r="A2072" i="1"/>
  <c r="L2071" i="1"/>
  <c r="B2064" i="1" l="1"/>
  <c r="K2065" i="1"/>
  <c r="O2065" i="1" s="1"/>
  <c r="I2067" i="1"/>
  <c r="J2066" i="1"/>
  <c r="A2073" i="1"/>
  <c r="D2072" i="1"/>
  <c r="E2072" i="1" s="1"/>
  <c r="G2072" i="1" s="1"/>
  <c r="H2073" i="1" s="1"/>
  <c r="C2066" i="1"/>
  <c r="P2072" i="1"/>
  <c r="Q2072" i="1"/>
  <c r="M2071" i="1"/>
  <c r="N2071" i="1" s="1"/>
  <c r="B2065" i="1" l="1"/>
  <c r="K2066" i="1"/>
  <c r="O2066" i="1" s="1"/>
  <c r="J2067" i="1"/>
  <c r="I2068" i="1"/>
  <c r="P2073" i="1"/>
  <c r="Q2073" i="1"/>
  <c r="C2067" i="1"/>
  <c r="L2073" i="1"/>
  <c r="D2073" i="1"/>
  <c r="E2073" i="1" s="1"/>
  <c r="G2073" i="1" s="1"/>
  <c r="H2074" i="1" s="1"/>
  <c r="A2074" i="1"/>
  <c r="B2066" i="1" l="1"/>
  <c r="K2067" i="1"/>
  <c r="O2067" i="1" s="1"/>
  <c r="J2068" i="1"/>
  <c r="I2069" i="1"/>
  <c r="Q2074" i="1"/>
  <c r="M2073" i="1"/>
  <c r="N2073" i="1" s="1"/>
  <c r="P2074" i="1"/>
  <c r="L2074" i="1"/>
  <c r="D2074" i="1"/>
  <c r="E2074" i="1" s="1"/>
  <c r="G2074" i="1" s="1"/>
  <c r="H2075" i="1" s="1"/>
  <c r="A2075" i="1"/>
  <c r="C2068" i="1"/>
  <c r="B2067" i="1" l="1"/>
  <c r="K2068" i="1"/>
  <c r="O2068" i="1" s="1"/>
  <c r="J2069" i="1"/>
  <c r="I2070" i="1"/>
  <c r="P2075" i="1"/>
  <c r="M2074" i="1"/>
  <c r="N2074" i="1" s="1"/>
  <c r="Q2075" i="1"/>
  <c r="C2069" i="1"/>
  <c r="L2075" i="1"/>
  <c r="D2075" i="1"/>
  <c r="E2075" i="1" s="1"/>
  <c r="G2075" i="1" s="1"/>
  <c r="H2076" i="1" s="1"/>
  <c r="A2076" i="1"/>
  <c r="B2068" i="1" l="1"/>
  <c r="K2069" i="1"/>
  <c r="O2069" i="1" s="1"/>
  <c r="J2070" i="1"/>
  <c r="I2071" i="1"/>
  <c r="P2076" i="1"/>
  <c r="Q2076" i="1"/>
  <c r="M2075" i="1"/>
  <c r="N2075" i="1" s="1"/>
  <c r="A2077" i="1"/>
  <c r="L2076" i="1"/>
  <c r="D2076" i="1"/>
  <c r="E2076" i="1" s="1"/>
  <c r="G2076" i="1" s="1"/>
  <c r="H2077" i="1" s="1"/>
  <c r="C2070" i="1"/>
  <c r="B2069" i="1" l="1"/>
  <c r="K2070" i="1"/>
  <c r="O2070" i="1" s="1"/>
  <c r="I2072" i="1"/>
  <c r="J2071" i="1"/>
  <c r="P2077" i="1"/>
  <c r="Q2077" i="1"/>
  <c r="M2076" i="1"/>
  <c r="N2076" i="1" s="1"/>
  <c r="C2071" i="1"/>
  <c r="L2077" i="1"/>
  <c r="D2077" i="1"/>
  <c r="E2077" i="1" s="1"/>
  <c r="G2077" i="1" s="1"/>
  <c r="H2078" i="1" s="1"/>
  <c r="A2078" i="1"/>
  <c r="B2070" i="1" l="1"/>
  <c r="K2071" i="1"/>
  <c r="O2071" i="1" s="1"/>
  <c r="J2072" i="1"/>
  <c r="I2073" i="1"/>
  <c r="Q2078" i="1"/>
  <c r="M2077" i="1"/>
  <c r="N2077" i="1" s="1"/>
  <c r="P2078" i="1"/>
  <c r="D2078" i="1"/>
  <c r="E2078" i="1" s="1"/>
  <c r="G2078" i="1" s="1"/>
  <c r="H2079" i="1" s="1"/>
  <c r="A2079" i="1"/>
  <c r="L2078" i="1"/>
  <c r="C2072" i="1"/>
  <c r="M2072" i="1" s="1"/>
  <c r="B2071" i="1" l="1"/>
  <c r="K2072" i="1"/>
  <c r="O2072" i="1" s="1"/>
  <c r="J2073" i="1"/>
  <c r="I2074" i="1"/>
  <c r="D2079" i="1"/>
  <c r="E2079" i="1" s="1"/>
  <c r="G2079" i="1" s="1"/>
  <c r="H2080" i="1" s="1"/>
  <c r="A2080" i="1"/>
  <c r="L2079" i="1"/>
  <c r="C2073" i="1"/>
  <c r="P2079" i="1"/>
  <c r="Q2079" i="1"/>
  <c r="M2078" i="1"/>
  <c r="N2078" i="1" s="1"/>
  <c r="K2073" i="1" l="1"/>
  <c r="O2073" i="1" s="1"/>
  <c r="B2072" i="1"/>
  <c r="J2074" i="1"/>
  <c r="I2075" i="1"/>
  <c r="M2079" i="1"/>
  <c r="N2079" i="1" s="1"/>
  <c r="P2080" i="1"/>
  <c r="Q2080" i="1"/>
  <c r="L2080" i="1"/>
  <c r="D2080" i="1"/>
  <c r="E2080" i="1" s="1"/>
  <c r="G2080" i="1" s="1"/>
  <c r="H2081" i="1" s="1"/>
  <c r="A2081" i="1"/>
  <c r="C2074" i="1"/>
  <c r="K2074" i="1" l="1"/>
  <c r="O2074" i="1" s="1"/>
  <c r="B2073" i="1"/>
  <c r="J2075" i="1"/>
  <c r="I2076" i="1"/>
  <c r="D2081" i="1"/>
  <c r="E2081" i="1" s="1"/>
  <c r="G2081" i="1" s="1"/>
  <c r="H2082" i="1" s="1"/>
  <c r="A2082" i="1"/>
  <c r="L2081" i="1"/>
  <c r="C2075" i="1"/>
  <c r="P2081" i="1"/>
  <c r="Q2081" i="1"/>
  <c r="M2080" i="1"/>
  <c r="N2080" i="1" s="1"/>
  <c r="K2075" i="1" l="1"/>
  <c r="O2075" i="1" s="1"/>
  <c r="B2074" i="1"/>
  <c r="J2076" i="1"/>
  <c r="I2077" i="1"/>
  <c r="A2083" i="1"/>
  <c r="L2082" i="1"/>
  <c r="D2082" i="1"/>
  <c r="E2082" i="1" s="1"/>
  <c r="G2082" i="1" s="1"/>
  <c r="H2083" i="1" s="1"/>
  <c r="Q2082" i="1"/>
  <c r="M2081" i="1"/>
  <c r="N2081" i="1" s="1"/>
  <c r="P2082" i="1"/>
  <c r="C2076" i="1"/>
  <c r="K2076" i="1" l="1"/>
  <c r="O2076" i="1" s="1"/>
  <c r="B2075" i="1"/>
  <c r="I2078" i="1"/>
  <c r="J2077" i="1"/>
  <c r="M2082" i="1"/>
  <c r="N2082" i="1" s="1"/>
  <c r="Q2083" i="1"/>
  <c r="P2083" i="1"/>
  <c r="C2077" i="1"/>
  <c r="D2083" i="1"/>
  <c r="E2083" i="1" s="1"/>
  <c r="G2083" i="1" s="1"/>
  <c r="H2084" i="1" s="1"/>
  <c r="A2084" i="1"/>
  <c r="L2083" i="1"/>
  <c r="K2077" i="1" l="1"/>
  <c r="O2077" i="1" s="1"/>
  <c r="B2076" i="1"/>
  <c r="J2078" i="1"/>
  <c r="I2079" i="1"/>
  <c r="P2084" i="1"/>
  <c r="Q2084" i="1"/>
  <c r="M2083" i="1"/>
  <c r="N2083" i="1" s="1"/>
  <c r="C2078" i="1"/>
  <c r="D2084" i="1"/>
  <c r="E2084" i="1" s="1"/>
  <c r="G2084" i="1" s="1"/>
  <c r="H2085" i="1" s="1"/>
  <c r="A2085" i="1"/>
  <c r="L2084" i="1"/>
  <c r="K2078" i="1" l="1"/>
  <c r="O2078" i="1" s="1"/>
  <c r="B2077" i="1"/>
  <c r="J2079" i="1"/>
  <c r="I2080" i="1"/>
  <c r="P2085" i="1"/>
  <c r="Q2085" i="1"/>
  <c r="M2084" i="1"/>
  <c r="N2084" i="1" s="1"/>
  <c r="C2079" i="1"/>
  <c r="L2085" i="1"/>
  <c r="D2085" i="1"/>
  <c r="E2085" i="1" s="1"/>
  <c r="G2085" i="1" s="1"/>
  <c r="H2086" i="1" s="1"/>
  <c r="A2086" i="1"/>
  <c r="K2079" i="1" l="1"/>
  <c r="O2079" i="1" s="1"/>
  <c r="B2078" i="1"/>
  <c r="I2081" i="1"/>
  <c r="J2080" i="1"/>
  <c r="D2086" i="1"/>
  <c r="E2086" i="1" s="1"/>
  <c r="G2086" i="1" s="1"/>
  <c r="H2087" i="1" s="1"/>
  <c r="A2087" i="1"/>
  <c r="L2086" i="1"/>
  <c r="Q2086" i="1"/>
  <c r="M2085" i="1"/>
  <c r="N2085" i="1" s="1"/>
  <c r="P2086" i="1"/>
  <c r="C2080" i="1"/>
  <c r="K2080" i="1" l="1"/>
  <c r="O2080" i="1" s="1"/>
  <c r="B2079" i="1"/>
  <c r="J2081" i="1"/>
  <c r="I2082" i="1"/>
  <c r="P2087" i="1"/>
  <c r="Q2087" i="1"/>
  <c r="M2086" i="1"/>
  <c r="N2086" i="1" s="1"/>
  <c r="C2081" i="1"/>
  <c r="L2087" i="1"/>
  <c r="D2087" i="1"/>
  <c r="E2087" i="1" s="1"/>
  <c r="G2087" i="1" s="1"/>
  <c r="H2088" i="1" s="1"/>
  <c r="A2088" i="1"/>
  <c r="K2081" i="1" l="1"/>
  <c r="O2081" i="1" s="1"/>
  <c r="B2080" i="1"/>
  <c r="I2083" i="1"/>
  <c r="J2082" i="1"/>
  <c r="M2087" i="1"/>
  <c r="N2087" i="1" s="1"/>
  <c r="P2088" i="1"/>
  <c r="Q2088" i="1"/>
  <c r="A2089" i="1"/>
  <c r="L2088" i="1"/>
  <c r="D2088" i="1"/>
  <c r="E2088" i="1" s="1"/>
  <c r="G2088" i="1" s="1"/>
  <c r="H2089" i="1" s="1"/>
  <c r="C2082" i="1"/>
  <c r="K2082" i="1" l="1"/>
  <c r="O2082" i="1" s="1"/>
  <c r="B2081" i="1"/>
  <c r="J2083" i="1"/>
  <c r="I2084" i="1"/>
  <c r="C2083" i="1"/>
  <c r="L2089" i="1"/>
  <c r="D2089" i="1"/>
  <c r="E2089" i="1" s="1"/>
  <c r="G2089" i="1" s="1"/>
  <c r="H2090" i="1" s="1"/>
  <c r="A2090" i="1"/>
  <c r="P2089" i="1"/>
  <c r="M2088" i="1"/>
  <c r="N2088" i="1" s="1"/>
  <c r="Q2089" i="1"/>
  <c r="K2083" i="1" l="1"/>
  <c r="O2083" i="1" s="1"/>
  <c r="B2082" i="1"/>
  <c r="J2084" i="1"/>
  <c r="I2085" i="1"/>
  <c r="Q2090" i="1"/>
  <c r="P2090" i="1"/>
  <c r="M2089" i="1"/>
  <c r="N2089" i="1" s="1"/>
  <c r="L2090" i="1"/>
  <c r="D2090" i="1"/>
  <c r="E2090" i="1" s="1"/>
  <c r="G2090" i="1" s="1"/>
  <c r="H2091" i="1" s="1"/>
  <c r="A2091" i="1"/>
  <c r="C2084" i="1"/>
  <c r="K2084" i="1" l="1"/>
  <c r="O2084" i="1" s="1"/>
  <c r="B2083" i="1"/>
  <c r="J2085" i="1"/>
  <c r="I2086" i="1"/>
  <c r="C2085" i="1"/>
  <c r="Q2091" i="1"/>
  <c r="P2091" i="1"/>
  <c r="M2090" i="1"/>
  <c r="N2090" i="1" s="1"/>
  <c r="D2091" i="1"/>
  <c r="E2091" i="1" s="1"/>
  <c r="G2091" i="1" s="1"/>
  <c r="H2092" i="1" s="1"/>
  <c r="A2092" i="1"/>
  <c r="L2091" i="1"/>
  <c r="K2085" i="1" l="1"/>
  <c r="O2085" i="1" s="1"/>
  <c r="B2084" i="1"/>
  <c r="J2086" i="1"/>
  <c r="I2087" i="1"/>
  <c r="P2092" i="1"/>
  <c r="Q2092" i="1"/>
  <c r="M2091" i="1"/>
  <c r="N2091" i="1" s="1"/>
  <c r="L2092" i="1"/>
  <c r="D2092" i="1"/>
  <c r="E2092" i="1" s="1"/>
  <c r="G2092" i="1" s="1"/>
  <c r="H2093" i="1" s="1"/>
  <c r="A2093" i="1"/>
  <c r="C2086" i="1"/>
  <c r="K2086" i="1" l="1"/>
  <c r="O2086" i="1" s="1"/>
  <c r="B2085" i="1"/>
  <c r="J2087" i="1"/>
  <c r="I2088" i="1"/>
  <c r="P2093" i="1"/>
  <c r="Q2093" i="1"/>
  <c r="M2092" i="1"/>
  <c r="N2092" i="1" s="1"/>
  <c r="L2093" i="1"/>
  <c r="D2093" i="1"/>
  <c r="E2093" i="1" s="1"/>
  <c r="G2093" i="1" s="1"/>
  <c r="H2094" i="1" s="1"/>
  <c r="A2094" i="1"/>
  <c r="C2087" i="1"/>
  <c r="K2087" i="1" l="1"/>
  <c r="O2087" i="1" s="1"/>
  <c r="B2086" i="1"/>
  <c r="I2089" i="1"/>
  <c r="J2088" i="1"/>
  <c r="C2088" i="1"/>
  <c r="L2094" i="1"/>
  <c r="D2094" i="1"/>
  <c r="E2094" i="1" s="1"/>
  <c r="G2094" i="1" s="1"/>
  <c r="H2095" i="1" s="1"/>
  <c r="A2095" i="1"/>
  <c r="Q2094" i="1"/>
  <c r="M2093" i="1"/>
  <c r="N2093" i="1" s="1"/>
  <c r="P2094" i="1"/>
  <c r="K2088" i="1" l="1"/>
  <c r="O2088" i="1" s="1"/>
  <c r="B2087" i="1"/>
  <c r="J2089" i="1"/>
  <c r="I2090" i="1"/>
  <c r="P2095" i="1"/>
  <c r="M2094" i="1"/>
  <c r="N2094" i="1" s="1"/>
  <c r="Q2095" i="1"/>
  <c r="L2095" i="1"/>
  <c r="D2095" i="1"/>
  <c r="E2095" i="1" s="1"/>
  <c r="G2095" i="1" s="1"/>
  <c r="H2096" i="1" s="1"/>
  <c r="A2096" i="1"/>
  <c r="C2089" i="1"/>
  <c r="K2089" i="1" l="1"/>
  <c r="O2089" i="1" s="1"/>
  <c r="B2088" i="1"/>
  <c r="J2090" i="1"/>
  <c r="I2091" i="1"/>
  <c r="P2096" i="1"/>
  <c r="Q2096" i="1"/>
  <c r="M2095" i="1"/>
  <c r="N2095" i="1" s="1"/>
  <c r="C2090" i="1"/>
  <c r="A2097" i="1"/>
  <c r="L2096" i="1"/>
  <c r="D2096" i="1"/>
  <c r="E2096" i="1" s="1"/>
  <c r="G2096" i="1" s="1"/>
  <c r="H2097" i="1" s="1"/>
  <c r="K2090" i="1" l="1"/>
  <c r="O2090" i="1" s="1"/>
  <c r="B2089" i="1"/>
  <c r="J2091" i="1"/>
  <c r="I2092" i="1"/>
  <c r="P2097" i="1"/>
  <c r="Q2097" i="1"/>
  <c r="M2096" i="1"/>
  <c r="N2096" i="1" s="1"/>
  <c r="C2091" i="1"/>
  <c r="L2097" i="1"/>
  <c r="D2097" i="1"/>
  <c r="E2097" i="1" s="1"/>
  <c r="G2097" i="1" s="1"/>
  <c r="H2098" i="1" s="1"/>
  <c r="A2098" i="1"/>
  <c r="K2091" i="1" l="1"/>
  <c r="O2091" i="1" s="1"/>
  <c r="B2090" i="1"/>
  <c r="J2092" i="1"/>
  <c r="I2093" i="1"/>
  <c r="L2098" i="1"/>
  <c r="D2098" i="1"/>
  <c r="E2098" i="1" s="1"/>
  <c r="G2098" i="1" s="1"/>
  <c r="H2099" i="1" s="1"/>
  <c r="A2099" i="1"/>
  <c r="C2092" i="1"/>
  <c r="M2097" i="1"/>
  <c r="N2097" i="1" s="1"/>
  <c r="P2098" i="1"/>
  <c r="Q2098" i="1"/>
  <c r="K2092" i="1" l="1"/>
  <c r="O2092" i="1" s="1"/>
  <c r="B2091" i="1"/>
  <c r="I2094" i="1"/>
  <c r="J2093" i="1"/>
  <c r="D2099" i="1"/>
  <c r="E2099" i="1" s="1"/>
  <c r="G2099" i="1" s="1"/>
  <c r="H2100" i="1" s="1"/>
  <c r="L2099" i="1"/>
  <c r="A2100" i="1"/>
  <c r="C2093" i="1"/>
  <c r="M2098" i="1"/>
  <c r="N2098" i="1" s="1"/>
  <c r="P2099" i="1"/>
  <c r="Q2099" i="1"/>
  <c r="K2093" i="1" l="1"/>
  <c r="O2093" i="1" s="1"/>
  <c r="B2092" i="1"/>
  <c r="J2094" i="1"/>
  <c r="I2095" i="1"/>
  <c r="C2094" i="1"/>
  <c r="L2100" i="1"/>
  <c r="D2100" i="1"/>
  <c r="E2100" i="1" s="1"/>
  <c r="G2100" i="1" s="1"/>
  <c r="H2101" i="1" s="1"/>
  <c r="A2101" i="1"/>
  <c r="P2100" i="1"/>
  <c r="Q2100" i="1"/>
  <c r="M2099" i="1"/>
  <c r="N2099" i="1" s="1"/>
  <c r="K2094" i="1" l="1"/>
  <c r="O2094" i="1" s="1"/>
  <c r="B2093" i="1"/>
  <c r="J2095" i="1"/>
  <c r="I2096" i="1"/>
  <c r="A2102" i="1"/>
  <c r="L2101" i="1"/>
  <c r="D2101" i="1"/>
  <c r="E2101" i="1" s="1"/>
  <c r="G2101" i="1" s="1"/>
  <c r="H2102" i="1" s="1"/>
  <c r="C2095" i="1"/>
  <c r="P2101" i="1"/>
  <c r="M2100" i="1"/>
  <c r="N2100" i="1" s="1"/>
  <c r="Q2101" i="1"/>
  <c r="K2095" i="1" l="1"/>
  <c r="O2095" i="1" s="1"/>
  <c r="B2094" i="1"/>
  <c r="J2096" i="1"/>
  <c r="I2097" i="1"/>
  <c r="P2102" i="1"/>
  <c r="Q2102" i="1"/>
  <c r="M2101" i="1"/>
  <c r="N2101" i="1" s="1"/>
  <c r="C2096" i="1"/>
  <c r="D2102" i="1"/>
  <c r="E2102" i="1" s="1"/>
  <c r="G2102" i="1" s="1"/>
  <c r="H2103" i="1" s="1"/>
  <c r="A2103" i="1"/>
  <c r="L2102" i="1"/>
  <c r="K2096" i="1" l="1"/>
  <c r="O2096" i="1" s="1"/>
  <c r="B2095" i="1"/>
  <c r="J2097" i="1"/>
  <c r="I2098" i="1"/>
  <c r="A2104" i="1"/>
  <c r="D2103" i="1"/>
  <c r="E2103" i="1" s="1"/>
  <c r="G2103" i="1" s="1"/>
  <c r="H2104" i="1" s="1"/>
  <c r="L2103" i="1"/>
  <c r="P2103" i="1"/>
  <c r="Q2103" i="1"/>
  <c r="M2102" i="1"/>
  <c r="N2102" i="1" s="1"/>
  <c r="C2097" i="1"/>
  <c r="K2097" i="1" l="1"/>
  <c r="O2097" i="1" s="1"/>
  <c r="B2096" i="1"/>
  <c r="J2098" i="1"/>
  <c r="I2099" i="1"/>
  <c r="P2104" i="1"/>
  <c r="Q2104" i="1"/>
  <c r="M2103" i="1"/>
  <c r="N2103" i="1" s="1"/>
  <c r="C2098" i="1"/>
  <c r="D2104" i="1"/>
  <c r="E2104" i="1" s="1"/>
  <c r="G2104" i="1" s="1"/>
  <c r="H2105" i="1" s="1"/>
  <c r="A2105" i="1"/>
  <c r="L2104" i="1"/>
  <c r="K2098" i="1" l="1"/>
  <c r="O2098" i="1" s="1"/>
  <c r="B2097" i="1"/>
  <c r="J2099" i="1"/>
  <c r="I2100" i="1"/>
  <c r="C2099" i="1"/>
  <c r="A2106" i="1"/>
  <c r="L2105" i="1"/>
  <c r="D2105" i="1"/>
  <c r="E2105" i="1" s="1"/>
  <c r="G2105" i="1" s="1"/>
  <c r="H2106" i="1" s="1"/>
  <c r="M2104" i="1"/>
  <c r="N2104" i="1" s="1"/>
  <c r="P2105" i="1"/>
  <c r="Q2105" i="1"/>
  <c r="K2099" i="1" l="1"/>
  <c r="O2099" i="1" s="1"/>
  <c r="B2098" i="1"/>
  <c r="J2100" i="1"/>
  <c r="I2101" i="1"/>
  <c r="A2107" i="1"/>
  <c r="L2106" i="1"/>
  <c r="D2106" i="1"/>
  <c r="E2106" i="1" s="1"/>
  <c r="G2106" i="1" s="1"/>
  <c r="H2107" i="1" s="1"/>
  <c r="Q2106" i="1"/>
  <c r="M2105" i="1"/>
  <c r="N2105" i="1" s="1"/>
  <c r="P2106" i="1"/>
  <c r="C2100" i="1"/>
  <c r="K2100" i="1" l="1"/>
  <c r="O2100" i="1" s="1"/>
  <c r="B2099" i="1"/>
  <c r="J2101" i="1"/>
  <c r="I2102" i="1"/>
  <c r="C2101" i="1"/>
  <c r="D2107" i="1"/>
  <c r="E2107" i="1" s="1"/>
  <c r="G2107" i="1" s="1"/>
  <c r="H2108" i="1" s="1"/>
  <c r="A2108" i="1"/>
  <c r="L2107" i="1"/>
  <c r="Q2107" i="1"/>
  <c r="P2107" i="1"/>
  <c r="M2106" i="1"/>
  <c r="N2106" i="1" s="1"/>
  <c r="K2101" i="1" l="1"/>
  <c r="O2101" i="1" s="1"/>
  <c r="B2100" i="1"/>
  <c r="I2103" i="1"/>
  <c r="J2102" i="1"/>
  <c r="P2108" i="1"/>
  <c r="Q2108" i="1"/>
  <c r="M2107" i="1"/>
  <c r="N2107" i="1" s="1"/>
  <c r="L2108" i="1"/>
  <c r="D2108" i="1"/>
  <c r="E2108" i="1" s="1"/>
  <c r="G2108" i="1" s="1"/>
  <c r="H2109" i="1" s="1"/>
  <c r="A2109" i="1"/>
  <c r="C2102" i="1"/>
  <c r="K2102" i="1" l="1"/>
  <c r="O2102" i="1" s="1"/>
  <c r="B2101" i="1"/>
  <c r="J2103" i="1"/>
  <c r="I2104" i="1"/>
  <c r="P2109" i="1"/>
  <c r="Q2109" i="1"/>
  <c r="M2108" i="1"/>
  <c r="N2108" i="1" s="1"/>
  <c r="C2103" i="1"/>
  <c r="A2110" i="1"/>
  <c r="L2109" i="1"/>
  <c r="D2109" i="1"/>
  <c r="E2109" i="1" s="1"/>
  <c r="G2109" i="1" s="1"/>
  <c r="H2110" i="1" s="1"/>
  <c r="K2103" i="1" l="1"/>
  <c r="O2103" i="1" s="1"/>
  <c r="B2102" i="1"/>
  <c r="J2104" i="1"/>
  <c r="I2105" i="1"/>
  <c r="C2104" i="1"/>
  <c r="A2111" i="1"/>
  <c r="L2110" i="1"/>
  <c r="D2110" i="1"/>
  <c r="E2110" i="1" s="1"/>
  <c r="G2110" i="1" s="1"/>
  <c r="H2111" i="1" s="1"/>
  <c r="M2109" i="1"/>
  <c r="N2109" i="1" s="1"/>
  <c r="P2110" i="1"/>
  <c r="Q2110" i="1"/>
  <c r="K2104" i="1" l="1"/>
  <c r="O2104" i="1" s="1"/>
  <c r="B2103" i="1"/>
  <c r="J2105" i="1"/>
  <c r="I2106" i="1"/>
  <c r="P2111" i="1"/>
  <c r="M2110" i="1"/>
  <c r="N2110" i="1" s="1"/>
  <c r="Q2111" i="1"/>
  <c r="A2112" i="1"/>
  <c r="L2111" i="1"/>
  <c r="D2111" i="1"/>
  <c r="E2111" i="1" s="1"/>
  <c r="G2111" i="1" s="1"/>
  <c r="H2112" i="1" s="1"/>
  <c r="C2105" i="1"/>
  <c r="K2105" i="1" l="1"/>
  <c r="O2105" i="1" s="1"/>
  <c r="B2104" i="1"/>
  <c r="I2107" i="1"/>
  <c r="J2106" i="1"/>
  <c r="P2112" i="1"/>
  <c r="Q2112" i="1"/>
  <c r="M2111" i="1"/>
  <c r="N2111" i="1" s="1"/>
  <c r="C2106" i="1"/>
  <c r="L2112" i="1"/>
  <c r="D2112" i="1"/>
  <c r="E2112" i="1" s="1"/>
  <c r="G2112" i="1" s="1"/>
  <c r="H2113" i="1" s="1"/>
  <c r="A2113" i="1"/>
  <c r="K2106" i="1" l="1"/>
  <c r="O2106" i="1" s="1"/>
  <c r="B2105" i="1"/>
  <c r="J2107" i="1"/>
  <c r="I2108" i="1"/>
  <c r="M2112" i="1"/>
  <c r="N2112" i="1" s="1"/>
  <c r="P2113" i="1"/>
  <c r="Q2113" i="1"/>
  <c r="A2114" i="1"/>
  <c r="L2113" i="1"/>
  <c r="D2113" i="1"/>
  <c r="E2113" i="1" s="1"/>
  <c r="G2113" i="1" s="1"/>
  <c r="H2114" i="1" s="1"/>
  <c r="C2107" i="1"/>
  <c r="K2107" i="1" l="1"/>
  <c r="O2107" i="1" s="1"/>
  <c r="B2106" i="1"/>
  <c r="J2108" i="1"/>
  <c r="I2109" i="1"/>
  <c r="Q2114" i="1"/>
  <c r="M2113" i="1"/>
  <c r="N2113" i="1" s="1"/>
  <c r="P2114" i="1"/>
  <c r="C2108" i="1"/>
  <c r="A2115" i="1"/>
  <c r="L2114" i="1"/>
  <c r="D2114" i="1"/>
  <c r="E2114" i="1" s="1"/>
  <c r="G2114" i="1" s="1"/>
  <c r="H2115" i="1" s="1"/>
  <c r="K2108" i="1" l="1"/>
  <c r="O2108" i="1" s="1"/>
  <c r="B2107" i="1"/>
  <c r="J2109" i="1"/>
  <c r="I2110" i="1"/>
  <c r="M2114" i="1"/>
  <c r="N2114" i="1" s="1"/>
  <c r="P2115" i="1"/>
  <c r="Q2115" i="1"/>
  <c r="C2109" i="1"/>
  <c r="D2115" i="1"/>
  <c r="E2115" i="1" s="1"/>
  <c r="G2115" i="1" s="1"/>
  <c r="H2116" i="1" s="1"/>
  <c r="L2115" i="1"/>
  <c r="A2116" i="1"/>
  <c r="K2109" i="1" l="1"/>
  <c r="O2109" i="1" s="1"/>
  <c r="B2108" i="1"/>
  <c r="I2111" i="1"/>
  <c r="J2110" i="1"/>
  <c r="P2116" i="1"/>
  <c r="Q2116" i="1"/>
  <c r="M2115" i="1"/>
  <c r="N2115" i="1" s="1"/>
  <c r="C2110" i="1"/>
  <c r="D2116" i="1"/>
  <c r="E2116" i="1" s="1"/>
  <c r="G2116" i="1" s="1"/>
  <c r="H2117" i="1" s="1"/>
  <c r="A2117" i="1"/>
  <c r="L2116" i="1"/>
  <c r="K2110" i="1" l="1"/>
  <c r="O2110" i="1" s="1"/>
  <c r="B2109" i="1"/>
  <c r="I2112" i="1"/>
  <c r="J2111" i="1"/>
  <c r="P2117" i="1"/>
  <c r="Q2117" i="1"/>
  <c r="M2116" i="1"/>
  <c r="N2116" i="1" s="1"/>
  <c r="C2111" i="1"/>
  <c r="A2118" i="1"/>
  <c r="L2117" i="1"/>
  <c r="D2117" i="1"/>
  <c r="E2117" i="1" s="1"/>
  <c r="G2117" i="1" s="1"/>
  <c r="H2118" i="1" s="1"/>
  <c r="K2111" i="1" l="1"/>
  <c r="O2111" i="1" s="1"/>
  <c r="B2110" i="1"/>
  <c r="I2113" i="1"/>
  <c r="J2112" i="1"/>
  <c r="D2118" i="1"/>
  <c r="E2118" i="1" s="1"/>
  <c r="G2118" i="1" s="1"/>
  <c r="H2119" i="1" s="1"/>
  <c r="A2119" i="1"/>
  <c r="L2118" i="1"/>
  <c r="C2112" i="1"/>
  <c r="Q2118" i="1"/>
  <c r="M2117" i="1"/>
  <c r="N2117" i="1" s="1"/>
  <c r="P2118" i="1"/>
  <c r="K2112" i="1" l="1"/>
  <c r="O2112" i="1" s="1"/>
  <c r="B2111" i="1"/>
  <c r="J2113" i="1"/>
  <c r="I2114" i="1"/>
  <c r="P2119" i="1"/>
  <c r="Q2119" i="1"/>
  <c r="M2118" i="1"/>
  <c r="N2118" i="1" s="1"/>
  <c r="C2113" i="1"/>
  <c r="A2120" i="1"/>
  <c r="D2119" i="1"/>
  <c r="E2119" i="1" s="1"/>
  <c r="G2119" i="1" s="1"/>
  <c r="H2120" i="1" s="1"/>
  <c r="L2119" i="1"/>
  <c r="K2113" i="1" l="1"/>
  <c r="O2113" i="1" s="1"/>
  <c r="B2112" i="1"/>
  <c r="J2114" i="1"/>
  <c r="I2115" i="1"/>
  <c r="Q2120" i="1"/>
  <c r="P2120" i="1"/>
  <c r="M2119" i="1"/>
  <c r="N2119" i="1" s="1"/>
  <c r="C2114" i="1"/>
  <c r="A2121" i="1"/>
  <c r="L2120" i="1"/>
  <c r="D2120" i="1"/>
  <c r="E2120" i="1" s="1"/>
  <c r="G2120" i="1" s="1"/>
  <c r="H2121" i="1" s="1"/>
  <c r="K2114" i="1" l="1"/>
  <c r="O2114" i="1" s="1"/>
  <c r="B2113" i="1"/>
  <c r="J2115" i="1"/>
  <c r="I2116" i="1"/>
  <c r="P2121" i="1"/>
  <c r="Q2121" i="1"/>
  <c r="M2120" i="1"/>
  <c r="N2120" i="1" s="1"/>
  <c r="L2121" i="1"/>
  <c r="D2121" i="1"/>
  <c r="E2121" i="1" s="1"/>
  <c r="G2121" i="1" s="1"/>
  <c r="H2122" i="1" s="1"/>
  <c r="A2122" i="1"/>
  <c r="C2115" i="1"/>
  <c r="K2115" i="1" l="1"/>
  <c r="O2115" i="1" s="1"/>
  <c r="B2114" i="1"/>
  <c r="J2116" i="1"/>
  <c r="I2117" i="1"/>
  <c r="L2122" i="1"/>
  <c r="D2122" i="1"/>
  <c r="E2122" i="1" s="1"/>
  <c r="G2122" i="1" s="1"/>
  <c r="H2123" i="1" s="1"/>
  <c r="A2123" i="1"/>
  <c r="C2116" i="1"/>
  <c r="Q2122" i="1"/>
  <c r="M2121" i="1"/>
  <c r="N2121" i="1" s="1"/>
  <c r="P2122" i="1"/>
  <c r="K2116" i="1" l="1"/>
  <c r="O2116" i="1" s="1"/>
  <c r="B2115" i="1"/>
  <c r="J2117" i="1"/>
  <c r="I2118" i="1"/>
  <c r="L2123" i="1"/>
  <c r="D2123" i="1"/>
  <c r="E2123" i="1" s="1"/>
  <c r="G2123" i="1" s="1"/>
  <c r="H2124" i="1" s="1"/>
  <c r="A2124" i="1"/>
  <c r="P2123" i="1"/>
  <c r="Q2123" i="1"/>
  <c r="M2122" i="1"/>
  <c r="N2122" i="1" s="1"/>
  <c r="C2117" i="1"/>
  <c r="K2117" i="1" l="1"/>
  <c r="O2117" i="1" s="1"/>
  <c r="B2116" i="1"/>
  <c r="J2118" i="1"/>
  <c r="I2119" i="1"/>
  <c r="C2118" i="1"/>
  <c r="D2124" i="1"/>
  <c r="E2124" i="1" s="1"/>
  <c r="G2124" i="1" s="1"/>
  <c r="H2125" i="1" s="1"/>
  <c r="A2125" i="1"/>
  <c r="L2124" i="1"/>
  <c r="M2123" i="1"/>
  <c r="N2123" i="1" s="1"/>
  <c r="P2124" i="1"/>
  <c r="Q2124" i="1"/>
  <c r="K2118" i="1" l="1"/>
  <c r="O2118" i="1" s="1"/>
  <c r="B2117" i="1"/>
  <c r="J2119" i="1"/>
  <c r="I2120" i="1"/>
  <c r="A2126" i="1"/>
  <c r="L2125" i="1"/>
  <c r="D2125" i="1"/>
  <c r="E2125" i="1" s="1"/>
  <c r="G2125" i="1" s="1"/>
  <c r="H2126" i="1" s="1"/>
  <c r="P2125" i="1"/>
  <c r="Q2125" i="1"/>
  <c r="M2124" i="1"/>
  <c r="N2124" i="1" s="1"/>
  <c r="C2119" i="1"/>
  <c r="K2119" i="1" l="1"/>
  <c r="O2119" i="1" s="1"/>
  <c r="B2118" i="1"/>
  <c r="I2121" i="1"/>
  <c r="J2120" i="1"/>
  <c r="C2120" i="1"/>
  <c r="D2126" i="1"/>
  <c r="E2126" i="1" s="1"/>
  <c r="G2126" i="1" s="1"/>
  <c r="H2127" i="1" s="1"/>
  <c r="A2127" i="1"/>
  <c r="L2126" i="1"/>
  <c r="P2126" i="1"/>
  <c r="Q2126" i="1"/>
  <c r="M2125" i="1"/>
  <c r="N2125" i="1" s="1"/>
  <c r="K2120" i="1" l="1"/>
  <c r="O2120" i="1" s="1"/>
  <c r="B2119" i="1"/>
  <c r="I2122" i="1"/>
  <c r="J2121" i="1"/>
  <c r="A2128" i="1"/>
  <c r="L2127" i="1"/>
  <c r="D2127" i="1"/>
  <c r="E2127" i="1" s="1"/>
  <c r="G2127" i="1" s="1"/>
  <c r="H2128" i="1" s="1"/>
  <c r="M2126" i="1"/>
  <c r="N2126" i="1" s="1"/>
  <c r="Q2127" i="1"/>
  <c r="P2127" i="1"/>
  <c r="C2121" i="1"/>
  <c r="K2121" i="1" l="1"/>
  <c r="O2121" i="1" s="1"/>
  <c r="B2120" i="1"/>
  <c r="I2123" i="1"/>
  <c r="J2122" i="1"/>
  <c r="C2122" i="1"/>
  <c r="Q2128" i="1"/>
  <c r="P2128" i="1"/>
  <c r="M2127" i="1"/>
  <c r="N2127" i="1" s="1"/>
  <c r="L2128" i="1"/>
  <c r="A2129" i="1"/>
  <c r="D2128" i="1"/>
  <c r="E2128" i="1" s="1"/>
  <c r="G2128" i="1" s="1"/>
  <c r="H2129" i="1" s="1"/>
  <c r="K2122" i="1" l="1"/>
  <c r="O2122" i="1" s="1"/>
  <c r="B2121" i="1"/>
  <c r="J2123" i="1"/>
  <c r="I2124" i="1"/>
  <c r="D2129" i="1"/>
  <c r="E2129" i="1" s="1"/>
  <c r="G2129" i="1" s="1"/>
  <c r="H2130" i="1" s="1"/>
  <c r="A2130" i="1"/>
  <c r="L2129" i="1"/>
  <c r="P2129" i="1"/>
  <c r="Q2129" i="1"/>
  <c r="M2128" i="1"/>
  <c r="N2128" i="1" s="1"/>
  <c r="C2123" i="1"/>
  <c r="K2123" i="1" l="1"/>
  <c r="O2123" i="1" s="1"/>
  <c r="B2122" i="1"/>
  <c r="J2124" i="1"/>
  <c r="I2125" i="1"/>
  <c r="C2124" i="1"/>
  <c r="M2129" i="1"/>
  <c r="N2129" i="1" s="1"/>
  <c r="P2130" i="1"/>
  <c r="Q2130" i="1"/>
  <c r="A2131" i="1"/>
  <c r="D2130" i="1"/>
  <c r="E2130" i="1" s="1"/>
  <c r="G2130" i="1" s="1"/>
  <c r="H2131" i="1" s="1"/>
  <c r="L2130" i="1"/>
  <c r="K2124" i="1" l="1"/>
  <c r="O2124" i="1" s="1"/>
  <c r="B2123" i="1"/>
  <c r="J2125" i="1"/>
  <c r="I2126" i="1"/>
  <c r="A2132" i="1"/>
  <c r="D2131" i="1"/>
  <c r="E2131" i="1" s="1"/>
  <c r="G2131" i="1" s="1"/>
  <c r="H2132" i="1" s="1"/>
  <c r="L2131" i="1"/>
  <c r="Q2131" i="1"/>
  <c r="P2131" i="1"/>
  <c r="M2130" i="1"/>
  <c r="N2130" i="1" s="1"/>
  <c r="C2125" i="1"/>
  <c r="K2125" i="1" l="1"/>
  <c r="B2125" i="1" s="1"/>
  <c r="B2124" i="1"/>
  <c r="J2126" i="1"/>
  <c r="I2127" i="1"/>
  <c r="C2126" i="1"/>
  <c r="D2132" i="1"/>
  <c r="E2132" i="1" s="1"/>
  <c r="G2132" i="1" s="1"/>
  <c r="H2133" i="1" s="1"/>
  <c r="A2133" i="1"/>
  <c r="L2132" i="1"/>
  <c r="M2131" i="1"/>
  <c r="N2131" i="1" s="1"/>
  <c r="P2132" i="1"/>
  <c r="Q2132" i="1"/>
  <c r="O2125" i="1" l="1"/>
  <c r="K2126" i="1"/>
  <c r="B2126" i="1" s="1"/>
  <c r="J2127" i="1"/>
  <c r="I2128" i="1"/>
  <c r="P2133" i="1"/>
  <c r="Q2133" i="1"/>
  <c r="M2132" i="1"/>
  <c r="N2132" i="1" s="1"/>
  <c r="L2133" i="1"/>
  <c r="D2133" i="1"/>
  <c r="E2133" i="1" s="1"/>
  <c r="G2133" i="1" s="1"/>
  <c r="H2134" i="1" s="1"/>
  <c r="A2134" i="1"/>
  <c r="C2127" i="1"/>
  <c r="O2126" i="1" l="1"/>
  <c r="K2127" i="1"/>
  <c r="B2127" i="1" s="1"/>
  <c r="J2128" i="1"/>
  <c r="I2129" i="1"/>
  <c r="C2128" i="1"/>
  <c r="D2134" i="1"/>
  <c r="E2134" i="1" s="1"/>
  <c r="G2134" i="1" s="1"/>
  <c r="H2135" i="1" s="1"/>
  <c r="A2135" i="1"/>
  <c r="L2134" i="1"/>
  <c r="Q2134" i="1"/>
  <c r="M2133" i="1"/>
  <c r="N2133" i="1" s="1"/>
  <c r="P2134" i="1"/>
  <c r="O2127" i="1" l="1"/>
  <c r="K2128" i="1"/>
  <c r="O2128" i="1" s="1"/>
  <c r="J2129" i="1"/>
  <c r="I2130" i="1"/>
  <c r="C2129" i="1"/>
  <c r="P2135" i="1"/>
  <c r="Q2135" i="1"/>
  <c r="M2134" i="1"/>
  <c r="N2134" i="1" s="1"/>
  <c r="D2135" i="1"/>
  <c r="E2135" i="1" s="1"/>
  <c r="G2135" i="1" s="1"/>
  <c r="H2136" i="1" s="1"/>
  <c r="L2135" i="1"/>
  <c r="A2136" i="1"/>
  <c r="B2128" i="1" l="1"/>
  <c r="K2129" i="1"/>
  <c r="O2129" i="1" s="1"/>
  <c r="I2131" i="1"/>
  <c r="J2130" i="1"/>
  <c r="D2136" i="1"/>
  <c r="E2136" i="1" s="1"/>
  <c r="G2136" i="1" s="1"/>
  <c r="H2137" i="1" s="1"/>
  <c r="A2137" i="1"/>
  <c r="L2136" i="1"/>
  <c r="M2135" i="1"/>
  <c r="N2135" i="1" s="1"/>
  <c r="P2136" i="1"/>
  <c r="Q2136" i="1"/>
  <c r="C2130" i="1"/>
  <c r="K2130" i="1" l="1"/>
  <c r="B2130" i="1" s="1"/>
  <c r="B2129" i="1"/>
  <c r="J2131" i="1"/>
  <c r="I2132" i="1"/>
  <c r="Q2137" i="1"/>
  <c r="P2137" i="1"/>
  <c r="M2136" i="1"/>
  <c r="N2136" i="1" s="1"/>
  <c r="C2131" i="1"/>
  <c r="D2137" i="1"/>
  <c r="E2137" i="1" s="1"/>
  <c r="G2137" i="1" s="1"/>
  <c r="H2138" i="1" s="1"/>
  <c r="A2138" i="1"/>
  <c r="L2137" i="1"/>
  <c r="O2130" i="1" l="1"/>
  <c r="K2131" i="1"/>
  <c r="O2131" i="1" s="1"/>
  <c r="J2132" i="1"/>
  <c r="I2133" i="1"/>
  <c r="D2138" i="1"/>
  <c r="E2138" i="1" s="1"/>
  <c r="G2138" i="1" s="1"/>
  <c r="H2139" i="1" s="1"/>
  <c r="A2139" i="1"/>
  <c r="L2138" i="1"/>
  <c r="C2132" i="1"/>
  <c r="Q2138" i="1"/>
  <c r="M2137" i="1"/>
  <c r="N2137" i="1" s="1"/>
  <c r="P2138" i="1"/>
  <c r="B2131" i="1" l="1"/>
  <c r="K2132" i="1"/>
  <c r="O2132" i="1" s="1"/>
  <c r="J2133" i="1"/>
  <c r="I2134" i="1"/>
  <c r="P2139" i="1"/>
  <c r="Q2139" i="1"/>
  <c r="M2138" i="1"/>
  <c r="N2138" i="1" s="1"/>
  <c r="C2133" i="1"/>
  <c r="L2139" i="1"/>
  <c r="D2139" i="1"/>
  <c r="E2139" i="1" s="1"/>
  <c r="G2139" i="1" s="1"/>
  <c r="H2140" i="1" s="1"/>
  <c r="A2140" i="1"/>
  <c r="B2132" i="1" l="1"/>
  <c r="K2133" i="1"/>
  <c r="B2133" i="1" s="1"/>
  <c r="J2134" i="1"/>
  <c r="I2135" i="1"/>
  <c r="C2134" i="1"/>
  <c r="M2139" i="1"/>
  <c r="N2139" i="1" s="1"/>
  <c r="P2140" i="1"/>
  <c r="Q2140" i="1"/>
  <c r="A2141" i="1"/>
  <c r="L2140" i="1"/>
  <c r="D2140" i="1"/>
  <c r="E2140" i="1" s="1"/>
  <c r="G2140" i="1" s="1"/>
  <c r="H2141" i="1" s="1"/>
  <c r="O2133" i="1" l="1"/>
  <c r="K2134" i="1"/>
  <c r="O2134" i="1" s="1"/>
  <c r="J2135" i="1"/>
  <c r="I2136" i="1"/>
  <c r="C2135" i="1"/>
  <c r="P2141" i="1"/>
  <c r="Q2141" i="1"/>
  <c r="M2140" i="1"/>
  <c r="N2140" i="1" s="1"/>
  <c r="D2141" i="1"/>
  <c r="E2141" i="1" s="1"/>
  <c r="G2141" i="1" s="1"/>
  <c r="H2142" i="1" s="1"/>
  <c r="A2142" i="1"/>
  <c r="B2134" i="1" l="1"/>
  <c r="K2135" i="1"/>
  <c r="O2135" i="1" s="1"/>
  <c r="J2136" i="1"/>
  <c r="I2137" i="1"/>
  <c r="Q2142" i="1"/>
  <c r="P2142" i="1"/>
  <c r="A2143" i="1"/>
  <c r="L2142" i="1"/>
  <c r="D2142" i="1"/>
  <c r="E2142" i="1" s="1"/>
  <c r="G2142" i="1" s="1"/>
  <c r="H2143" i="1" s="1"/>
  <c r="C2136" i="1"/>
  <c r="B2135" i="1" l="1"/>
  <c r="K2136" i="1"/>
  <c r="O2136" i="1" s="1"/>
  <c r="I2138" i="1"/>
  <c r="J2137" i="1"/>
  <c r="C2137" i="1"/>
  <c r="A2144" i="1"/>
  <c r="L2143" i="1"/>
  <c r="D2143" i="1"/>
  <c r="E2143" i="1" s="1"/>
  <c r="G2143" i="1" s="1"/>
  <c r="H2144" i="1" s="1"/>
  <c r="Q2143" i="1"/>
  <c r="P2143" i="1"/>
  <c r="M2142" i="1"/>
  <c r="N2142" i="1" s="1"/>
  <c r="B2136" i="1" l="1"/>
  <c r="K2137" i="1"/>
  <c r="B2137" i="1" s="1"/>
  <c r="J2138" i="1"/>
  <c r="I2139" i="1"/>
  <c r="A2145" i="1"/>
  <c r="L2144" i="1"/>
  <c r="D2144" i="1"/>
  <c r="E2144" i="1" s="1"/>
  <c r="G2144" i="1" s="1"/>
  <c r="H2145" i="1" s="1"/>
  <c r="P2144" i="1"/>
  <c r="Q2144" i="1"/>
  <c r="M2143" i="1"/>
  <c r="N2143" i="1" s="1"/>
  <c r="C2138" i="1"/>
  <c r="O2137" i="1" l="1"/>
  <c r="K2138" i="1"/>
  <c r="B2138" i="1" s="1"/>
  <c r="J2139" i="1"/>
  <c r="I2140" i="1"/>
  <c r="P2145" i="1"/>
  <c r="Q2145" i="1"/>
  <c r="M2144" i="1"/>
  <c r="N2144" i="1" s="1"/>
  <c r="C2139" i="1"/>
  <c r="D2145" i="1"/>
  <c r="E2145" i="1" s="1"/>
  <c r="G2145" i="1" s="1"/>
  <c r="H2146" i="1" s="1"/>
  <c r="L2145" i="1"/>
  <c r="A2146" i="1"/>
  <c r="O2138" i="1" l="1"/>
  <c r="K2139" i="1"/>
  <c r="B2139" i="1" s="1"/>
  <c r="I2141" i="1"/>
  <c r="J2140" i="1"/>
  <c r="M2145" i="1"/>
  <c r="N2145" i="1" s="1"/>
  <c r="P2146" i="1"/>
  <c r="Q2146" i="1"/>
  <c r="A2147" i="1"/>
  <c r="L2146" i="1"/>
  <c r="D2146" i="1"/>
  <c r="E2146" i="1" s="1"/>
  <c r="G2146" i="1" s="1"/>
  <c r="H2147" i="1" s="1"/>
  <c r="C2140" i="1"/>
  <c r="O2139" i="1" l="1"/>
  <c r="K2140" i="1"/>
  <c r="O2140" i="1" s="1"/>
  <c r="J2141" i="1"/>
  <c r="I2142" i="1"/>
  <c r="P2147" i="1"/>
  <c r="Q2147" i="1"/>
  <c r="M2146" i="1"/>
  <c r="N2146" i="1" s="1"/>
  <c r="C2141" i="1"/>
  <c r="M2141" i="1" s="1"/>
  <c r="D2147" i="1"/>
  <c r="E2147" i="1" s="1"/>
  <c r="G2147" i="1" s="1"/>
  <c r="H2148" i="1" s="1"/>
  <c r="L2147" i="1"/>
  <c r="A2148" i="1"/>
  <c r="B2140" i="1" l="1"/>
  <c r="K2141" i="1"/>
  <c r="B2141" i="1" s="1"/>
  <c r="I2143" i="1"/>
  <c r="J2142" i="1"/>
  <c r="L2148" i="1"/>
  <c r="D2148" i="1"/>
  <c r="E2148" i="1" s="1"/>
  <c r="G2148" i="1" s="1"/>
  <c r="H2149" i="1" s="1"/>
  <c r="A2149" i="1"/>
  <c r="P2148" i="1"/>
  <c r="Q2148" i="1"/>
  <c r="M2147" i="1"/>
  <c r="N2147" i="1" s="1"/>
  <c r="C2142" i="1"/>
  <c r="K2142" i="1" l="1"/>
  <c r="B2142" i="1" s="1"/>
  <c r="O2141" i="1"/>
  <c r="I2144" i="1"/>
  <c r="J2143" i="1"/>
  <c r="C2143" i="1"/>
  <c r="L2149" i="1"/>
  <c r="D2149" i="1"/>
  <c r="E2149" i="1" s="1"/>
  <c r="G2149" i="1" s="1"/>
  <c r="H2150" i="1" s="1"/>
  <c r="A2150" i="1"/>
  <c r="M2148" i="1"/>
  <c r="N2148" i="1" s="1"/>
  <c r="P2149" i="1"/>
  <c r="Q2149" i="1"/>
  <c r="K2143" i="1" l="1"/>
  <c r="O2143" i="1" s="1"/>
  <c r="O2142" i="1"/>
  <c r="J2144" i="1"/>
  <c r="I2145" i="1"/>
  <c r="L2150" i="1"/>
  <c r="D2150" i="1"/>
  <c r="E2150" i="1" s="1"/>
  <c r="G2150" i="1" s="1"/>
  <c r="H2151" i="1" s="1"/>
  <c r="A2151" i="1"/>
  <c r="C2144" i="1"/>
  <c r="Q2150" i="1"/>
  <c r="M2149" i="1"/>
  <c r="N2149" i="1" s="1"/>
  <c r="P2150" i="1"/>
  <c r="K2144" i="1" l="1"/>
  <c r="O2144" i="1" s="1"/>
  <c r="B2143" i="1"/>
  <c r="J2145" i="1"/>
  <c r="I2146" i="1"/>
  <c r="A2152" i="1"/>
  <c r="D2151" i="1"/>
  <c r="E2151" i="1" s="1"/>
  <c r="G2151" i="1" s="1"/>
  <c r="H2152" i="1" s="1"/>
  <c r="L2151" i="1"/>
  <c r="M2150" i="1"/>
  <c r="N2150" i="1" s="1"/>
  <c r="P2151" i="1"/>
  <c r="Q2151" i="1"/>
  <c r="C2145" i="1"/>
  <c r="K2145" i="1" l="1"/>
  <c r="O2145" i="1" s="1"/>
  <c r="B2144" i="1"/>
  <c r="J2146" i="1"/>
  <c r="I2147" i="1"/>
  <c r="L2152" i="1"/>
  <c r="D2152" i="1"/>
  <c r="E2152" i="1" s="1"/>
  <c r="G2152" i="1" s="1"/>
  <c r="H2153" i="1" s="1"/>
  <c r="A2153" i="1"/>
  <c r="Q2152" i="1"/>
  <c r="P2152" i="1"/>
  <c r="M2151" i="1"/>
  <c r="N2151" i="1" s="1"/>
  <c r="C2146" i="1"/>
  <c r="K2146" i="1" l="1"/>
  <c r="B2146" i="1" s="1"/>
  <c r="B2145" i="1"/>
  <c r="J2147" i="1"/>
  <c r="I2148" i="1"/>
  <c r="L2153" i="1"/>
  <c r="D2153" i="1"/>
  <c r="E2153" i="1" s="1"/>
  <c r="G2153" i="1" s="1"/>
  <c r="H2154" i="1" s="1"/>
  <c r="A2154" i="1"/>
  <c r="P2153" i="1"/>
  <c r="Q2153" i="1"/>
  <c r="M2152" i="1"/>
  <c r="N2152" i="1" s="1"/>
  <c r="C2147" i="1"/>
  <c r="K2147" i="1" l="1"/>
  <c r="O2147" i="1" s="1"/>
  <c r="O2146" i="1"/>
  <c r="J2148" i="1"/>
  <c r="I2149" i="1"/>
  <c r="M2153" i="1"/>
  <c r="N2153" i="1" s="1"/>
  <c r="P2154" i="1"/>
  <c r="Q2154" i="1"/>
  <c r="C2148" i="1"/>
  <c r="L2154" i="1"/>
  <c r="D2154" i="1"/>
  <c r="E2154" i="1" s="1"/>
  <c r="G2154" i="1" s="1"/>
  <c r="H2155" i="1" s="1"/>
  <c r="A2155" i="1"/>
  <c r="K2148" i="1" l="1"/>
  <c r="O2148" i="1" s="1"/>
  <c r="B2147" i="1"/>
  <c r="J2149" i="1"/>
  <c r="I2150" i="1"/>
  <c r="M2154" i="1"/>
  <c r="N2154" i="1" s="1"/>
  <c r="P2155" i="1"/>
  <c r="Q2155" i="1"/>
  <c r="A2156" i="1"/>
  <c r="L2155" i="1"/>
  <c r="D2155" i="1"/>
  <c r="E2155" i="1" s="1"/>
  <c r="G2155" i="1" s="1"/>
  <c r="H2156" i="1" s="1"/>
  <c r="C2149" i="1"/>
  <c r="K2149" i="1" l="1"/>
  <c r="O2149" i="1" s="1"/>
  <c r="B2148" i="1"/>
  <c r="J2150" i="1"/>
  <c r="I2151" i="1"/>
  <c r="C2150" i="1"/>
  <c r="D2156" i="1"/>
  <c r="E2156" i="1" s="1"/>
  <c r="G2156" i="1" s="1"/>
  <c r="H2157" i="1" s="1"/>
  <c r="A2157" i="1"/>
  <c r="L2156" i="1"/>
  <c r="P2156" i="1"/>
  <c r="Q2156" i="1"/>
  <c r="M2155" i="1"/>
  <c r="N2155" i="1" s="1"/>
  <c r="K2150" i="1" l="1"/>
  <c r="B2149" i="1"/>
  <c r="O2150" i="1"/>
  <c r="J2151" i="1"/>
  <c r="I2152" i="1"/>
  <c r="P2157" i="1"/>
  <c r="Q2157" i="1"/>
  <c r="M2156" i="1"/>
  <c r="N2156" i="1" s="1"/>
  <c r="L2157" i="1"/>
  <c r="D2157" i="1"/>
  <c r="E2157" i="1" s="1"/>
  <c r="G2157" i="1" s="1"/>
  <c r="H2158" i="1" s="1"/>
  <c r="A2158" i="1"/>
  <c r="C2151" i="1"/>
  <c r="K2151" i="1" l="1"/>
  <c r="O2151" i="1" s="1"/>
  <c r="B2150" i="1"/>
  <c r="J2152" i="1"/>
  <c r="I2153" i="1"/>
  <c r="P2158" i="1"/>
  <c r="Q2158" i="1"/>
  <c r="M2157" i="1"/>
  <c r="N2157" i="1" s="1"/>
  <c r="C2152" i="1"/>
  <c r="D2158" i="1"/>
  <c r="E2158" i="1" s="1"/>
  <c r="G2158" i="1" s="1"/>
  <c r="H2159" i="1" s="1"/>
  <c r="L2158" i="1"/>
  <c r="A2159" i="1"/>
  <c r="K2152" i="1" l="1"/>
  <c r="O2152" i="1" s="1"/>
  <c r="B2151" i="1"/>
  <c r="J2153" i="1"/>
  <c r="I2154" i="1"/>
  <c r="A2160" i="1"/>
  <c r="L2159" i="1"/>
  <c r="D2159" i="1"/>
  <c r="E2159" i="1" s="1"/>
  <c r="G2159" i="1" s="1"/>
  <c r="H2160" i="1" s="1"/>
  <c r="P2159" i="1"/>
  <c r="M2158" i="1"/>
  <c r="N2158" i="1" s="1"/>
  <c r="Q2159" i="1"/>
  <c r="C2153" i="1"/>
  <c r="K2153" i="1" l="1"/>
  <c r="O2153" i="1" s="1"/>
  <c r="B2152" i="1"/>
  <c r="I2155" i="1"/>
  <c r="J2154" i="1"/>
  <c r="C2154" i="1"/>
  <c r="P2160" i="1"/>
  <c r="Q2160" i="1"/>
  <c r="M2159" i="1"/>
  <c r="N2159" i="1" s="1"/>
  <c r="A2161" i="1"/>
  <c r="L2160" i="1"/>
  <c r="D2160" i="1"/>
  <c r="E2160" i="1" s="1"/>
  <c r="G2160" i="1" s="1"/>
  <c r="H2161" i="1" s="1"/>
  <c r="K2154" i="1" l="1"/>
  <c r="O2154" i="1" s="1"/>
  <c r="B2153" i="1"/>
  <c r="J2155" i="1"/>
  <c r="I2156" i="1"/>
  <c r="P2161" i="1"/>
  <c r="Q2161" i="1"/>
  <c r="M2160" i="1"/>
  <c r="N2160" i="1" s="1"/>
  <c r="L2161" i="1"/>
  <c r="D2161" i="1"/>
  <c r="E2161" i="1" s="1"/>
  <c r="G2161" i="1" s="1"/>
  <c r="H2162" i="1" s="1"/>
  <c r="A2162" i="1"/>
  <c r="C2155" i="1"/>
  <c r="K2155" i="1" l="1"/>
  <c r="O2155" i="1" s="1"/>
  <c r="B2154" i="1"/>
  <c r="J2156" i="1"/>
  <c r="I2157" i="1"/>
  <c r="C2156" i="1"/>
  <c r="A2163" i="1"/>
  <c r="L2162" i="1"/>
  <c r="D2162" i="1"/>
  <c r="E2162" i="1" s="1"/>
  <c r="G2162" i="1" s="1"/>
  <c r="H2163" i="1" s="1"/>
  <c r="M2161" i="1"/>
  <c r="N2161" i="1" s="1"/>
  <c r="P2162" i="1"/>
  <c r="Q2162" i="1"/>
  <c r="K2156" i="1" l="1"/>
  <c r="B2156" i="1" s="1"/>
  <c r="B2155" i="1"/>
  <c r="J2157" i="1"/>
  <c r="I2158" i="1"/>
  <c r="L2163" i="1"/>
  <c r="A2164" i="1"/>
  <c r="D2163" i="1"/>
  <c r="E2163" i="1" s="1"/>
  <c r="G2163" i="1" s="1"/>
  <c r="H2164" i="1" s="1"/>
  <c r="M2162" i="1"/>
  <c r="N2162" i="1" s="1"/>
  <c r="P2163" i="1"/>
  <c r="Q2163" i="1"/>
  <c r="C2157" i="1"/>
  <c r="K2157" i="1" l="1"/>
  <c r="O2157" i="1" s="1"/>
  <c r="O2156" i="1"/>
  <c r="I2159" i="1"/>
  <c r="J2158" i="1"/>
  <c r="C2158" i="1"/>
  <c r="L2164" i="1"/>
  <c r="D2164" i="1"/>
  <c r="E2164" i="1" s="1"/>
  <c r="G2164" i="1" s="1"/>
  <c r="H2165" i="1" s="1"/>
  <c r="A2165" i="1"/>
  <c r="P2164" i="1"/>
  <c r="Q2164" i="1"/>
  <c r="M2163" i="1"/>
  <c r="N2163" i="1" s="1"/>
  <c r="K2158" i="1" l="1"/>
  <c r="O2158" i="1" s="1"/>
  <c r="B2157" i="1"/>
  <c r="J2159" i="1"/>
  <c r="I2160" i="1"/>
  <c r="M2164" i="1"/>
  <c r="N2164" i="1" s="1"/>
  <c r="P2165" i="1"/>
  <c r="Q2165" i="1"/>
  <c r="D2165" i="1"/>
  <c r="E2165" i="1" s="1"/>
  <c r="G2165" i="1" s="1"/>
  <c r="H2166" i="1" s="1"/>
  <c r="A2166" i="1"/>
  <c r="L2165" i="1"/>
  <c r="C2159" i="1"/>
  <c r="K2159" i="1" l="1"/>
  <c r="O2159" i="1" s="1"/>
  <c r="B2158" i="1"/>
  <c r="I2161" i="1"/>
  <c r="J2160" i="1"/>
  <c r="A2167" i="1"/>
  <c r="L2166" i="1"/>
  <c r="D2166" i="1"/>
  <c r="E2166" i="1" s="1"/>
  <c r="G2166" i="1" s="1"/>
  <c r="H2167" i="1" s="1"/>
  <c r="P2166" i="1"/>
  <c r="Q2166" i="1"/>
  <c r="M2165" i="1"/>
  <c r="N2165" i="1" s="1"/>
  <c r="C2160" i="1"/>
  <c r="K2160" i="1" l="1"/>
  <c r="O2160" i="1" s="1"/>
  <c r="B2159" i="1"/>
  <c r="I2162" i="1"/>
  <c r="J2161" i="1"/>
  <c r="M2166" i="1"/>
  <c r="N2166" i="1" s="1"/>
  <c r="P2167" i="1"/>
  <c r="Q2167" i="1"/>
  <c r="C2161" i="1"/>
  <c r="D2167" i="1"/>
  <c r="E2167" i="1" s="1"/>
  <c r="G2167" i="1" s="1"/>
  <c r="H2168" i="1" s="1"/>
  <c r="L2167" i="1"/>
  <c r="A2168" i="1"/>
  <c r="K2161" i="1" l="1"/>
  <c r="O2161" i="1" s="1"/>
  <c r="B2160" i="1"/>
  <c r="I2163" i="1"/>
  <c r="J2162" i="1"/>
  <c r="C2162" i="1"/>
  <c r="P2168" i="1"/>
  <c r="Q2168" i="1"/>
  <c r="M2167" i="1"/>
  <c r="N2167" i="1" s="1"/>
  <c r="A2169" i="1"/>
  <c r="L2168" i="1"/>
  <c r="D2168" i="1"/>
  <c r="E2168" i="1" s="1"/>
  <c r="G2168" i="1" s="1"/>
  <c r="H2169" i="1" s="1"/>
  <c r="K2162" i="1" l="1"/>
  <c r="O2162" i="1" s="1"/>
  <c r="B2161" i="1"/>
  <c r="J2163" i="1"/>
  <c r="I2164" i="1"/>
  <c r="D2169" i="1"/>
  <c r="E2169" i="1" s="1"/>
  <c r="G2169" i="1" s="1"/>
  <c r="H2170" i="1" s="1"/>
  <c r="A2170" i="1"/>
  <c r="P2169" i="1"/>
  <c r="Q2169" i="1"/>
  <c r="M2168" i="1"/>
  <c r="N2168" i="1" s="1"/>
  <c r="C2163" i="1"/>
  <c r="K2163" i="1" l="1"/>
  <c r="O2163" i="1" s="1"/>
  <c r="B2162" i="1"/>
  <c r="J2164" i="1"/>
  <c r="I2165" i="1"/>
  <c r="N2169" i="1"/>
  <c r="P2170" i="1"/>
  <c r="Q2170" i="1"/>
  <c r="C2164" i="1"/>
  <c r="L2170" i="1"/>
  <c r="D2170" i="1"/>
  <c r="E2170" i="1" s="1"/>
  <c r="G2170" i="1" s="1"/>
  <c r="H2171" i="1" s="1"/>
  <c r="A2171" i="1"/>
  <c r="K2164" i="1" l="1"/>
  <c r="O2164" i="1" s="1"/>
  <c r="B2163" i="1"/>
  <c r="J2165" i="1"/>
  <c r="I2166" i="1"/>
  <c r="D2171" i="1"/>
  <c r="E2171" i="1" s="1"/>
  <c r="G2171" i="1" s="1"/>
  <c r="H2172" i="1" s="1"/>
  <c r="A2172" i="1"/>
  <c r="L2171" i="1"/>
  <c r="C2165" i="1"/>
  <c r="P2171" i="1"/>
  <c r="Q2171" i="1"/>
  <c r="M2170" i="1"/>
  <c r="N2170" i="1" s="1"/>
  <c r="K2165" i="1" l="1"/>
  <c r="O2165" i="1" s="1"/>
  <c r="B2164" i="1"/>
  <c r="J2166" i="1"/>
  <c r="I2167" i="1"/>
  <c r="P2172" i="1"/>
  <c r="Q2172" i="1"/>
  <c r="M2171" i="1"/>
  <c r="N2171" i="1" s="1"/>
  <c r="C2166" i="1"/>
  <c r="L2172" i="1"/>
  <c r="D2172" i="1"/>
  <c r="E2172" i="1" s="1"/>
  <c r="G2172" i="1" s="1"/>
  <c r="H2173" i="1" s="1"/>
  <c r="A2173" i="1"/>
  <c r="K2166" i="1" l="1"/>
  <c r="O2166" i="1" s="1"/>
  <c r="B2165" i="1"/>
  <c r="I2168" i="1"/>
  <c r="J2167" i="1"/>
  <c r="P2173" i="1"/>
  <c r="Q2173" i="1"/>
  <c r="M2172" i="1"/>
  <c r="N2172" i="1" s="1"/>
  <c r="C2167" i="1"/>
  <c r="L2173" i="1"/>
  <c r="D2173" i="1"/>
  <c r="E2173" i="1" s="1"/>
  <c r="G2173" i="1" s="1"/>
  <c r="H2174" i="1" s="1"/>
  <c r="A2174" i="1"/>
  <c r="K2167" i="1" l="1"/>
  <c r="O2167" i="1" s="1"/>
  <c r="B2166" i="1"/>
  <c r="I2169" i="1"/>
  <c r="J2168" i="1"/>
  <c r="D2174" i="1"/>
  <c r="E2174" i="1" s="1"/>
  <c r="G2174" i="1" s="1"/>
  <c r="H2175" i="1" s="1"/>
  <c r="A2175" i="1"/>
  <c r="L2174" i="1"/>
  <c r="C2168" i="1"/>
  <c r="Q2174" i="1"/>
  <c r="M2173" i="1"/>
  <c r="N2173" i="1" s="1"/>
  <c r="P2174" i="1"/>
  <c r="K2168" i="1" l="1"/>
  <c r="B2168" i="1" s="1"/>
  <c r="J2169" i="1"/>
  <c r="I2170" i="1"/>
  <c r="B2167" i="1"/>
  <c r="C2169" i="1"/>
  <c r="L2175" i="1"/>
  <c r="D2175" i="1"/>
  <c r="E2175" i="1" s="1"/>
  <c r="G2175" i="1" s="1"/>
  <c r="H2176" i="1" s="1"/>
  <c r="A2176" i="1"/>
  <c r="P2175" i="1"/>
  <c r="M2174" i="1"/>
  <c r="N2174" i="1" s="1"/>
  <c r="Q2175" i="1"/>
  <c r="K2169" i="1" l="1"/>
  <c r="O2168" i="1"/>
  <c r="J2170" i="1"/>
  <c r="I2171" i="1"/>
  <c r="B2169" i="1"/>
  <c r="P2176" i="1"/>
  <c r="Q2176" i="1"/>
  <c r="M2175" i="1"/>
  <c r="N2175" i="1" s="1"/>
  <c r="L2176" i="1"/>
  <c r="D2176" i="1"/>
  <c r="E2176" i="1" s="1"/>
  <c r="G2176" i="1" s="1"/>
  <c r="H2177" i="1" s="1"/>
  <c r="A2177" i="1"/>
  <c r="C2170" i="1"/>
  <c r="O2169" i="1"/>
  <c r="K2170" i="1" l="1"/>
  <c r="O2170" i="1" s="1"/>
  <c r="J2171" i="1"/>
  <c r="I2172" i="1"/>
  <c r="C2171" i="1"/>
  <c r="L2177" i="1"/>
  <c r="D2177" i="1"/>
  <c r="E2177" i="1" s="1"/>
  <c r="G2177" i="1" s="1"/>
  <c r="H2178" i="1" s="1"/>
  <c r="A2178" i="1"/>
  <c r="M2176" i="1"/>
  <c r="N2176" i="1" s="1"/>
  <c r="P2177" i="1"/>
  <c r="Q2177" i="1"/>
  <c r="K2171" i="1" l="1"/>
  <c r="O2171" i="1" s="1"/>
  <c r="J2172" i="1"/>
  <c r="I2173" i="1"/>
  <c r="B2170" i="1"/>
  <c r="P2178" i="1"/>
  <c r="M2177" i="1"/>
  <c r="N2177" i="1" s="1"/>
  <c r="Q2178" i="1"/>
  <c r="L2178" i="1"/>
  <c r="D2178" i="1"/>
  <c r="E2178" i="1" s="1"/>
  <c r="G2178" i="1" s="1"/>
  <c r="H2179" i="1" s="1"/>
  <c r="A2179" i="1"/>
  <c r="C2172" i="1"/>
  <c r="K2172" i="1" l="1"/>
  <c r="O2172" i="1" s="1"/>
  <c r="J2173" i="1"/>
  <c r="I2174" i="1"/>
  <c r="B2171" i="1"/>
  <c r="Q2179" i="1"/>
  <c r="M2178" i="1"/>
  <c r="N2178" i="1" s="1"/>
  <c r="P2179" i="1"/>
  <c r="C2173" i="1"/>
  <c r="L2179" i="1"/>
  <c r="A2180" i="1"/>
  <c r="D2179" i="1"/>
  <c r="E2179" i="1" s="1"/>
  <c r="G2179" i="1" s="1"/>
  <c r="H2180" i="1" s="1"/>
  <c r="K2173" i="1" l="1"/>
  <c r="O2173" i="1" s="1"/>
  <c r="J2174" i="1"/>
  <c r="I2175" i="1"/>
  <c r="B2172" i="1"/>
  <c r="L2180" i="1"/>
  <c r="D2180" i="1"/>
  <c r="E2180" i="1" s="1"/>
  <c r="G2180" i="1" s="1"/>
  <c r="H2181" i="1" s="1"/>
  <c r="A2181" i="1"/>
  <c r="Q2180" i="1"/>
  <c r="M2179" i="1"/>
  <c r="N2179" i="1" s="1"/>
  <c r="P2180" i="1"/>
  <c r="C2174" i="1"/>
  <c r="K2174" i="1" l="1"/>
  <c r="O2174" i="1" s="1"/>
  <c r="J2175" i="1"/>
  <c r="I2176" i="1"/>
  <c r="B2173" i="1"/>
  <c r="C2175" i="1"/>
  <c r="D2181" i="1"/>
  <c r="E2181" i="1" s="1"/>
  <c r="G2181" i="1" s="1"/>
  <c r="H2182" i="1" s="1"/>
  <c r="A2182" i="1"/>
  <c r="L2181" i="1"/>
  <c r="M2180" i="1"/>
  <c r="N2180" i="1" s="1"/>
  <c r="P2181" i="1"/>
  <c r="Q2181" i="1"/>
  <c r="K2175" i="1" l="1"/>
  <c r="O2175" i="1" s="1"/>
  <c r="J2176" i="1"/>
  <c r="I2177" i="1"/>
  <c r="B2174" i="1"/>
  <c r="Q2182" i="1"/>
  <c r="P2182" i="1"/>
  <c r="M2181" i="1"/>
  <c r="N2181" i="1" s="1"/>
  <c r="A2183" i="1"/>
  <c r="L2182" i="1"/>
  <c r="D2182" i="1"/>
  <c r="E2182" i="1" s="1"/>
  <c r="G2182" i="1" s="1"/>
  <c r="H2183" i="1" s="1"/>
  <c r="C2176" i="1"/>
  <c r="K2176" i="1" l="1"/>
  <c r="O2176" i="1" s="1"/>
  <c r="J2177" i="1"/>
  <c r="I2178" i="1"/>
  <c r="B2175" i="1"/>
  <c r="C2177" i="1"/>
  <c r="A2184" i="1"/>
  <c r="L2183" i="1"/>
  <c r="D2183" i="1"/>
  <c r="E2183" i="1" s="1"/>
  <c r="G2183" i="1" s="1"/>
  <c r="H2184" i="1" s="1"/>
  <c r="P2183" i="1"/>
  <c r="Q2183" i="1"/>
  <c r="M2182" i="1"/>
  <c r="N2182" i="1" s="1"/>
  <c r="K2177" i="1" l="1"/>
  <c r="O2177" i="1" s="1"/>
  <c r="J2178" i="1"/>
  <c r="I2179" i="1"/>
  <c r="B2176" i="1"/>
  <c r="M2183" i="1"/>
  <c r="N2183" i="1" s="1"/>
  <c r="P2184" i="1"/>
  <c r="Q2184" i="1"/>
  <c r="L2184" i="1"/>
  <c r="D2184" i="1"/>
  <c r="E2184" i="1" s="1"/>
  <c r="G2184" i="1" s="1"/>
  <c r="H2185" i="1" s="1"/>
  <c r="A2185" i="1"/>
  <c r="C2178" i="1"/>
  <c r="K2178" i="1" l="1"/>
  <c r="O2178" i="1" s="1"/>
  <c r="J2179" i="1"/>
  <c r="I2180" i="1"/>
  <c r="B2177" i="1"/>
  <c r="C2179" i="1"/>
  <c r="D2185" i="1"/>
  <c r="E2185" i="1" s="1"/>
  <c r="G2185" i="1" s="1"/>
  <c r="H2186" i="1" s="1"/>
  <c r="A2186" i="1"/>
  <c r="L2185" i="1"/>
  <c r="Q2185" i="1"/>
  <c r="M2184" i="1"/>
  <c r="N2184" i="1" s="1"/>
  <c r="P2185" i="1"/>
  <c r="K2179" i="1" l="1"/>
  <c r="O2179" i="1" s="1"/>
  <c r="I2181" i="1"/>
  <c r="J2180" i="1"/>
  <c r="B2178" i="1"/>
  <c r="C2180" i="1"/>
  <c r="Q2186" i="1"/>
  <c r="P2186" i="1"/>
  <c r="M2185" i="1"/>
  <c r="N2185" i="1" s="1"/>
  <c r="D2186" i="1"/>
  <c r="E2186" i="1" s="1"/>
  <c r="G2186" i="1" s="1"/>
  <c r="H2187" i="1" s="1"/>
  <c r="A2187" i="1"/>
  <c r="L2186" i="1"/>
  <c r="K2180" i="1" l="1"/>
  <c r="B2180" i="1" s="1"/>
  <c r="J2181" i="1"/>
  <c r="I2182" i="1"/>
  <c r="B2179" i="1"/>
  <c r="L2187" i="1"/>
  <c r="D2187" i="1"/>
  <c r="E2187" i="1" s="1"/>
  <c r="G2187" i="1" s="1"/>
  <c r="H2188" i="1" s="1"/>
  <c r="A2188" i="1"/>
  <c r="Q2187" i="1"/>
  <c r="M2186" i="1"/>
  <c r="N2186" i="1" s="1"/>
  <c r="P2187" i="1"/>
  <c r="C2181" i="1"/>
  <c r="K2181" i="1" l="1"/>
  <c r="B2181" i="1" s="1"/>
  <c r="O2180" i="1"/>
  <c r="J2182" i="1"/>
  <c r="I2183" i="1"/>
  <c r="C2182" i="1"/>
  <c r="L2188" i="1"/>
  <c r="D2188" i="1"/>
  <c r="E2188" i="1" s="1"/>
  <c r="G2188" i="1" s="1"/>
  <c r="H2189" i="1" s="1"/>
  <c r="A2189" i="1"/>
  <c r="Q2188" i="1"/>
  <c r="M2187" i="1"/>
  <c r="N2187" i="1" s="1"/>
  <c r="P2188" i="1"/>
  <c r="K2182" i="1" l="1"/>
  <c r="B2182" i="1" s="1"/>
  <c r="O2181" i="1"/>
  <c r="I2184" i="1"/>
  <c r="J2183" i="1"/>
  <c r="A2190" i="1"/>
  <c r="L2189" i="1"/>
  <c r="D2189" i="1"/>
  <c r="E2189" i="1" s="1"/>
  <c r="G2189" i="1" s="1"/>
  <c r="H2190" i="1" s="1"/>
  <c r="P2189" i="1"/>
  <c r="Q2189" i="1"/>
  <c r="M2188" i="1"/>
  <c r="N2188" i="1" s="1"/>
  <c r="C2183" i="1"/>
  <c r="O2182" i="1" l="1"/>
  <c r="K2183" i="1"/>
  <c r="B2183" i="1" s="1"/>
  <c r="J2184" i="1"/>
  <c r="I2185" i="1"/>
  <c r="C2184" i="1"/>
  <c r="M2189" i="1"/>
  <c r="N2189" i="1" s="1"/>
  <c r="Q2190" i="1"/>
  <c r="P2190" i="1"/>
  <c r="A2191" i="1"/>
  <c r="L2190" i="1"/>
  <c r="D2190" i="1"/>
  <c r="E2190" i="1" s="1"/>
  <c r="G2190" i="1" s="1"/>
  <c r="H2191" i="1" s="1"/>
  <c r="K2184" i="1" l="1"/>
  <c r="B2184" i="1" s="1"/>
  <c r="O2183" i="1"/>
  <c r="J2185" i="1"/>
  <c r="I2186" i="1"/>
  <c r="Q2191" i="1"/>
  <c r="M2190" i="1"/>
  <c r="N2190" i="1" s="1"/>
  <c r="P2191" i="1"/>
  <c r="L2191" i="1"/>
  <c r="D2191" i="1"/>
  <c r="E2191" i="1" s="1"/>
  <c r="G2191" i="1" s="1"/>
  <c r="H2192" i="1" s="1"/>
  <c r="A2192" i="1"/>
  <c r="C2185" i="1"/>
  <c r="O2184" i="1" l="1"/>
  <c r="K2185" i="1"/>
  <c r="B2185" i="1" s="1"/>
  <c r="J2186" i="1"/>
  <c r="I2187" i="1"/>
  <c r="Q2192" i="1"/>
  <c r="M2191" i="1"/>
  <c r="N2191" i="1" s="1"/>
  <c r="P2192" i="1"/>
  <c r="C2186" i="1"/>
  <c r="L2192" i="1"/>
  <c r="D2192" i="1"/>
  <c r="E2192" i="1" s="1"/>
  <c r="G2192" i="1" s="1"/>
  <c r="H2193" i="1" s="1"/>
  <c r="A2193" i="1"/>
  <c r="K2186" i="1" l="1"/>
  <c r="B2186" i="1" s="1"/>
  <c r="O2185" i="1"/>
  <c r="J2187" i="1"/>
  <c r="I2188" i="1"/>
  <c r="Q2193" i="1"/>
  <c r="M2192" i="1"/>
  <c r="N2192" i="1" s="1"/>
  <c r="P2193" i="1"/>
  <c r="L2193" i="1"/>
  <c r="D2193" i="1"/>
  <c r="E2193" i="1" s="1"/>
  <c r="G2193" i="1" s="1"/>
  <c r="H2194" i="1" s="1"/>
  <c r="A2194" i="1"/>
  <c r="C2187" i="1"/>
  <c r="K2187" i="1" l="1"/>
  <c r="B2187" i="1" s="1"/>
  <c r="O2186" i="1"/>
  <c r="J2188" i="1"/>
  <c r="I2189" i="1"/>
  <c r="C2188" i="1"/>
  <c r="D2194" i="1"/>
  <c r="E2194" i="1" s="1"/>
  <c r="G2194" i="1" s="1"/>
  <c r="H2195" i="1" s="1"/>
  <c r="A2195" i="1"/>
  <c r="M2193" i="1"/>
  <c r="N2193" i="1" s="1"/>
  <c r="P2194" i="1"/>
  <c r="Q2194" i="1"/>
  <c r="O2187" i="1" l="1"/>
  <c r="K2188" i="1"/>
  <c r="B2188" i="1" s="1"/>
  <c r="J2189" i="1"/>
  <c r="I2190" i="1"/>
  <c r="Q2195" i="1"/>
  <c r="P2195" i="1"/>
  <c r="D2195" i="1"/>
  <c r="E2195" i="1" s="1"/>
  <c r="G2195" i="1" s="1"/>
  <c r="H2196" i="1" s="1"/>
  <c r="L2195" i="1"/>
  <c r="A2196" i="1"/>
  <c r="C2189" i="1"/>
  <c r="O2188" i="1" l="1"/>
  <c r="K2189" i="1"/>
  <c r="B2189" i="1" s="1"/>
  <c r="I2191" i="1"/>
  <c r="J2190" i="1"/>
  <c r="C2190" i="1"/>
  <c r="D2196" i="1"/>
  <c r="E2196" i="1" s="1"/>
  <c r="G2196" i="1" s="1"/>
  <c r="H2197" i="1" s="1"/>
  <c r="A2197" i="1"/>
  <c r="L2196" i="1"/>
  <c r="M2195" i="1"/>
  <c r="N2195" i="1" s="1"/>
  <c r="P2196" i="1"/>
  <c r="Q2196" i="1"/>
  <c r="K2190" i="1" l="1"/>
  <c r="B2190" i="1" s="1"/>
  <c r="O2189" i="1"/>
  <c r="J2191" i="1"/>
  <c r="I2192" i="1"/>
  <c r="D2197" i="1"/>
  <c r="E2197" i="1" s="1"/>
  <c r="G2197" i="1" s="1"/>
  <c r="H2198" i="1" s="1"/>
  <c r="A2198" i="1"/>
  <c r="L2197" i="1"/>
  <c r="Q2197" i="1"/>
  <c r="M2196" i="1"/>
  <c r="N2196" i="1" s="1"/>
  <c r="P2197" i="1"/>
  <c r="C2191" i="1"/>
  <c r="O2190" i="1" l="1"/>
  <c r="K2191" i="1"/>
  <c r="B2191" i="1" s="1"/>
  <c r="J2192" i="1"/>
  <c r="I2193" i="1"/>
  <c r="M2197" i="1"/>
  <c r="N2197" i="1" s="1"/>
  <c r="Q2198" i="1"/>
  <c r="P2198" i="1"/>
  <c r="C2192" i="1"/>
  <c r="L2198" i="1"/>
  <c r="D2198" i="1"/>
  <c r="E2198" i="1" s="1"/>
  <c r="G2198" i="1" s="1"/>
  <c r="H2199" i="1" s="1"/>
  <c r="A2199" i="1"/>
  <c r="K2192" i="1" l="1"/>
  <c r="B2192" i="1" s="1"/>
  <c r="O2191" i="1"/>
  <c r="I2194" i="1"/>
  <c r="J2193" i="1"/>
  <c r="C2193" i="1"/>
  <c r="L2199" i="1"/>
  <c r="A2200" i="1"/>
  <c r="D2199" i="1"/>
  <c r="E2199" i="1" s="1"/>
  <c r="G2199" i="1" s="1"/>
  <c r="H2200" i="1" s="1"/>
  <c r="Q2199" i="1"/>
  <c r="M2198" i="1"/>
  <c r="N2198" i="1" s="1"/>
  <c r="P2199" i="1"/>
  <c r="K2193" i="1" l="1"/>
  <c r="B2193" i="1" s="1"/>
  <c r="O2192" i="1"/>
  <c r="J2194" i="1"/>
  <c r="I2195" i="1"/>
  <c r="Q2200" i="1"/>
  <c r="M2199" i="1"/>
  <c r="N2199" i="1" s="1"/>
  <c r="P2200" i="1"/>
  <c r="C2194" i="1"/>
  <c r="M2194" i="1" s="1"/>
  <c r="L2200" i="1"/>
  <c r="D2200" i="1"/>
  <c r="E2200" i="1" s="1"/>
  <c r="G2200" i="1" s="1"/>
  <c r="H2201" i="1" s="1"/>
  <c r="A2201" i="1"/>
  <c r="K2194" i="1" l="1"/>
  <c r="B2194" i="1" s="1"/>
  <c r="O2193" i="1"/>
  <c r="I2196" i="1"/>
  <c r="J2195" i="1"/>
  <c r="L2201" i="1"/>
  <c r="D2201" i="1"/>
  <c r="E2201" i="1" s="1"/>
  <c r="G2201" i="1" s="1"/>
  <c r="H2202" i="1" s="1"/>
  <c r="A2202" i="1"/>
  <c r="Q2201" i="1"/>
  <c r="M2200" i="1"/>
  <c r="N2200" i="1" s="1"/>
  <c r="P2201" i="1"/>
  <c r="C2195" i="1"/>
  <c r="O2194" i="1" l="1"/>
  <c r="K2195" i="1"/>
  <c r="B2195" i="1" s="1"/>
  <c r="I2197" i="1"/>
  <c r="J2196" i="1"/>
  <c r="C2196" i="1"/>
  <c r="A2203" i="1"/>
  <c r="L2202" i="1"/>
  <c r="D2202" i="1"/>
  <c r="E2202" i="1" s="1"/>
  <c r="G2202" i="1" s="1"/>
  <c r="H2203" i="1" s="1"/>
  <c r="M2201" i="1"/>
  <c r="N2201" i="1" s="1"/>
  <c r="Q2202" i="1"/>
  <c r="P2202" i="1"/>
  <c r="O2195" i="1" l="1"/>
  <c r="K2196" i="1"/>
  <c r="O2196" i="1" s="1"/>
  <c r="J2197" i="1"/>
  <c r="I2198" i="1"/>
  <c r="L2203" i="1"/>
  <c r="D2203" i="1"/>
  <c r="E2203" i="1" s="1"/>
  <c r="G2203" i="1" s="1"/>
  <c r="H2204" i="1" s="1"/>
  <c r="A2204" i="1"/>
  <c r="M2202" i="1"/>
  <c r="N2202" i="1" s="1"/>
  <c r="P2203" i="1"/>
  <c r="Q2203" i="1"/>
  <c r="C2197" i="1"/>
  <c r="B2196" i="1" l="1"/>
  <c r="K2197" i="1"/>
  <c r="B2197" i="1" s="1"/>
  <c r="J2198" i="1"/>
  <c r="I2199" i="1"/>
  <c r="Q2204" i="1"/>
  <c r="M2203" i="1"/>
  <c r="N2203" i="1" s="1"/>
  <c r="P2204" i="1"/>
  <c r="C2198" i="1"/>
  <c r="L2204" i="1"/>
  <c r="D2204" i="1"/>
  <c r="E2204" i="1" s="1"/>
  <c r="G2204" i="1" s="1"/>
  <c r="H2205" i="1" s="1"/>
  <c r="A2205" i="1"/>
  <c r="K2198" i="1" l="1"/>
  <c r="O2198" i="1" s="1"/>
  <c r="O2197" i="1"/>
  <c r="J2199" i="1"/>
  <c r="I2200" i="1"/>
  <c r="P2205" i="1"/>
  <c r="Q2205" i="1"/>
  <c r="M2204" i="1"/>
  <c r="N2204" i="1" s="1"/>
  <c r="C2199" i="1"/>
  <c r="L2205" i="1"/>
  <c r="D2205" i="1"/>
  <c r="E2205" i="1" s="1"/>
  <c r="G2205" i="1" s="1"/>
  <c r="H2206" i="1" s="1"/>
  <c r="A2206" i="1"/>
  <c r="K2199" i="1" l="1"/>
  <c r="O2199" i="1" s="1"/>
  <c r="B2198" i="1"/>
  <c r="I2201" i="1"/>
  <c r="J2200" i="1"/>
  <c r="Q2206" i="1"/>
  <c r="P2206" i="1"/>
  <c r="M2205" i="1"/>
  <c r="N2205" i="1" s="1"/>
  <c r="C2200" i="1"/>
  <c r="A2207" i="1"/>
  <c r="L2206" i="1"/>
  <c r="D2206" i="1"/>
  <c r="E2206" i="1" s="1"/>
  <c r="G2206" i="1" s="1"/>
  <c r="H2207" i="1" s="1"/>
  <c r="K2200" i="1" l="1"/>
  <c r="B2200" i="1" s="1"/>
  <c r="B2199" i="1"/>
  <c r="J2201" i="1"/>
  <c r="I2202" i="1"/>
  <c r="C2201" i="1"/>
  <c r="A2208" i="1"/>
  <c r="L2207" i="1"/>
  <c r="D2207" i="1"/>
  <c r="E2207" i="1" s="1"/>
  <c r="G2207" i="1" s="1"/>
  <c r="H2208" i="1" s="1"/>
  <c r="M2206" i="1"/>
  <c r="N2206" i="1" s="1"/>
  <c r="P2207" i="1"/>
  <c r="Q2207" i="1"/>
  <c r="O2200" i="1" l="1"/>
  <c r="K2201" i="1"/>
  <c r="B2201" i="1" s="1"/>
  <c r="I2203" i="1"/>
  <c r="J2202" i="1"/>
  <c r="Q2208" i="1"/>
  <c r="M2207" i="1"/>
  <c r="N2207" i="1" s="1"/>
  <c r="P2208" i="1"/>
  <c r="L2208" i="1"/>
  <c r="D2208" i="1"/>
  <c r="E2208" i="1" s="1"/>
  <c r="G2208" i="1" s="1"/>
  <c r="H2209" i="1" s="1"/>
  <c r="A2209" i="1"/>
  <c r="C2202" i="1"/>
  <c r="K2202" i="1" l="1"/>
  <c r="B2202" i="1" s="1"/>
  <c r="O2201" i="1"/>
  <c r="J2203" i="1"/>
  <c r="I2204" i="1"/>
  <c r="L2209" i="1"/>
  <c r="D2209" i="1"/>
  <c r="E2209" i="1" s="1"/>
  <c r="G2209" i="1" s="1"/>
  <c r="H2210" i="1" s="1"/>
  <c r="A2210" i="1"/>
  <c r="C2203" i="1"/>
  <c r="M2208" i="1"/>
  <c r="N2208" i="1" s="1"/>
  <c r="P2209" i="1"/>
  <c r="Q2209" i="1"/>
  <c r="K2203" i="1" l="1"/>
  <c r="B2203" i="1" s="1"/>
  <c r="O2202" i="1"/>
  <c r="J2204" i="1"/>
  <c r="I2205" i="1"/>
  <c r="C2204" i="1"/>
  <c r="D2210" i="1"/>
  <c r="E2210" i="1" s="1"/>
  <c r="G2210" i="1" s="1"/>
  <c r="H2211" i="1" s="1"/>
  <c r="L2210" i="1"/>
  <c r="A2211" i="1"/>
  <c r="Q2210" i="1"/>
  <c r="M2209" i="1"/>
  <c r="N2209" i="1" s="1"/>
  <c r="P2210" i="1"/>
  <c r="K2204" i="1" l="1"/>
  <c r="O2204" i="1" s="1"/>
  <c r="O2203" i="1"/>
  <c r="J2205" i="1"/>
  <c r="I2206" i="1"/>
  <c r="A2212" i="1"/>
  <c r="L2211" i="1"/>
  <c r="D2211" i="1"/>
  <c r="E2211" i="1" s="1"/>
  <c r="G2211" i="1" s="1"/>
  <c r="H2212" i="1" s="1"/>
  <c r="M2210" i="1"/>
  <c r="N2210" i="1" s="1"/>
  <c r="Q2211" i="1"/>
  <c r="P2211" i="1"/>
  <c r="C2205" i="1"/>
  <c r="B2204" i="1" l="1"/>
  <c r="K2205" i="1"/>
  <c r="B2205" i="1" s="1"/>
  <c r="J2206" i="1"/>
  <c r="I2207" i="1"/>
  <c r="Q2212" i="1"/>
  <c r="M2211" i="1"/>
  <c r="N2211" i="1" s="1"/>
  <c r="P2212" i="1"/>
  <c r="C2206" i="1"/>
  <c r="D2212" i="1"/>
  <c r="E2212" i="1" s="1"/>
  <c r="G2212" i="1" s="1"/>
  <c r="H2213" i="1" s="1"/>
  <c r="L2212" i="1"/>
  <c r="A2213" i="1"/>
  <c r="K2206" i="1" l="1"/>
  <c r="B2206" i="1" s="1"/>
  <c r="O2205" i="1"/>
  <c r="I2208" i="1"/>
  <c r="J2207" i="1"/>
  <c r="C2207" i="1"/>
  <c r="L2213" i="1"/>
  <c r="D2213" i="1"/>
  <c r="E2213" i="1" s="1"/>
  <c r="G2213" i="1" s="1"/>
  <c r="H2214" i="1" s="1"/>
  <c r="A2214" i="1"/>
  <c r="Q2213" i="1"/>
  <c r="M2212" i="1"/>
  <c r="N2212" i="1" s="1"/>
  <c r="P2213" i="1"/>
  <c r="O2206" i="1" l="1"/>
  <c r="K2207" i="1"/>
  <c r="B2207" i="1" s="1"/>
  <c r="J2208" i="1"/>
  <c r="I2209" i="1"/>
  <c r="Q2214" i="1"/>
  <c r="M2213" i="1"/>
  <c r="N2213" i="1" s="1"/>
  <c r="P2214" i="1"/>
  <c r="C2208" i="1"/>
  <c r="L2214" i="1"/>
  <c r="D2214" i="1"/>
  <c r="E2214" i="1" s="1"/>
  <c r="G2214" i="1" s="1"/>
  <c r="H2215" i="1" s="1"/>
  <c r="A2215" i="1"/>
  <c r="K2208" i="1" l="1"/>
  <c r="B2208" i="1" s="1"/>
  <c r="O2207" i="1"/>
  <c r="J2209" i="1"/>
  <c r="I2210" i="1"/>
  <c r="M2214" i="1"/>
  <c r="N2214" i="1" s="1"/>
  <c r="Q2215" i="1"/>
  <c r="P2215" i="1"/>
  <c r="C2209" i="1"/>
  <c r="D2215" i="1"/>
  <c r="E2215" i="1" s="1"/>
  <c r="G2215" i="1" s="1"/>
  <c r="H2216" i="1" s="1"/>
  <c r="A2216" i="1"/>
  <c r="L2215" i="1"/>
  <c r="K2209" i="1" l="1"/>
  <c r="B2209" i="1" s="1"/>
  <c r="O2208" i="1"/>
  <c r="J2210" i="1"/>
  <c r="I2211" i="1"/>
  <c r="L2216" i="1"/>
  <c r="D2216" i="1"/>
  <c r="E2216" i="1" s="1"/>
  <c r="G2216" i="1" s="1"/>
  <c r="H2217" i="1" s="1"/>
  <c r="A2217" i="1"/>
  <c r="C2210" i="1"/>
  <c r="M2215" i="1"/>
  <c r="N2215" i="1" s="1"/>
  <c r="P2216" i="1"/>
  <c r="Q2216" i="1"/>
  <c r="K2210" i="1" l="1"/>
  <c r="B2210" i="1" s="1"/>
  <c r="O2209" i="1"/>
  <c r="J2211" i="1"/>
  <c r="I2212" i="1"/>
  <c r="L2217" i="1"/>
  <c r="D2217" i="1"/>
  <c r="E2217" i="1" s="1"/>
  <c r="G2217" i="1" s="1"/>
  <c r="H2218" i="1" s="1"/>
  <c r="A2218" i="1"/>
  <c r="Q2217" i="1"/>
  <c r="M2216" i="1"/>
  <c r="N2216" i="1" s="1"/>
  <c r="P2217" i="1"/>
  <c r="C2211" i="1"/>
  <c r="O2210" i="1" l="1"/>
  <c r="K2211" i="1"/>
  <c r="B2211" i="1" s="1"/>
  <c r="I2213" i="1"/>
  <c r="J2212" i="1"/>
  <c r="Q2218" i="1"/>
  <c r="M2217" i="1"/>
  <c r="N2217" i="1" s="1"/>
  <c r="P2218" i="1"/>
  <c r="C2212" i="1"/>
  <c r="L2218" i="1"/>
  <c r="D2218" i="1"/>
  <c r="E2218" i="1" s="1"/>
  <c r="G2218" i="1" s="1"/>
  <c r="H2219" i="1" s="1"/>
  <c r="A2219" i="1"/>
  <c r="K2212" i="1" l="1"/>
  <c r="B2212" i="1" s="1"/>
  <c r="O2211" i="1"/>
  <c r="I2214" i="1"/>
  <c r="J2213" i="1"/>
  <c r="Q2219" i="1"/>
  <c r="P2219" i="1"/>
  <c r="M2218" i="1"/>
  <c r="N2218" i="1" s="1"/>
  <c r="L2219" i="1"/>
  <c r="D2219" i="1"/>
  <c r="E2219" i="1" s="1"/>
  <c r="G2219" i="1" s="1"/>
  <c r="H2220" i="1" s="1"/>
  <c r="A2220" i="1"/>
  <c r="C2213" i="1"/>
  <c r="K2213" i="1" l="1"/>
  <c r="B2213" i="1" s="1"/>
  <c r="O2212" i="1"/>
  <c r="J2214" i="1"/>
  <c r="I2215" i="1"/>
  <c r="P2220" i="1"/>
  <c r="Q2220" i="1"/>
  <c r="M2219" i="1"/>
  <c r="N2219" i="1" s="1"/>
  <c r="C2214" i="1"/>
  <c r="L2220" i="1"/>
  <c r="D2220" i="1"/>
  <c r="E2220" i="1" s="1"/>
  <c r="G2220" i="1" s="1"/>
  <c r="H2221" i="1" s="1"/>
  <c r="A2221" i="1"/>
  <c r="K2214" i="1" l="1"/>
  <c r="B2214" i="1" s="1"/>
  <c r="O2213" i="1"/>
  <c r="J2215" i="1"/>
  <c r="I2216" i="1"/>
  <c r="C2215" i="1"/>
  <c r="P2221" i="1"/>
  <c r="Q2221" i="1"/>
  <c r="M2220" i="1"/>
  <c r="N2220" i="1" s="1"/>
  <c r="D2221" i="1"/>
  <c r="E2221" i="1" s="1"/>
  <c r="G2221" i="1" s="1"/>
  <c r="H2222" i="1" s="1"/>
  <c r="A2222" i="1"/>
  <c r="L2221" i="1"/>
  <c r="O2214" i="1" l="1"/>
  <c r="K2215" i="1"/>
  <c r="B2215" i="1" s="1"/>
  <c r="I2217" i="1"/>
  <c r="J2216" i="1"/>
  <c r="Q2222" i="1"/>
  <c r="M2221" i="1"/>
  <c r="N2221" i="1" s="1"/>
  <c r="P2222" i="1"/>
  <c r="A2223" i="1"/>
  <c r="L2222" i="1"/>
  <c r="D2222" i="1"/>
  <c r="E2222" i="1" s="1"/>
  <c r="G2222" i="1" s="1"/>
  <c r="H2223" i="1" s="1"/>
  <c r="C2216" i="1"/>
  <c r="O2215" i="1" l="1"/>
  <c r="K2216" i="1"/>
  <c r="B2216" i="1" s="1"/>
  <c r="J2217" i="1"/>
  <c r="I2218" i="1"/>
  <c r="C2217" i="1"/>
  <c r="D2223" i="1"/>
  <c r="E2223" i="1" s="1"/>
  <c r="G2223" i="1" s="1"/>
  <c r="H2224" i="1" s="1"/>
  <c r="A2224" i="1"/>
  <c r="L2223" i="1"/>
  <c r="M2222" i="1"/>
  <c r="N2222" i="1" s="1"/>
  <c r="Q2223" i="1"/>
  <c r="P2223" i="1"/>
  <c r="O2216" i="1" l="1"/>
  <c r="K2217" i="1"/>
  <c r="B2217" i="1" s="1"/>
  <c r="I2219" i="1"/>
  <c r="J2218" i="1"/>
  <c r="Q2224" i="1"/>
  <c r="M2223" i="1"/>
  <c r="N2223" i="1" s="1"/>
  <c r="P2224" i="1"/>
  <c r="C2218" i="1"/>
  <c r="D2224" i="1"/>
  <c r="E2224" i="1" s="1"/>
  <c r="G2224" i="1" s="1"/>
  <c r="H2225" i="1" s="1"/>
  <c r="L2224" i="1"/>
  <c r="A2225" i="1"/>
  <c r="K2218" i="1" l="1"/>
  <c r="B2218" i="1" s="1"/>
  <c r="O2217" i="1"/>
  <c r="J2219" i="1"/>
  <c r="I2220" i="1"/>
  <c r="L2225" i="1"/>
  <c r="D2225" i="1"/>
  <c r="E2225" i="1" s="1"/>
  <c r="G2225" i="1" s="1"/>
  <c r="H2226" i="1" s="1"/>
  <c r="A2226" i="1"/>
  <c r="Q2225" i="1"/>
  <c r="M2224" i="1"/>
  <c r="N2224" i="1" s="1"/>
  <c r="P2225" i="1"/>
  <c r="C2219" i="1"/>
  <c r="O2218" i="1" l="1"/>
  <c r="K2219" i="1"/>
  <c r="O2219" i="1" s="1"/>
  <c r="J2220" i="1"/>
  <c r="I2221" i="1"/>
  <c r="C2220" i="1"/>
  <c r="L2226" i="1"/>
  <c r="D2226" i="1"/>
  <c r="E2226" i="1" s="1"/>
  <c r="G2226" i="1" s="1"/>
  <c r="H2227" i="1" s="1"/>
  <c r="A2227" i="1"/>
  <c r="Q2226" i="1"/>
  <c r="M2225" i="1"/>
  <c r="N2225" i="1" s="1"/>
  <c r="P2226" i="1"/>
  <c r="K2220" i="1" l="1"/>
  <c r="O2220" i="1" s="1"/>
  <c r="B2219" i="1"/>
  <c r="J2221" i="1"/>
  <c r="I2222" i="1"/>
  <c r="Q2227" i="1"/>
  <c r="P2227" i="1"/>
  <c r="M2226" i="1"/>
  <c r="N2226" i="1" s="1"/>
  <c r="L2227" i="1"/>
  <c r="D2227" i="1"/>
  <c r="E2227" i="1" s="1"/>
  <c r="G2227" i="1" s="1"/>
  <c r="H2228" i="1" s="1"/>
  <c r="A2228" i="1"/>
  <c r="C2221" i="1"/>
  <c r="B2220" i="1" l="1"/>
  <c r="K2221" i="1"/>
  <c r="B2221" i="1" s="1"/>
  <c r="J2222" i="1"/>
  <c r="I2223" i="1"/>
  <c r="C2222" i="1"/>
  <c r="L2228" i="1"/>
  <c r="A2229" i="1"/>
  <c r="D2228" i="1"/>
  <c r="E2228" i="1" s="1"/>
  <c r="G2228" i="1" s="1"/>
  <c r="H2229" i="1" s="1"/>
  <c r="Q2228" i="1"/>
  <c r="M2227" i="1"/>
  <c r="N2227" i="1" s="1"/>
  <c r="P2228" i="1"/>
  <c r="O2221" i="1" l="1"/>
  <c r="K2222" i="1"/>
  <c r="B2222" i="1" s="1"/>
  <c r="J2223" i="1"/>
  <c r="I2224" i="1"/>
  <c r="A2230" i="1"/>
  <c r="L2229" i="1"/>
  <c r="D2229" i="1"/>
  <c r="E2229" i="1" s="1"/>
  <c r="G2229" i="1" s="1"/>
  <c r="H2230" i="1" s="1"/>
  <c r="Q2229" i="1"/>
  <c r="M2228" i="1"/>
  <c r="N2228" i="1" s="1"/>
  <c r="P2229" i="1"/>
  <c r="C2223" i="1"/>
  <c r="O2222" i="1" l="1"/>
  <c r="K2223" i="1"/>
  <c r="O2223" i="1" s="1"/>
  <c r="J2224" i="1"/>
  <c r="I2225" i="1"/>
  <c r="C2224" i="1"/>
  <c r="M2229" i="1"/>
  <c r="N2229" i="1" s="1"/>
  <c r="P2230" i="1"/>
  <c r="Q2230" i="1"/>
  <c r="D2230" i="1"/>
  <c r="E2230" i="1" s="1"/>
  <c r="G2230" i="1" s="1"/>
  <c r="H2231" i="1" s="1"/>
  <c r="A2231" i="1"/>
  <c r="L2230" i="1"/>
  <c r="B2223" i="1" l="1"/>
  <c r="K2224" i="1"/>
  <c r="B2224" i="1" s="1"/>
  <c r="J2225" i="1"/>
  <c r="I2226" i="1"/>
  <c r="D2231" i="1"/>
  <c r="E2231" i="1" s="1"/>
  <c r="G2231" i="1" s="1"/>
  <c r="H2232" i="1" s="1"/>
  <c r="A2232" i="1"/>
  <c r="L2231" i="1"/>
  <c r="Q2231" i="1"/>
  <c r="P2231" i="1"/>
  <c r="M2230" i="1"/>
  <c r="N2230" i="1" s="1"/>
  <c r="C2225" i="1"/>
  <c r="O2224" i="1" l="1"/>
  <c r="K2225" i="1"/>
  <c r="B2225" i="1" s="1"/>
  <c r="J2226" i="1"/>
  <c r="I2227" i="1"/>
  <c r="A2233" i="1"/>
  <c r="L2232" i="1"/>
  <c r="D2232" i="1"/>
  <c r="E2232" i="1" s="1"/>
  <c r="G2232" i="1" s="1"/>
  <c r="H2233" i="1" s="1"/>
  <c r="C2226" i="1"/>
  <c r="M2231" i="1"/>
  <c r="N2231" i="1" s="1"/>
  <c r="P2232" i="1"/>
  <c r="Q2232" i="1"/>
  <c r="K2226" i="1" l="1"/>
  <c r="O2226" i="1" s="1"/>
  <c r="O2225" i="1"/>
  <c r="I2228" i="1"/>
  <c r="J2227" i="1"/>
  <c r="D2233" i="1"/>
  <c r="E2233" i="1" s="1"/>
  <c r="G2233" i="1" s="1"/>
  <c r="H2234" i="1" s="1"/>
  <c r="A2234" i="1"/>
  <c r="L2233" i="1"/>
  <c r="C2227" i="1"/>
  <c r="Q2233" i="1"/>
  <c r="M2232" i="1"/>
  <c r="N2232" i="1" s="1"/>
  <c r="P2233" i="1"/>
  <c r="K2227" i="1" l="1"/>
  <c r="B2227" i="1" s="1"/>
  <c r="B2226" i="1"/>
  <c r="I2229" i="1"/>
  <c r="J2228" i="1"/>
  <c r="C2228" i="1"/>
  <c r="A2235" i="1"/>
  <c r="L2234" i="1"/>
  <c r="D2234" i="1"/>
  <c r="E2234" i="1" s="1"/>
  <c r="G2234" i="1" s="1"/>
  <c r="H2235" i="1" s="1"/>
  <c r="M2233" i="1"/>
  <c r="N2233" i="1" s="1"/>
  <c r="P2234" i="1"/>
  <c r="Q2234" i="1"/>
  <c r="K2228" i="1" l="1"/>
  <c r="B2228" i="1" s="1"/>
  <c r="O2227" i="1"/>
  <c r="J2229" i="1"/>
  <c r="I2230" i="1"/>
  <c r="Q2235" i="1"/>
  <c r="P2235" i="1"/>
  <c r="M2234" i="1"/>
  <c r="N2234" i="1" s="1"/>
  <c r="D2235" i="1"/>
  <c r="E2235" i="1" s="1"/>
  <c r="G2235" i="1" s="1"/>
  <c r="H2236" i="1" s="1"/>
  <c r="A2236" i="1"/>
  <c r="L2235" i="1"/>
  <c r="C2229" i="1"/>
  <c r="O2228" i="1" l="1"/>
  <c r="K2229" i="1"/>
  <c r="B2229" i="1" s="1"/>
  <c r="I2231" i="1"/>
  <c r="J2230" i="1"/>
  <c r="P2236" i="1"/>
  <c r="Q2236" i="1"/>
  <c r="M2235" i="1"/>
  <c r="N2235" i="1" s="1"/>
  <c r="C2230" i="1"/>
  <c r="A2237" i="1"/>
  <c r="L2236" i="1"/>
  <c r="D2236" i="1"/>
  <c r="E2236" i="1" s="1"/>
  <c r="G2236" i="1" s="1"/>
  <c r="H2237" i="1" s="1"/>
  <c r="K2230" i="1" l="1"/>
  <c r="O2230" i="1" s="1"/>
  <c r="O2229" i="1"/>
  <c r="J2231" i="1"/>
  <c r="I2232" i="1"/>
  <c r="P2237" i="1"/>
  <c r="Q2237" i="1"/>
  <c r="M2236" i="1"/>
  <c r="N2236" i="1" s="1"/>
  <c r="C2231" i="1"/>
  <c r="D2237" i="1"/>
  <c r="E2237" i="1" s="1"/>
  <c r="G2237" i="1" s="1"/>
  <c r="H2238" i="1" s="1"/>
  <c r="A2238" i="1"/>
  <c r="L2237" i="1"/>
  <c r="K2231" i="1" l="1"/>
  <c r="B2231" i="1" s="1"/>
  <c r="B2230" i="1"/>
  <c r="I2233" i="1"/>
  <c r="J2232" i="1"/>
  <c r="Q2238" i="1"/>
  <c r="M2237" i="1"/>
  <c r="N2237" i="1" s="1"/>
  <c r="P2238" i="1"/>
  <c r="C2232" i="1"/>
  <c r="L2238" i="1"/>
  <c r="D2238" i="1"/>
  <c r="E2238" i="1" s="1"/>
  <c r="G2238" i="1" s="1"/>
  <c r="H2239" i="1" s="1"/>
  <c r="A2239" i="1"/>
  <c r="K2232" i="1" l="1"/>
  <c r="B2232" i="1" s="1"/>
  <c r="O2231" i="1"/>
  <c r="J2233" i="1"/>
  <c r="I2234" i="1"/>
  <c r="Q2239" i="1"/>
  <c r="P2239" i="1"/>
  <c r="M2238" i="1"/>
  <c r="N2238" i="1" s="1"/>
  <c r="L2239" i="1"/>
  <c r="D2239" i="1"/>
  <c r="E2239" i="1" s="1"/>
  <c r="G2239" i="1" s="1"/>
  <c r="H2240" i="1" s="1"/>
  <c r="A2240" i="1"/>
  <c r="C2233" i="1"/>
  <c r="O2232" i="1" l="1"/>
  <c r="K2233" i="1"/>
  <c r="B2233" i="1" s="1"/>
  <c r="J2234" i="1"/>
  <c r="I2235" i="1"/>
  <c r="P2240" i="1"/>
  <c r="Q2240" i="1"/>
  <c r="M2239" i="1"/>
  <c r="N2239" i="1" s="1"/>
  <c r="C2234" i="1"/>
  <c r="D2240" i="1"/>
  <c r="E2240" i="1" s="1"/>
  <c r="G2240" i="1" s="1"/>
  <c r="H2241" i="1" s="1"/>
  <c r="L2240" i="1"/>
  <c r="A2241" i="1"/>
  <c r="K2234" i="1" l="1"/>
  <c r="B2234" i="1" s="1"/>
  <c r="O2233" i="1"/>
  <c r="J2235" i="1"/>
  <c r="I2236" i="1"/>
  <c r="L2241" i="1"/>
  <c r="D2241" i="1"/>
  <c r="E2241" i="1" s="1"/>
  <c r="G2241" i="1" s="1"/>
  <c r="H2242" i="1" s="1"/>
  <c r="A2242" i="1"/>
  <c r="C2235" i="1"/>
  <c r="Q2241" i="1"/>
  <c r="M2240" i="1"/>
  <c r="N2240" i="1" s="1"/>
  <c r="P2241" i="1"/>
  <c r="K2235" i="1" l="1"/>
  <c r="B2235" i="1" s="1"/>
  <c r="O2234" i="1"/>
  <c r="I2237" i="1"/>
  <c r="J2236" i="1"/>
  <c r="D2242" i="1"/>
  <c r="E2242" i="1" s="1"/>
  <c r="G2242" i="1" s="1"/>
  <c r="H2243" i="1" s="1"/>
  <c r="A2243" i="1"/>
  <c r="L2242" i="1"/>
  <c r="Q2242" i="1"/>
  <c r="M2241" i="1"/>
  <c r="N2241" i="1" s="1"/>
  <c r="P2242" i="1"/>
  <c r="C2236" i="1"/>
  <c r="O2235" i="1" l="1"/>
  <c r="K2236" i="1"/>
  <c r="B2236" i="1" s="1"/>
  <c r="I2238" i="1"/>
  <c r="J2237" i="1"/>
  <c r="Q2243" i="1"/>
  <c r="M2242" i="1"/>
  <c r="N2242" i="1" s="1"/>
  <c r="P2243" i="1"/>
  <c r="C2237" i="1"/>
  <c r="D2243" i="1"/>
  <c r="E2243" i="1" s="1"/>
  <c r="G2243" i="1" s="1"/>
  <c r="H2244" i="1" s="1"/>
  <c r="A2244" i="1"/>
  <c r="L2243" i="1"/>
  <c r="K2237" i="1" l="1"/>
  <c r="B2237" i="1" s="1"/>
  <c r="O2236" i="1"/>
  <c r="J2238" i="1"/>
  <c r="I2239" i="1"/>
  <c r="C2238" i="1"/>
  <c r="Q2244" i="1"/>
  <c r="M2243" i="1"/>
  <c r="N2243" i="1" s="1"/>
  <c r="P2244" i="1"/>
  <c r="L2244" i="1"/>
  <c r="A2245" i="1"/>
  <c r="D2244" i="1"/>
  <c r="E2244" i="1" s="1"/>
  <c r="G2244" i="1" s="1"/>
  <c r="H2245" i="1" s="1"/>
  <c r="O2237" i="1" l="1"/>
  <c r="K2238" i="1"/>
  <c r="O2238" i="1" s="1"/>
  <c r="I2240" i="1"/>
  <c r="J2239" i="1"/>
  <c r="L2245" i="1"/>
  <c r="D2245" i="1"/>
  <c r="E2245" i="1" s="1"/>
  <c r="G2245" i="1" s="1"/>
  <c r="H2246" i="1" s="1"/>
  <c r="A2246" i="1"/>
  <c r="P2245" i="1"/>
  <c r="Q2245" i="1"/>
  <c r="M2244" i="1"/>
  <c r="N2244" i="1" s="1"/>
  <c r="C2239" i="1"/>
  <c r="K2239" i="1" l="1"/>
  <c r="B2238" i="1"/>
  <c r="O2239" i="1"/>
  <c r="J2240" i="1"/>
  <c r="I2241" i="1"/>
  <c r="Q2246" i="1"/>
  <c r="M2245" i="1"/>
  <c r="N2245" i="1" s="1"/>
  <c r="P2246" i="1"/>
  <c r="L2246" i="1"/>
  <c r="D2246" i="1"/>
  <c r="E2246" i="1" s="1"/>
  <c r="G2246" i="1" s="1"/>
  <c r="H2247" i="1" s="1"/>
  <c r="A2247" i="1"/>
  <c r="C2240" i="1"/>
  <c r="K2240" i="1" l="1"/>
  <c r="B2240" i="1" s="1"/>
  <c r="B2239" i="1"/>
  <c r="I2242" i="1"/>
  <c r="J2241" i="1"/>
  <c r="C2241" i="1"/>
  <c r="L2247" i="1"/>
  <c r="D2247" i="1"/>
  <c r="E2247" i="1" s="1"/>
  <c r="G2247" i="1" s="1"/>
  <c r="H2248" i="1" s="1"/>
  <c r="A2248" i="1"/>
  <c r="M2246" i="1"/>
  <c r="N2246" i="1" s="1"/>
  <c r="Q2247" i="1"/>
  <c r="P2247" i="1"/>
  <c r="O2240" i="1" l="1"/>
  <c r="K2241" i="1"/>
  <c r="B2241" i="1" s="1"/>
  <c r="J2242" i="1"/>
  <c r="I2243" i="1"/>
  <c r="P2248" i="1"/>
  <c r="Q2248" i="1"/>
  <c r="M2247" i="1"/>
  <c r="N2247" i="1" s="1"/>
  <c r="L2248" i="1"/>
  <c r="D2248" i="1"/>
  <c r="E2248" i="1" s="1"/>
  <c r="G2248" i="1" s="1"/>
  <c r="H2249" i="1" s="1"/>
  <c r="A2249" i="1"/>
  <c r="C2242" i="1"/>
  <c r="O2241" i="1" l="1"/>
  <c r="K2242" i="1"/>
  <c r="B2242" i="1" s="1"/>
  <c r="J2243" i="1"/>
  <c r="I2244" i="1"/>
  <c r="C2243" i="1"/>
  <c r="P2249" i="1"/>
  <c r="Q2249" i="1"/>
  <c r="M2248" i="1"/>
  <c r="N2248" i="1" s="1"/>
  <c r="D2249" i="1"/>
  <c r="E2249" i="1" s="1"/>
  <c r="G2249" i="1" s="1"/>
  <c r="H2250" i="1" s="1"/>
  <c r="L2249" i="1"/>
  <c r="A2250" i="1"/>
  <c r="O2242" i="1" l="1"/>
  <c r="K2243" i="1"/>
  <c r="B2243" i="1" s="1"/>
  <c r="I2245" i="1"/>
  <c r="J2244" i="1"/>
  <c r="Q2250" i="1"/>
  <c r="M2249" i="1"/>
  <c r="N2249" i="1" s="1"/>
  <c r="P2250" i="1"/>
  <c r="L2250" i="1"/>
  <c r="D2250" i="1"/>
  <c r="E2250" i="1" s="1"/>
  <c r="G2250" i="1" s="1"/>
  <c r="H2251" i="1" s="1"/>
  <c r="A2251" i="1"/>
  <c r="C2244" i="1"/>
  <c r="O2243" i="1" l="1"/>
  <c r="K2244" i="1"/>
  <c r="B2244" i="1" s="1"/>
  <c r="J2245" i="1"/>
  <c r="I2246" i="1"/>
  <c r="C2245" i="1"/>
  <c r="P2251" i="1"/>
  <c r="M2250" i="1"/>
  <c r="N2250" i="1" s="1"/>
  <c r="Q2251" i="1"/>
  <c r="L2251" i="1"/>
  <c r="D2251" i="1"/>
  <c r="E2251" i="1" s="1"/>
  <c r="G2251" i="1" s="1"/>
  <c r="H2252" i="1" s="1"/>
  <c r="A2252" i="1"/>
  <c r="O2244" i="1" l="1"/>
  <c r="K2245" i="1"/>
  <c r="B2245" i="1" s="1"/>
  <c r="I2247" i="1"/>
  <c r="J2246" i="1"/>
  <c r="P2252" i="1"/>
  <c r="Q2252" i="1"/>
  <c r="M2251" i="1"/>
  <c r="N2251" i="1" s="1"/>
  <c r="L2252" i="1"/>
  <c r="D2252" i="1"/>
  <c r="E2252" i="1" s="1"/>
  <c r="G2252" i="1" s="1"/>
  <c r="H2253" i="1" s="1"/>
  <c r="A2253" i="1"/>
  <c r="C2246" i="1"/>
  <c r="O2245" i="1" l="1"/>
  <c r="K2246" i="1"/>
  <c r="B2246" i="1" s="1"/>
  <c r="J2247" i="1"/>
  <c r="I2248" i="1"/>
  <c r="C2247" i="1"/>
  <c r="P2253" i="1"/>
  <c r="Q2253" i="1"/>
  <c r="M2252" i="1"/>
  <c r="N2252" i="1" s="1"/>
  <c r="L2253" i="1"/>
  <c r="D2253" i="1"/>
  <c r="E2253" i="1" s="1"/>
  <c r="G2253" i="1" s="1"/>
  <c r="H2254" i="1" s="1"/>
  <c r="A2254" i="1"/>
  <c r="O2246" i="1" l="1"/>
  <c r="K2247" i="1"/>
  <c r="B2247" i="1" s="1"/>
  <c r="J2248" i="1"/>
  <c r="I2249" i="1"/>
  <c r="P2254" i="1"/>
  <c r="Q2254" i="1"/>
  <c r="M2253" i="1"/>
  <c r="N2253" i="1" s="1"/>
  <c r="C2248" i="1"/>
  <c r="D2254" i="1"/>
  <c r="E2254" i="1" s="1"/>
  <c r="G2254" i="1" s="1"/>
  <c r="H2255" i="1" s="1"/>
  <c r="A2255" i="1"/>
  <c r="L2254" i="1"/>
  <c r="O2247" i="1" l="1"/>
  <c r="K2248" i="1"/>
  <c r="O2248" i="1" s="1"/>
  <c r="J2249" i="1"/>
  <c r="I2250" i="1"/>
  <c r="C2249" i="1"/>
  <c r="L2255" i="1"/>
  <c r="D2255" i="1"/>
  <c r="E2255" i="1" s="1"/>
  <c r="G2255" i="1" s="1"/>
  <c r="H2256" i="1" s="1"/>
  <c r="A2256" i="1"/>
  <c r="M2254" i="1"/>
  <c r="N2254" i="1" s="1"/>
  <c r="Q2255" i="1"/>
  <c r="P2255" i="1"/>
  <c r="B2248" i="1" l="1"/>
  <c r="K2249" i="1"/>
  <c r="O2249" i="1" s="1"/>
  <c r="I2251" i="1"/>
  <c r="J2250" i="1"/>
  <c r="P2256" i="1"/>
  <c r="M2255" i="1"/>
  <c r="N2255" i="1" s="1"/>
  <c r="Q2256" i="1"/>
  <c r="L2256" i="1"/>
  <c r="A2257" i="1"/>
  <c r="D2256" i="1"/>
  <c r="E2256" i="1" s="1"/>
  <c r="G2256" i="1" s="1"/>
  <c r="H2257" i="1" s="1"/>
  <c r="C2250" i="1"/>
  <c r="B2249" i="1" l="1"/>
  <c r="K2250" i="1"/>
  <c r="B2250" i="1" s="1"/>
  <c r="J2251" i="1"/>
  <c r="I2252" i="1"/>
  <c r="C2251" i="1"/>
  <c r="P2257" i="1"/>
  <c r="Q2257" i="1"/>
  <c r="M2256" i="1"/>
  <c r="N2256" i="1" s="1"/>
  <c r="A2258" i="1"/>
  <c r="L2257" i="1"/>
  <c r="D2257" i="1"/>
  <c r="E2257" i="1" s="1"/>
  <c r="G2257" i="1" s="1"/>
  <c r="H2258" i="1" s="1"/>
  <c r="O2250" i="1" l="1"/>
  <c r="K2251" i="1"/>
  <c r="B2251" i="1" s="1"/>
  <c r="J2252" i="1"/>
  <c r="I2253" i="1"/>
  <c r="P2258" i="1"/>
  <c r="Q2258" i="1"/>
  <c r="M2257" i="1"/>
  <c r="N2257" i="1" s="1"/>
  <c r="L2258" i="1"/>
  <c r="D2258" i="1"/>
  <c r="E2258" i="1" s="1"/>
  <c r="G2258" i="1" s="1"/>
  <c r="H2259" i="1" s="1"/>
  <c r="A2259" i="1"/>
  <c r="C2252" i="1"/>
  <c r="O2251" i="1" l="1"/>
  <c r="K2252" i="1"/>
  <c r="B2252" i="1" s="1"/>
  <c r="I2254" i="1"/>
  <c r="J2253" i="1"/>
  <c r="D2259" i="1"/>
  <c r="E2259" i="1" s="1"/>
  <c r="G2259" i="1" s="1"/>
  <c r="H2260" i="1" s="1"/>
  <c r="A2260" i="1"/>
  <c r="L2259" i="1"/>
  <c r="C2253" i="1"/>
  <c r="P2259" i="1"/>
  <c r="Q2259" i="1"/>
  <c r="M2258" i="1"/>
  <c r="N2258" i="1" s="1"/>
  <c r="O2252" i="1" l="1"/>
  <c r="K2253" i="1"/>
  <c r="B2253" i="1" s="1"/>
  <c r="I2255" i="1"/>
  <c r="J2254" i="1"/>
  <c r="M2259" i="1"/>
  <c r="N2259" i="1" s="1"/>
  <c r="P2260" i="1"/>
  <c r="Q2260" i="1"/>
  <c r="C2254" i="1"/>
  <c r="A2261" i="1"/>
  <c r="D2260" i="1"/>
  <c r="E2260" i="1" s="1"/>
  <c r="G2260" i="1" s="1"/>
  <c r="H2261" i="1" s="1"/>
  <c r="L2260" i="1"/>
  <c r="O2253" i="1" l="1"/>
  <c r="K2254" i="1"/>
  <c r="B2254" i="1" s="1"/>
  <c r="J2255" i="1"/>
  <c r="I2256" i="1"/>
  <c r="C2255" i="1"/>
  <c r="D2261" i="1"/>
  <c r="E2261" i="1" s="1"/>
  <c r="G2261" i="1" s="1"/>
  <c r="H2262" i="1" s="1"/>
  <c r="L2261" i="1"/>
  <c r="A2262" i="1"/>
  <c r="Q2261" i="1"/>
  <c r="P2261" i="1"/>
  <c r="M2260" i="1"/>
  <c r="N2260" i="1" s="1"/>
  <c r="O2254" i="1" l="1"/>
  <c r="K2255" i="1"/>
  <c r="B2255" i="1" s="1"/>
  <c r="J2256" i="1"/>
  <c r="I2257" i="1"/>
  <c r="P2262" i="1"/>
  <c r="Q2262" i="1"/>
  <c r="M2261" i="1"/>
  <c r="N2261" i="1" s="1"/>
  <c r="D2262" i="1"/>
  <c r="E2262" i="1" s="1"/>
  <c r="G2262" i="1" s="1"/>
  <c r="H2263" i="1" s="1"/>
  <c r="L2262" i="1"/>
  <c r="A2263" i="1"/>
  <c r="C2256" i="1"/>
  <c r="O2255" i="1" l="1"/>
  <c r="K2256" i="1"/>
  <c r="O2256" i="1" s="1"/>
  <c r="I2258" i="1"/>
  <c r="J2257" i="1"/>
  <c r="Q2263" i="1"/>
  <c r="M2262" i="1"/>
  <c r="N2262" i="1" s="1"/>
  <c r="P2263" i="1"/>
  <c r="C2257" i="1"/>
  <c r="L2263" i="1"/>
  <c r="D2263" i="1"/>
  <c r="E2263" i="1" s="1"/>
  <c r="G2263" i="1" s="1"/>
  <c r="H2264" i="1" s="1"/>
  <c r="A2264" i="1"/>
  <c r="B2256" i="1" l="1"/>
  <c r="K2257" i="1"/>
  <c r="B2257" i="1" s="1"/>
  <c r="J2258" i="1"/>
  <c r="I2259" i="1"/>
  <c r="P2264" i="1"/>
  <c r="Q2264" i="1"/>
  <c r="M2263" i="1"/>
  <c r="N2263" i="1" s="1"/>
  <c r="D2264" i="1"/>
  <c r="E2264" i="1" s="1"/>
  <c r="G2264" i="1" s="1"/>
  <c r="H2265" i="1" s="1"/>
  <c r="A2265" i="1"/>
  <c r="L2264" i="1"/>
  <c r="C2258" i="1"/>
  <c r="O2257" i="1" l="1"/>
  <c r="K2258" i="1"/>
  <c r="B2258" i="1" s="1"/>
  <c r="I2260" i="1"/>
  <c r="J2259" i="1"/>
  <c r="P2265" i="1"/>
  <c r="Q2265" i="1"/>
  <c r="M2264" i="1"/>
  <c r="N2264" i="1" s="1"/>
  <c r="L2265" i="1"/>
  <c r="D2265" i="1"/>
  <c r="E2265" i="1" s="1"/>
  <c r="G2265" i="1" s="1"/>
  <c r="H2266" i="1" s="1"/>
  <c r="A2266" i="1"/>
  <c r="C2259" i="1"/>
  <c r="O2258" i="1" l="1"/>
  <c r="K2259" i="1"/>
  <c r="B2259" i="1" s="1"/>
  <c r="J2260" i="1"/>
  <c r="I2261" i="1"/>
  <c r="P2266" i="1"/>
  <c r="Q2266" i="1"/>
  <c r="M2265" i="1"/>
  <c r="N2265" i="1" s="1"/>
  <c r="C2260" i="1"/>
  <c r="L2266" i="1"/>
  <c r="D2266" i="1"/>
  <c r="E2266" i="1" s="1"/>
  <c r="G2266" i="1" s="1"/>
  <c r="H2267" i="1" s="1"/>
  <c r="A2267" i="1"/>
  <c r="O2259" i="1" l="1"/>
  <c r="K2260" i="1"/>
  <c r="B2260" i="1" s="1"/>
  <c r="I2262" i="1"/>
  <c r="J2261" i="1"/>
  <c r="D2267" i="1"/>
  <c r="E2267" i="1" s="1"/>
  <c r="G2267" i="1" s="1"/>
  <c r="H2268" i="1" s="1"/>
  <c r="A2268" i="1"/>
  <c r="L2267" i="1"/>
  <c r="Q2267" i="1"/>
  <c r="M2266" i="1"/>
  <c r="N2266" i="1" s="1"/>
  <c r="P2267" i="1"/>
  <c r="C2261" i="1"/>
  <c r="O2260" i="1" l="1"/>
  <c r="K2261" i="1"/>
  <c r="B2261" i="1" s="1"/>
  <c r="J2262" i="1"/>
  <c r="I2263" i="1"/>
  <c r="C2262" i="1"/>
  <c r="M2267" i="1"/>
  <c r="N2267" i="1" s="1"/>
  <c r="Q2268" i="1"/>
  <c r="P2268" i="1"/>
  <c r="D2268" i="1"/>
  <c r="E2268" i="1" s="1"/>
  <c r="G2268" i="1" s="1"/>
  <c r="H2269" i="1" s="1"/>
  <c r="L2268" i="1"/>
  <c r="A2269" i="1"/>
  <c r="O2261" i="1" l="1"/>
  <c r="K2262" i="1"/>
  <c r="B2262" i="1" s="1"/>
  <c r="I2264" i="1"/>
  <c r="J2263" i="1"/>
  <c r="M2268" i="1"/>
  <c r="N2268" i="1" s="1"/>
  <c r="Q2269" i="1"/>
  <c r="P2269" i="1"/>
  <c r="D2269" i="1"/>
  <c r="E2269" i="1" s="1"/>
  <c r="G2269" i="1" s="1"/>
  <c r="H2270" i="1" s="1"/>
  <c r="L2269" i="1"/>
  <c r="A2270" i="1"/>
  <c r="C2263" i="1"/>
  <c r="O2262" i="1" l="1"/>
  <c r="K2263" i="1"/>
  <c r="B2263" i="1" s="1"/>
  <c r="J2264" i="1"/>
  <c r="I2265" i="1"/>
  <c r="C2264" i="1"/>
  <c r="O2263" i="1"/>
  <c r="M2269" i="1"/>
  <c r="N2269" i="1" s="1"/>
  <c r="P2270" i="1"/>
  <c r="Q2270" i="1"/>
  <c r="L2270" i="1"/>
  <c r="D2270" i="1"/>
  <c r="E2270" i="1" s="1"/>
  <c r="G2270" i="1" s="1"/>
  <c r="H2271" i="1" s="1"/>
  <c r="A2271" i="1"/>
  <c r="K2264" i="1" l="1"/>
  <c r="B2264" i="1" s="1"/>
  <c r="I2266" i="1"/>
  <c r="J2265" i="1"/>
  <c r="Q2271" i="1"/>
  <c r="M2270" i="1"/>
  <c r="N2270" i="1" s="1"/>
  <c r="P2271" i="1"/>
  <c r="L2271" i="1"/>
  <c r="A2272" i="1"/>
  <c r="D2271" i="1"/>
  <c r="E2271" i="1" s="1"/>
  <c r="G2271" i="1" s="1"/>
  <c r="H2272" i="1" s="1"/>
  <c r="C2265" i="1"/>
  <c r="O2264" i="1" l="1"/>
  <c r="K2265" i="1"/>
  <c r="B2265" i="1" s="1"/>
  <c r="J2266" i="1"/>
  <c r="I2267" i="1"/>
  <c r="P2272" i="1"/>
  <c r="Q2272" i="1"/>
  <c r="M2271" i="1"/>
  <c r="N2271" i="1" s="1"/>
  <c r="C2266" i="1"/>
  <c r="A2273" i="1"/>
  <c r="D2272" i="1"/>
  <c r="E2272" i="1" s="1"/>
  <c r="G2272" i="1" s="1"/>
  <c r="H2273" i="1" s="1"/>
  <c r="L2272" i="1"/>
  <c r="O2265" i="1" l="1"/>
  <c r="K2266" i="1"/>
  <c r="B2266" i="1" s="1"/>
  <c r="I2268" i="1"/>
  <c r="J2267" i="1"/>
  <c r="C2267" i="1"/>
  <c r="D2273" i="1"/>
  <c r="E2273" i="1" s="1"/>
  <c r="G2273" i="1" s="1"/>
  <c r="H2274" i="1" s="1"/>
  <c r="L2273" i="1"/>
  <c r="A2274" i="1"/>
  <c r="M2272" i="1"/>
  <c r="N2272" i="1" s="1"/>
  <c r="Q2273" i="1"/>
  <c r="P2273" i="1"/>
  <c r="O2266" i="1" l="1"/>
  <c r="K2267" i="1"/>
  <c r="B2267" i="1" s="1"/>
  <c r="J2268" i="1"/>
  <c r="I2269" i="1"/>
  <c r="A2275" i="1"/>
  <c r="L2274" i="1"/>
  <c r="D2274" i="1"/>
  <c r="E2274" i="1" s="1"/>
  <c r="G2274" i="1" s="1"/>
  <c r="H2275" i="1" s="1"/>
  <c r="P2274" i="1"/>
  <c r="Q2274" i="1"/>
  <c r="M2273" i="1"/>
  <c r="N2273" i="1" s="1"/>
  <c r="C2268" i="1"/>
  <c r="O2267" i="1" l="1"/>
  <c r="K2268" i="1"/>
  <c r="B2268" i="1" s="1"/>
  <c r="J2269" i="1"/>
  <c r="I2270" i="1"/>
  <c r="P2275" i="1"/>
  <c r="Q2275" i="1"/>
  <c r="M2274" i="1"/>
  <c r="N2274" i="1" s="1"/>
  <c r="C2269" i="1"/>
  <c r="L2275" i="1"/>
  <c r="D2275" i="1"/>
  <c r="E2275" i="1" s="1"/>
  <c r="G2275" i="1" s="1"/>
  <c r="H2276" i="1" s="1"/>
  <c r="A2276" i="1"/>
  <c r="O2268" i="1" l="1"/>
  <c r="K2269" i="1"/>
  <c r="B2269" i="1" s="1"/>
  <c r="I2271" i="1"/>
  <c r="J2270" i="1"/>
  <c r="Q2276" i="1"/>
  <c r="P2276" i="1"/>
  <c r="M2275" i="1"/>
  <c r="N2275" i="1" s="1"/>
  <c r="L2276" i="1"/>
  <c r="A2277" i="1"/>
  <c r="D2276" i="1"/>
  <c r="E2276" i="1" s="1"/>
  <c r="G2276" i="1" s="1"/>
  <c r="H2277" i="1" s="1"/>
  <c r="C2270" i="1"/>
  <c r="O2269" i="1" l="1"/>
  <c r="K2270" i="1"/>
  <c r="B2270" i="1" s="1"/>
  <c r="J2271" i="1"/>
  <c r="I2272" i="1"/>
  <c r="C2271" i="1"/>
  <c r="L2277" i="1"/>
  <c r="A2278" i="1"/>
  <c r="D2277" i="1"/>
  <c r="E2277" i="1" s="1"/>
  <c r="G2277" i="1" s="1"/>
  <c r="H2278" i="1" s="1"/>
  <c r="M2276" i="1"/>
  <c r="N2276" i="1" s="1"/>
  <c r="P2277" i="1"/>
  <c r="Q2277" i="1"/>
  <c r="O2270" i="1" l="1"/>
  <c r="K2271" i="1"/>
  <c r="B2271" i="1" s="1"/>
  <c r="J2272" i="1"/>
  <c r="I2273" i="1"/>
  <c r="P2278" i="1"/>
  <c r="Q2278" i="1"/>
  <c r="M2277" i="1"/>
  <c r="N2277" i="1" s="1"/>
  <c r="D2278" i="1"/>
  <c r="E2278" i="1" s="1"/>
  <c r="G2278" i="1" s="1"/>
  <c r="H2279" i="1" s="1"/>
  <c r="A2279" i="1"/>
  <c r="L2278" i="1"/>
  <c r="C2272" i="1"/>
  <c r="O2271" i="1" l="1"/>
  <c r="K2272" i="1"/>
  <c r="B2272" i="1" s="1"/>
  <c r="J2273" i="1"/>
  <c r="I2274" i="1"/>
  <c r="C2273" i="1"/>
  <c r="Q2279" i="1"/>
  <c r="M2278" i="1"/>
  <c r="N2278" i="1" s="1"/>
  <c r="P2279" i="1"/>
  <c r="L2279" i="1"/>
  <c r="A2280" i="1"/>
  <c r="D2279" i="1"/>
  <c r="E2279" i="1" s="1"/>
  <c r="G2279" i="1" s="1"/>
  <c r="H2280" i="1" s="1"/>
  <c r="O2272" i="1" l="1"/>
  <c r="K2273" i="1"/>
  <c r="B2273" i="1" s="1"/>
  <c r="J2274" i="1"/>
  <c r="I2275" i="1"/>
  <c r="L2280" i="1"/>
  <c r="D2280" i="1"/>
  <c r="E2280" i="1" s="1"/>
  <c r="G2280" i="1" s="1"/>
  <c r="H2281" i="1" s="1"/>
  <c r="A2281" i="1"/>
  <c r="P2280" i="1"/>
  <c r="Q2280" i="1"/>
  <c r="M2279" i="1"/>
  <c r="N2279" i="1" s="1"/>
  <c r="C2274" i="1"/>
  <c r="O2273" i="1" l="1"/>
  <c r="K2274" i="1"/>
  <c r="B2274" i="1" s="1"/>
  <c r="I2276" i="1"/>
  <c r="J2275" i="1"/>
  <c r="P2281" i="1"/>
  <c r="Q2281" i="1"/>
  <c r="M2280" i="1"/>
  <c r="N2280" i="1" s="1"/>
  <c r="C2275" i="1"/>
  <c r="D2281" i="1"/>
  <c r="E2281" i="1" s="1"/>
  <c r="G2281" i="1" s="1"/>
  <c r="H2282" i="1" s="1"/>
  <c r="A2282" i="1"/>
  <c r="L2281" i="1"/>
  <c r="O2274" i="1" l="1"/>
  <c r="K2275" i="1"/>
  <c r="O2275" i="1" s="1"/>
  <c r="J2276" i="1"/>
  <c r="I2277" i="1"/>
  <c r="P2282" i="1"/>
  <c r="Q2282" i="1"/>
  <c r="M2281" i="1"/>
  <c r="N2281" i="1" s="1"/>
  <c r="D2282" i="1"/>
  <c r="E2282" i="1" s="1"/>
  <c r="G2282" i="1" s="1"/>
  <c r="H2283" i="1" s="1"/>
  <c r="A2283" i="1"/>
  <c r="L2282" i="1"/>
  <c r="C2276" i="1"/>
  <c r="B2275" i="1" l="1"/>
  <c r="K2276" i="1"/>
  <c r="O2276" i="1" s="1"/>
  <c r="J2277" i="1"/>
  <c r="I2278" i="1"/>
  <c r="Q2283" i="1"/>
  <c r="M2282" i="1"/>
  <c r="N2282" i="1" s="1"/>
  <c r="P2283" i="1"/>
  <c r="C2277" i="1"/>
  <c r="L2283" i="1"/>
  <c r="D2283" i="1"/>
  <c r="E2283" i="1" s="1"/>
  <c r="G2283" i="1" s="1"/>
  <c r="H2284" i="1" s="1"/>
  <c r="A2284" i="1"/>
  <c r="B2276" i="1" l="1"/>
  <c r="K2277" i="1"/>
  <c r="O2277" i="1" s="1"/>
  <c r="I2279" i="1"/>
  <c r="J2278" i="1"/>
  <c r="Q2284" i="1"/>
  <c r="P2284" i="1"/>
  <c r="M2283" i="1"/>
  <c r="N2283" i="1" s="1"/>
  <c r="L2284" i="1"/>
  <c r="D2284" i="1"/>
  <c r="E2284" i="1" s="1"/>
  <c r="G2284" i="1" s="1"/>
  <c r="H2285" i="1" s="1"/>
  <c r="A2285" i="1"/>
  <c r="C2278" i="1"/>
  <c r="B2277" i="1" l="1"/>
  <c r="K2278" i="1"/>
  <c r="B2278" i="1" s="1"/>
  <c r="I2280" i="1"/>
  <c r="J2279" i="1"/>
  <c r="C2279" i="1"/>
  <c r="Q2285" i="1"/>
  <c r="M2284" i="1"/>
  <c r="N2284" i="1" s="1"/>
  <c r="P2285" i="1"/>
  <c r="L2285" i="1"/>
  <c r="D2285" i="1"/>
  <c r="E2285" i="1" s="1"/>
  <c r="G2285" i="1" s="1"/>
  <c r="H2286" i="1" s="1"/>
  <c r="A2286" i="1"/>
  <c r="O2278" i="1" l="1"/>
  <c r="K2279" i="1"/>
  <c r="O2279" i="1" s="1"/>
  <c r="J2280" i="1"/>
  <c r="I2281" i="1"/>
  <c r="M2285" i="1"/>
  <c r="N2285" i="1" s="1"/>
  <c r="Q2286" i="1"/>
  <c r="P2286" i="1"/>
  <c r="A2287" i="1"/>
  <c r="L2286" i="1"/>
  <c r="D2286" i="1"/>
  <c r="E2286" i="1" s="1"/>
  <c r="G2286" i="1" s="1"/>
  <c r="H2287" i="1" s="1"/>
  <c r="C2280" i="1"/>
  <c r="B2279" i="1" l="1"/>
  <c r="K2280" i="1"/>
  <c r="B2280" i="1" s="1"/>
  <c r="I2282" i="1"/>
  <c r="J2281" i="1"/>
  <c r="C2281" i="1"/>
  <c r="P2287" i="1"/>
  <c r="M2286" i="1"/>
  <c r="N2286" i="1" s="1"/>
  <c r="Q2287" i="1"/>
  <c r="A2288" i="1"/>
  <c r="L2287" i="1"/>
  <c r="D2287" i="1"/>
  <c r="E2287" i="1" s="1"/>
  <c r="G2287" i="1" s="1"/>
  <c r="H2288" i="1" s="1"/>
  <c r="O2280" i="1" l="1"/>
  <c r="K2281" i="1"/>
  <c r="O2281" i="1" s="1"/>
  <c r="J2282" i="1"/>
  <c r="I2283" i="1"/>
  <c r="L2288" i="1"/>
  <c r="D2288" i="1"/>
  <c r="E2288" i="1" s="1"/>
  <c r="G2288" i="1" s="1"/>
  <c r="H2289" i="1" s="1"/>
  <c r="A2289" i="1"/>
  <c r="P2288" i="1"/>
  <c r="Q2288" i="1"/>
  <c r="M2287" i="1"/>
  <c r="N2287" i="1" s="1"/>
  <c r="C2282" i="1"/>
  <c r="B2281" i="1" l="1"/>
  <c r="K2282" i="1"/>
  <c r="O2282" i="1" s="1"/>
  <c r="I2284" i="1"/>
  <c r="J2283" i="1"/>
  <c r="P2289" i="1"/>
  <c r="Q2289" i="1"/>
  <c r="M2288" i="1"/>
  <c r="N2288" i="1" s="1"/>
  <c r="C2283" i="1"/>
  <c r="L2289" i="1"/>
  <c r="A2290" i="1"/>
  <c r="D2289" i="1"/>
  <c r="E2289" i="1" s="1"/>
  <c r="G2289" i="1" s="1"/>
  <c r="H2290" i="1" s="1"/>
  <c r="B2282" i="1" l="1"/>
  <c r="K2283" i="1"/>
  <c r="B2283" i="1" s="1"/>
  <c r="J2284" i="1"/>
  <c r="I2285" i="1"/>
  <c r="L2290" i="1"/>
  <c r="A2291" i="1"/>
  <c r="D2290" i="1"/>
  <c r="E2290" i="1" s="1"/>
  <c r="G2290" i="1" s="1"/>
  <c r="H2291" i="1" s="1"/>
  <c r="M2289" i="1"/>
  <c r="N2289" i="1" s="1"/>
  <c r="P2290" i="1"/>
  <c r="Q2290" i="1"/>
  <c r="C2284" i="1"/>
  <c r="O2283" i="1" l="1"/>
  <c r="K2284" i="1"/>
  <c r="B2284" i="1" s="1"/>
  <c r="I2286" i="1"/>
  <c r="J2285" i="1"/>
  <c r="D2291" i="1"/>
  <c r="E2291" i="1" s="1"/>
  <c r="G2291" i="1" s="1"/>
  <c r="H2292" i="1" s="1"/>
  <c r="A2292" i="1"/>
  <c r="L2291" i="1"/>
  <c r="M2290" i="1"/>
  <c r="N2290" i="1" s="1"/>
  <c r="Q2291" i="1"/>
  <c r="P2291" i="1"/>
  <c r="C2285" i="1"/>
  <c r="O2284" i="1" l="1"/>
  <c r="K2285" i="1"/>
  <c r="B2285" i="1" s="1"/>
  <c r="J2286" i="1"/>
  <c r="I2287" i="1"/>
  <c r="A2293" i="1"/>
  <c r="D2292" i="1"/>
  <c r="E2292" i="1" s="1"/>
  <c r="G2292" i="1" s="1"/>
  <c r="H2293" i="1" s="1"/>
  <c r="L2292" i="1"/>
  <c r="C2286" i="1"/>
  <c r="P2292" i="1"/>
  <c r="Q2292" i="1"/>
  <c r="M2291" i="1"/>
  <c r="N2291" i="1" s="1"/>
  <c r="O2285" i="1" l="1"/>
  <c r="K2286" i="1"/>
  <c r="B2286" i="1" s="1"/>
  <c r="I2288" i="1"/>
  <c r="J2287" i="1"/>
  <c r="C2287" i="1"/>
  <c r="M2292" i="1"/>
  <c r="N2292" i="1" s="1"/>
  <c r="P2293" i="1"/>
  <c r="Q2293" i="1"/>
  <c r="D2293" i="1"/>
  <c r="E2293" i="1" s="1"/>
  <c r="G2293" i="1" s="1"/>
  <c r="H2294" i="1" s="1"/>
  <c r="A2294" i="1"/>
  <c r="L2293" i="1"/>
  <c r="O2286" i="1" l="1"/>
  <c r="K2287" i="1"/>
  <c r="B2287" i="1" s="1"/>
  <c r="J2288" i="1"/>
  <c r="I2289" i="1"/>
  <c r="M2293" i="1"/>
  <c r="N2293" i="1" s="1"/>
  <c r="Q2294" i="1"/>
  <c r="P2294" i="1"/>
  <c r="D2294" i="1"/>
  <c r="E2294" i="1" s="1"/>
  <c r="G2294" i="1" s="1"/>
  <c r="H2295" i="1" s="1"/>
  <c r="A2295" i="1"/>
  <c r="L2294" i="1"/>
  <c r="C2288" i="1"/>
  <c r="O2287" i="1" l="1"/>
  <c r="K2288" i="1"/>
  <c r="B2288" i="1" s="1"/>
  <c r="I2290" i="1"/>
  <c r="J2289" i="1"/>
  <c r="P2295" i="1"/>
  <c r="Q2295" i="1"/>
  <c r="M2294" i="1"/>
  <c r="N2294" i="1" s="1"/>
  <c r="C2289" i="1"/>
  <c r="L2295" i="1"/>
  <c r="D2295" i="1"/>
  <c r="E2295" i="1" s="1"/>
  <c r="G2295" i="1" s="1"/>
  <c r="H2296" i="1" s="1"/>
  <c r="A2296" i="1"/>
  <c r="O2288" i="1" l="1"/>
  <c r="K2289" i="1"/>
  <c r="B2289" i="1" s="1"/>
  <c r="I2291" i="1"/>
  <c r="J2290" i="1"/>
  <c r="C2290" i="1"/>
  <c r="D2296" i="1"/>
  <c r="E2296" i="1" s="1"/>
  <c r="G2296" i="1" s="1"/>
  <c r="H2297" i="1" s="1"/>
  <c r="A2297" i="1"/>
  <c r="L2296" i="1"/>
  <c r="P2296" i="1"/>
  <c r="M2295" i="1"/>
  <c r="N2295" i="1" s="1"/>
  <c r="Q2296" i="1"/>
  <c r="O2289" i="1" l="1"/>
  <c r="K2290" i="1"/>
  <c r="B2290" i="1" s="1"/>
  <c r="I2292" i="1"/>
  <c r="J2291" i="1"/>
  <c r="M2296" i="1"/>
  <c r="N2296" i="1" s="1"/>
  <c r="P2297" i="1"/>
  <c r="Q2297" i="1"/>
  <c r="D2297" i="1"/>
  <c r="E2297" i="1" s="1"/>
  <c r="G2297" i="1" s="1"/>
  <c r="H2298" i="1" s="1"/>
  <c r="A2298" i="1"/>
  <c r="L2297" i="1"/>
  <c r="C2291" i="1"/>
  <c r="O2290" i="1" l="1"/>
  <c r="K2291" i="1"/>
  <c r="B2291" i="1" s="1"/>
  <c r="J2292" i="1"/>
  <c r="I2293" i="1"/>
  <c r="P2298" i="1"/>
  <c r="M2297" i="1"/>
  <c r="N2297" i="1" s="1"/>
  <c r="Q2298" i="1"/>
  <c r="C2292" i="1"/>
  <c r="L2298" i="1"/>
  <c r="D2298" i="1"/>
  <c r="E2298" i="1" s="1"/>
  <c r="G2298" i="1" s="1"/>
  <c r="H2299" i="1" s="1"/>
  <c r="A2299" i="1"/>
  <c r="O2291" i="1" l="1"/>
  <c r="K2292" i="1"/>
  <c r="B2292" i="1" s="1"/>
  <c r="I2294" i="1"/>
  <c r="J2293" i="1"/>
  <c r="D2299" i="1"/>
  <c r="E2299" i="1" s="1"/>
  <c r="G2299" i="1" s="1"/>
  <c r="H2300" i="1" s="1"/>
  <c r="L2299" i="1"/>
  <c r="A2300" i="1"/>
  <c r="C2293" i="1"/>
  <c r="M2298" i="1"/>
  <c r="N2298" i="1" s="1"/>
  <c r="Q2299" i="1"/>
  <c r="P2299" i="1"/>
  <c r="O2292" i="1" l="1"/>
  <c r="K2293" i="1"/>
  <c r="B2293" i="1" s="1"/>
  <c r="J2294" i="1"/>
  <c r="I2295" i="1"/>
  <c r="P2300" i="1"/>
  <c r="Q2300" i="1"/>
  <c r="M2299" i="1"/>
  <c r="N2299" i="1" s="1"/>
  <c r="D2300" i="1"/>
  <c r="E2300" i="1" s="1"/>
  <c r="G2300" i="1" s="1"/>
  <c r="H2301" i="1" s="1"/>
  <c r="A2301" i="1"/>
  <c r="L2300" i="1"/>
  <c r="C2294" i="1"/>
  <c r="O2293" i="1" l="1"/>
  <c r="K2294" i="1"/>
  <c r="B2294" i="1" s="1"/>
  <c r="I2296" i="1"/>
  <c r="J2295" i="1"/>
  <c r="Q2301" i="1"/>
  <c r="P2301" i="1"/>
  <c r="M2300" i="1"/>
  <c r="N2300" i="1" s="1"/>
  <c r="L2301" i="1"/>
  <c r="A2302" i="1"/>
  <c r="D2301" i="1"/>
  <c r="E2301" i="1" s="1"/>
  <c r="G2301" i="1" s="1"/>
  <c r="H2302" i="1" s="1"/>
  <c r="C2295" i="1"/>
  <c r="O2294" i="1" l="1"/>
  <c r="K2295" i="1"/>
  <c r="O2295" i="1" s="1"/>
  <c r="J2296" i="1"/>
  <c r="I2297" i="1"/>
  <c r="L2302" i="1"/>
  <c r="D2302" i="1"/>
  <c r="E2302" i="1" s="1"/>
  <c r="G2302" i="1" s="1"/>
  <c r="H2303" i="1" s="1"/>
  <c r="A2303" i="1"/>
  <c r="Q2302" i="1"/>
  <c r="P2302" i="1"/>
  <c r="M2301" i="1"/>
  <c r="N2301" i="1" s="1"/>
  <c r="C2296" i="1"/>
  <c r="B2295" i="1" l="1"/>
  <c r="K2296" i="1"/>
  <c r="B2296" i="1" s="1"/>
  <c r="I2298" i="1"/>
  <c r="J2297" i="1"/>
  <c r="C2297" i="1"/>
  <c r="P2303" i="1"/>
  <c r="Q2303" i="1"/>
  <c r="M2302" i="1"/>
  <c r="N2302" i="1" s="1"/>
  <c r="L2303" i="1"/>
  <c r="D2303" i="1"/>
  <c r="E2303" i="1" s="1"/>
  <c r="G2303" i="1" s="1"/>
  <c r="H2304" i="1" s="1"/>
  <c r="A2304" i="1"/>
  <c r="O2296" i="1" l="1"/>
  <c r="K2297" i="1"/>
  <c r="B2297" i="1" s="1"/>
  <c r="J2298" i="1"/>
  <c r="I2299" i="1"/>
  <c r="Q2304" i="1"/>
  <c r="P2304" i="1"/>
  <c r="M2303" i="1"/>
  <c r="N2303" i="1" s="1"/>
  <c r="L2304" i="1"/>
  <c r="A2305" i="1"/>
  <c r="D2304" i="1"/>
  <c r="E2304" i="1" s="1"/>
  <c r="G2304" i="1" s="1"/>
  <c r="H2305" i="1" s="1"/>
  <c r="C2298" i="1"/>
  <c r="O2297" i="1" l="1"/>
  <c r="K2298" i="1"/>
  <c r="B2298" i="1" s="1"/>
  <c r="J2299" i="1"/>
  <c r="I2300" i="1"/>
  <c r="P2305" i="1"/>
  <c r="Q2305" i="1"/>
  <c r="M2304" i="1"/>
  <c r="N2304" i="1" s="1"/>
  <c r="A2306" i="1"/>
  <c r="L2305" i="1"/>
  <c r="D2305" i="1"/>
  <c r="E2305" i="1" s="1"/>
  <c r="G2305" i="1" s="1"/>
  <c r="H2306" i="1" s="1"/>
  <c r="C2299" i="1"/>
  <c r="O2298" i="1" l="1"/>
  <c r="K2299" i="1"/>
  <c r="O2299" i="1" s="1"/>
  <c r="J2300" i="1"/>
  <c r="I2301" i="1"/>
  <c r="P2306" i="1"/>
  <c r="M2305" i="1"/>
  <c r="N2305" i="1" s="1"/>
  <c r="Q2306" i="1"/>
  <c r="C2300" i="1"/>
  <c r="D2306" i="1"/>
  <c r="E2306" i="1" s="1"/>
  <c r="G2306" i="1" s="1"/>
  <c r="H2307" i="1" s="1"/>
  <c r="A2307" i="1"/>
  <c r="L2306" i="1"/>
  <c r="B2299" i="1" l="1"/>
  <c r="K2300" i="1"/>
  <c r="O2300" i="1" s="1"/>
  <c r="I2302" i="1"/>
  <c r="J2301" i="1"/>
  <c r="P2307" i="1"/>
  <c r="Q2307" i="1"/>
  <c r="M2306" i="1"/>
  <c r="N2306" i="1" s="1"/>
  <c r="D2307" i="1"/>
  <c r="E2307" i="1" s="1"/>
  <c r="G2307" i="1" s="1"/>
  <c r="H2308" i="1" s="1"/>
  <c r="A2308" i="1"/>
  <c r="L2307" i="1"/>
  <c r="C2301" i="1"/>
  <c r="B2300" i="1" l="1"/>
  <c r="K2301" i="1"/>
  <c r="B2301" i="1" s="1"/>
  <c r="J2302" i="1"/>
  <c r="I2303" i="1"/>
  <c r="Q2308" i="1"/>
  <c r="P2308" i="1"/>
  <c r="M2307" i="1"/>
  <c r="N2307" i="1" s="1"/>
  <c r="C2302" i="1"/>
  <c r="D2308" i="1"/>
  <c r="E2308" i="1" s="1"/>
  <c r="G2308" i="1" s="1"/>
  <c r="H2309" i="1" s="1"/>
  <c r="L2308" i="1"/>
  <c r="A2309" i="1"/>
  <c r="O2301" i="1" l="1"/>
  <c r="K2302" i="1"/>
  <c r="O2302" i="1" s="1"/>
  <c r="J2303" i="1"/>
  <c r="I2304" i="1"/>
  <c r="Q2309" i="1"/>
  <c r="M2308" i="1"/>
  <c r="N2308" i="1" s="1"/>
  <c r="P2309" i="1"/>
  <c r="C2303" i="1"/>
  <c r="D2309" i="1"/>
  <c r="E2309" i="1" s="1"/>
  <c r="G2309" i="1" s="1"/>
  <c r="H2310" i="1" s="1"/>
  <c r="A2310" i="1"/>
  <c r="L2309" i="1"/>
  <c r="B2302" i="1" l="1"/>
  <c r="K2303" i="1"/>
  <c r="O2303" i="1" s="1"/>
  <c r="I2305" i="1"/>
  <c r="J2304" i="1"/>
  <c r="L2310" i="1"/>
  <c r="D2310" i="1"/>
  <c r="E2310" i="1" s="1"/>
  <c r="G2310" i="1" s="1"/>
  <c r="H2311" i="1" s="1"/>
  <c r="A2311" i="1"/>
  <c r="C2304" i="1"/>
  <c r="Q2310" i="1"/>
  <c r="M2309" i="1"/>
  <c r="N2309" i="1" s="1"/>
  <c r="P2310" i="1"/>
  <c r="B2303" i="1" l="1"/>
  <c r="K2304" i="1"/>
  <c r="O2304" i="1" s="1"/>
  <c r="J2305" i="1"/>
  <c r="I2306" i="1"/>
  <c r="P2311" i="1"/>
  <c r="M2310" i="1"/>
  <c r="N2310" i="1" s="1"/>
  <c r="Q2311" i="1"/>
  <c r="C2305" i="1"/>
  <c r="A2312" i="1"/>
  <c r="D2311" i="1"/>
  <c r="E2311" i="1" s="1"/>
  <c r="G2311" i="1" s="1"/>
  <c r="H2312" i="1" s="1"/>
  <c r="L2311" i="1"/>
  <c r="B2304" i="1" l="1"/>
  <c r="K2305" i="1"/>
  <c r="B2305" i="1" s="1"/>
  <c r="J2306" i="1"/>
  <c r="I2307" i="1"/>
  <c r="C2306" i="1"/>
  <c r="D2312" i="1"/>
  <c r="E2312" i="1" s="1"/>
  <c r="G2312" i="1" s="1"/>
  <c r="H2313" i="1" s="1"/>
  <c r="L2312" i="1"/>
  <c r="A2313" i="1"/>
  <c r="Q2312" i="1"/>
  <c r="P2312" i="1"/>
  <c r="M2311" i="1"/>
  <c r="N2311" i="1" s="1"/>
  <c r="O2305" i="1" l="1"/>
  <c r="K2306" i="1"/>
  <c r="B2306" i="1" s="1"/>
  <c r="J2307" i="1"/>
  <c r="I2308" i="1"/>
  <c r="P2313" i="1"/>
  <c r="Q2313" i="1"/>
  <c r="M2312" i="1"/>
  <c r="N2312" i="1" s="1"/>
  <c r="D2313" i="1"/>
  <c r="E2313" i="1" s="1"/>
  <c r="G2313" i="1" s="1"/>
  <c r="H2314" i="1" s="1"/>
  <c r="A2314" i="1"/>
  <c r="L2313" i="1"/>
  <c r="C2307" i="1"/>
  <c r="O2306" i="1" l="1"/>
  <c r="K2307" i="1"/>
  <c r="B2307" i="1" s="1"/>
  <c r="J2308" i="1"/>
  <c r="I2309" i="1"/>
  <c r="A2315" i="1"/>
  <c r="L2314" i="1"/>
  <c r="D2314" i="1"/>
  <c r="E2314" i="1" s="1"/>
  <c r="G2314" i="1" s="1"/>
  <c r="H2315" i="1" s="1"/>
  <c r="C2308" i="1"/>
  <c r="Q2314" i="1"/>
  <c r="P2314" i="1"/>
  <c r="M2313" i="1"/>
  <c r="N2313" i="1" s="1"/>
  <c r="O2307" i="1" l="1"/>
  <c r="K2308" i="1"/>
  <c r="O2308" i="1" s="1"/>
  <c r="I2310" i="1"/>
  <c r="J2309" i="1"/>
  <c r="M2314" i="1"/>
  <c r="N2314" i="1" s="1"/>
  <c r="P2315" i="1"/>
  <c r="Q2315" i="1"/>
  <c r="C2309" i="1"/>
  <c r="L2315" i="1"/>
  <c r="D2315" i="1"/>
  <c r="E2315" i="1" s="1"/>
  <c r="G2315" i="1" s="1"/>
  <c r="H2316" i="1" s="1"/>
  <c r="A2316" i="1"/>
  <c r="B2308" i="1" l="1"/>
  <c r="K2309" i="1"/>
  <c r="B2309" i="1" s="1"/>
  <c r="J2310" i="1"/>
  <c r="I2311" i="1"/>
  <c r="C2310" i="1"/>
  <c r="O2309" i="1"/>
  <c r="Q2316" i="1"/>
  <c r="P2316" i="1"/>
  <c r="M2315" i="1"/>
  <c r="N2315" i="1" s="1"/>
  <c r="A2317" i="1"/>
  <c r="D2316" i="1"/>
  <c r="E2316" i="1" s="1"/>
  <c r="G2316" i="1" s="1"/>
  <c r="H2317" i="1" s="1"/>
  <c r="L2316" i="1"/>
  <c r="K2310" i="1" l="1"/>
  <c r="O2310" i="1" s="1"/>
  <c r="I2312" i="1"/>
  <c r="J2311" i="1"/>
  <c r="A2318" i="1"/>
  <c r="L2317" i="1"/>
  <c r="D2317" i="1"/>
  <c r="E2317" i="1" s="1"/>
  <c r="G2317" i="1" s="1"/>
  <c r="H2318" i="1" s="1"/>
  <c r="C2311" i="1"/>
  <c r="Q2317" i="1"/>
  <c r="P2317" i="1"/>
  <c r="M2316" i="1"/>
  <c r="N2316" i="1" s="1"/>
  <c r="B2310" i="1" l="1"/>
  <c r="K2311" i="1"/>
  <c r="B2311" i="1" s="1"/>
  <c r="J2312" i="1"/>
  <c r="I2313" i="1"/>
  <c r="L2318" i="1"/>
  <c r="A2319" i="1"/>
  <c r="D2318" i="1"/>
  <c r="E2318" i="1" s="1"/>
  <c r="G2318" i="1" s="1"/>
  <c r="H2319" i="1" s="1"/>
  <c r="C2312" i="1"/>
  <c r="M2317" i="1"/>
  <c r="N2317" i="1" s="1"/>
  <c r="Q2318" i="1"/>
  <c r="P2318" i="1"/>
  <c r="O2311" i="1" l="1"/>
  <c r="K2312" i="1"/>
  <c r="B2312" i="1" s="1"/>
  <c r="J2313" i="1"/>
  <c r="I2314" i="1"/>
  <c r="C2313" i="1"/>
  <c r="D2319" i="1"/>
  <c r="E2319" i="1" s="1"/>
  <c r="G2319" i="1" s="1"/>
  <c r="H2320" i="1" s="1"/>
  <c r="A2320" i="1"/>
  <c r="L2319" i="1"/>
  <c r="P2319" i="1"/>
  <c r="Q2319" i="1"/>
  <c r="M2318" i="1"/>
  <c r="N2318" i="1" s="1"/>
  <c r="O2312" i="1" l="1"/>
  <c r="K2313" i="1"/>
  <c r="O2313" i="1" s="1"/>
  <c r="J2314" i="1"/>
  <c r="I2315" i="1"/>
  <c r="P2320" i="1"/>
  <c r="Q2320" i="1"/>
  <c r="M2319" i="1"/>
  <c r="N2319" i="1" s="1"/>
  <c r="C2314" i="1"/>
  <c r="A2321" i="1"/>
  <c r="D2320" i="1"/>
  <c r="E2320" i="1" s="1"/>
  <c r="G2320" i="1" s="1"/>
  <c r="H2321" i="1" s="1"/>
  <c r="L2320" i="1"/>
  <c r="B2313" i="1" l="1"/>
  <c r="K2314" i="1"/>
  <c r="B2314" i="1" s="1"/>
  <c r="J2315" i="1"/>
  <c r="I2316" i="1"/>
  <c r="C2315" i="1"/>
  <c r="D2321" i="1"/>
  <c r="E2321" i="1" s="1"/>
  <c r="G2321" i="1" s="1"/>
  <c r="H2322" i="1" s="1"/>
  <c r="L2321" i="1"/>
  <c r="A2322" i="1"/>
  <c r="P2321" i="1"/>
  <c r="Q2321" i="1"/>
  <c r="M2320" i="1"/>
  <c r="N2320" i="1" s="1"/>
  <c r="O2314" i="1" l="1"/>
  <c r="K2315" i="1"/>
  <c r="B2315" i="1" s="1"/>
  <c r="I2317" i="1"/>
  <c r="J2316" i="1"/>
  <c r="L2322" i="1"/>
  <c r="D2322" i="1"/>
  <c r="E2322" i="1" s="1"/>
  <c r="G2322" i="1" s="1"/>
  <c r="H2323" i="1" s="1"/>
  <c r="A2323" i="1"/>
  <c r="Q2322" i="1"/>
  <c r="M2321" i="1"/>
  <c r="N2321" i="1" s="1"/>
  <c r="P2322" i="1"/>
  <c r="C2316" i="1"/>
  <c r="O2315" i="1" l="1"/>
  <c r="K2316" i="1"/>
  <c r="O2316" i="1" s="1"/>
  <c r="I2318" i="1"/>
  <c r="J2317" i="1"/>
  <c r="M2322" i="1"/>
  <c r="N2322" i="1" s="1"/>
  <c r="P2323" i="1"/>
  <c r="Q2323" i="1"/>
  <c r="C2317" i="1"/>
  <c r="D2323" i="1"/>
  <c r="E2323" i="1" s="1"/>
  <c r="G2323" i="1" s="1"/>
  <c r="H2324" i="1" s="1"/>
  <c r="A2324" i="1"/>
  <c r="L2323" i="1"/>
  <c r="B2316" i="1" l="1"/>
  <c r="K2317" i="1"/>
  <c r="O2317" i="1" s="1"/>
  <c r="J2318" i="1"/>
  <c r="I2319" i="1"/>
  <c r="M2323" i="1"/>
  <c r="N2323" i="1" s="1"/>
  <c r="P2324" i="1"/>
  <c r="Q2324" i="1"/>
  <c r="D2324" i="1"/>
  <c r="E2324" i="1" s="1"/>
  <c r="G2324" i="1" s="1"/>
  <c r="H2325" i="1" s="1"/>
  <c r="L2324" i="1"/>
  <c r="A2325" i="1"/>
  <c r="C2318" i="1"/>
  <c r="B2317" i="1" l="1"/>
  <c r="K2318" i="1"/>
  <c r="O2318" i="1" s="1"/>
  <c r="J2319" i="1"/>
  <c r="I2320" i="1"/>
  <c r="P2325" i="1"/>
  <c r="M2324" i="1"/>
  <c r="N2324" i="1" s="1"/>
  <c r="Q2325" i="1"/>
  <c r="C2319" i="1"/>
  <c r="D2325" i="1"/>
  <c r="E2325" i="1" s="1"/>
  <c r="G2325" i="1" s="1"/>
  <c r="H2326" i="1" s="1"/>
  <c r="A2326" i="1"/>
  <c r="B2318" i="1" l="1"/>
  <c r="K2319" i="1"/>
  <c r="O2319" i="1" s="1"/>
  <c r="I2321" i="1"/>
  <c r="J2320" i="1"/>
  <c r="Q2326" i="1"/>
  <c r="P2326" i="1"/>
  <c r="A2327" i="1"/>
  <c r="D2326" i="1"/>
  <c r="E2326" i="1" s="1"/>
  <c r="G2326" i="1" s="1"/>
  <c r="H2327" i="1" s="1"/>
  <c r="L2326" i="1"/>
  <c r="C2320" i="1"/>
  <c r="B2319" i="1" l="1"/>
  <c r="K2320" i="1"/>
  <c r="B2320" i="1" s="1"/>
  <c r="I2322" i="1"/>
  <c r="J2321" i="1"/>
  <c r="D2327" i="1"/>
  <c r="E2327" i="1" s="1"/>
  <c r="G2327" i="1" s="1"/>
  <c r="H2328" i="1" s="1"/>
  <c r="A2328" i="1"/>
  <c r="L2327" i="1"/>
  <c r="Q2327" i="1"/>
  <c r="M2326" i="1"/>
  <c r="N2326" i="1" s="1"/>
  <c r="P2327" i="1"/>
  <c r="C2321" i="1"/>
  <c r="O2320" i="1" l="1"/>
  <c r="K2321" i="1"/>
  <c r="B2321" i="1" s="1"/>
  <c r="J2322" i="1"/>
  <c r="I2323" i="1"/>
  <c r="M2327" i="1"/>
  <c r="N2327" i="1" s="1"/>
  <c r="P2328" i="1"/>
  <c r="Q2328" i="1"/>
  <c r="C2322" i="1"/>
  <c r="L2328" i="1"/>
  <c r="D2328" i="1"/>
  <c r="E2328" i="1" s="1"/>
  <c r="G2328" i="1" s="1"/>
  <c r="H2329" i="1" s="1"/>
  <c r="A2329" i="1"/>
  <c r="O2321" i="1" l="1"/>
  <c r="K2322" i="1"/>
  <c r="O2322" i="1" s="1"/>
  <c r="I2324" i="1"/>
  <c r="J2323" i="1"/>
  <c r="P2329" i="1"/>
  <c r="M2328" i="1"/>
  <c r="N2328" i="1" s="1"/>
  <c r="Q2329" i="1"/>
  <c r="L2329" i="1"/>
  <c r="D2329" i="1"/>
  <c r="E2329" i="1" s="1"/>
  <c r="G2329" i="1" s="1"/>
  <c r="H2330" i="1" s="1"/>
  <c r="A2330" i="1"/>
  <c r="C2323" i="1"/>
  <c r="B2322" i="1" l="1"/>
  <c r="K2323" i="1"/>
  <c r="B2323" i="1" s="1"/>
  <c r="J2324" i="1"/>
  <c r="I2325" i="1"/>
  <c r="C2324" i="1"/>
  <c r="M2329" i="1"/>
  <c r="N2329" i="1" s="1"/>
  <c r="P2330" i="1"/>
  <c r="Q2330" i="1"/>
  <c r="A2331" i="1"/>
  <c r="L2330" i="1"/>
  <c r="D2330" i="1"/>
  <c r="E2330" i="1" s="1"/>
  <c r="G2330" i="1" s="1"/>
  <c r="H2331" i="1" s="1"/>
  <c r="O2323" i="1" l="1"/>
  <c r="K2324" i="1"/>
  <c r="B2324" i="1" s="1"/>
  <c r="J2325" i="1"/>
  <c r="I2326" i="1"/>
  <c r="D2331" i="1"/>
  <c r="E2331" i="1" s="1"/>
  <c r="G2331" i="1" s="1"/>
  <c r="H2332" i="1" s="1"/>
  <c r="A2332" i="1"/>
  <c r="L2331" i="1"/>
  <c r="C2325" i="1"/>
  <c r="M2325" i="1" s="1"/>
  <c r="Q2331" i="1"/>
  <c r="P2331" i="1"/>
  <c r="M2330" i="1"/>
  <c r="N2330" i="1" s="1"/>
  <c r="O2324" i="1" l="1"/>
  <c r="K2325" i="1"/>
  <c r="B2325" i="1" s="1"/>
  <c r="J2326" i="1"/>
  <c r="I2327" i="1"/>
  <c r="C2326" i="1"/>
  <c r="M2331" i="1"/>
  <c r="N2331" i="1" s="1"/>
  <c r="Q2332" i="1"/>
  <c r="P2332" i="1"/>
  <c r="D2332" i="1"/>
  <c r="E2332" i="1" s="1"/>
  <c r="G2332" i="1" s="1"/>
  <c r="H2333" i="1" s="1"/>
  <c r="L2332" i="1"/>
  <c r="A2333" i="1"/>
  <c r="O2325" i="1" l="1"/>
  <c r="K2326" i="1"/>
  <c r="B2326" i="1" s="1"/>
  <c r="I2328" i="1"/>
  <c r="J2327" i="1"/>
  <c r="Q2333" i="1"/>
  <c r="P2333" i="1"/>
  <c r="M2332" i="1"/>
  <c r="N2332" i="1" s="1"/>
  <c r="D2333" i="1"/>
  <c r="E2333" i="1" s="1"/>
  <c r="G2333" i="1" s="1"/>
  <c r="H2334" i="1" s="1"/>
  <c r="L2333" i="1"/>
  <c r="A2334" i="1"/>
  <c r="C2327" i="1"/>
  <c r="O2326" i="1" l="1"/>
  <c r="K2327" i="1"/>
  <c r="B2327" i="1" s="1"/>
  <c r="J2328" i="1"/>
  <c r="I2329" i="1"/>
  <c r="M2333" i="1"/>
  <c r="N2333" i="1" s="1"/>
  <c r="P2334" i="1"/>
  <c r="Q2334" i="1"/>
  <c r="C2328" i="1"/>
  <c r="A2335" i="1"/>
  <c r="L2334" i="1"/>
  <c r="D2334" i="1"/>
  <c r="E2334" i="1" s="1"/>
  <c r="G2334" i="1" s="1"/>
  <c r="H2335" i="1" s="1"/>
  <c r="K2328" i="1" l="1"/>
  <c r="B2328" i="1" s="1"/>
  <c r="O2327" i="1"/>
  <c r="J2329" i="1"/>
  <c r="I2330" i="1"/>
  <c r="Q2335" i="1"/>
  <c r="M2334" i="1"/>
  <c r="N2334" i="1" s="1"/>
  <c r="P2335" i="1"/>
  <c r="C2329" i="1"/>
  <c r="A2336" i="1"/>
  <c r="L2335" i="1"/>
  <c r="D2335" i="1"/>
  <c r="E2335" i="1" s="1"/>
  <c r="G2335" i="1" s="1"/>
  <c r="H2336" i="1" s="1"/>
  <c r="K2329" i="1" l="1"/>
  <c r="B2329" i="1" s="1"/>
  <c r="O2328" i="1"/>
  <c r="I2331" i="1"/>
  <c r="J2330" i="1"/>
  <c r="Q2336" i="1"/>
  <c r="P2336" i="1"/>
  <c r="M2335" i="1"/>
  <c r="N2335" i="1" s="1"/>
  <c r="C2330" i="1"/>
  <c r="D2336" i="1"/>
  <c r="E2336" i="1" s="1"/>
  <c r="G2336" i="1" s="1"/>
  <c r="H2337" i="1" s="1"/>
  <c r="L2336" i="1"/>
  <c r="A2337" i="1"/>
  <c r="K2330" i="1" l="1"/>
  <c r="B2330" i="1" s="1"/>
  <c r="O2329" i="1"/>
  <c r="J2331" i="1"/>
  <c r="I2332" i="1"/>
  <c r="Q2337" i="1"/>
  <c r="M2336" i="1"/>
  <c r="N2336" i="1" s="1"/>
  <c r="P2337" i="1"/>
  <c r="C2331" i="1"/>
  <c r="A2338" i="1"/>
  <c r="L2337" i="1"/>
  <c r="D2337" i="1"/>
  <c r="E2337" i="1" s="1"/>
  <c r="G2337" i="1" s="1"/>
  <c r="H2338" i="1" s="1"/>
  <c r="K2331" i="1" l="1"/>
  <c r="B2331" i="1" s="1"/>
  <c r="O2330" i="1"/>
  <c r="J2332" i="1"/>
  <c r="I2333" i="1"/>
  <c r="Q2338" i="1"/>
  <c r="P2338" i="1"/>
  <c r="M2337" i="1"/>
  <c r="N2337" i="1" s="1"/>
  <c r="L2338" i="1"/>
  <c r="A2339" i="1"/>
  <c r="D2338" i="1"/>
  <c r="E2338" i="1" s="1"/>
  <c r="G2338" i="1" s="1"/>
  <c r="H2339" i="1" s="1"/>
  <c r="C2332" i="1"/>
  <c r="O2331" i="1"/>
  <c r="K2332" i="1" l="1"/>
  <c r="B2332" i="1" s="1"/>
  <c r="J2333" i="1"/>
  <c r="I2334" i="1"/>
  <c r="L2339" i="1"/>
  <c r="D2339" i="1"/>
  <c r="E2339" i="1" s="1"/>
  <c r="G2339" i="1" s="1"/>
  <c r="H2340" i="1" s="1"/>
  <c r="A2340" i="1"/>
  <c r="C2333" i="1"/>
  <c r="P2339" i="1"/>
  <c r="Q2339" i="1"/>
  <c r="M2338" i="1"/>
  <c r="N2338" i="1" s="1"/>
  <c r="K2333" i="1" l="1"/>
  <c r="O2333" i="1" s="1"/>
  <c r="O2332" i="1"/>
  <c r="I2335" i="1"/>
  <c r="J2334" i="1"/>
  <c r="C2334" i="1"/>
  <c r="L2340" i="1"/>
  <c r="A2341" i="1"/>
  <c r="D2340" i="1"/>
  <c r="E2340" i="1" s="1"/>
  <c r="G2340" i="1" s="1"/>
  <c r="H2341" i="1" s="1"/>
  <c r="Q2340" i="1"/>
  <c r="P2340" i="1"/>
  <c r="M2339" i="1"/>
  <c r="N2339" i="1" s="1"/>
  <c r="K2334" i="1" l="1"/>
  <c r="O2334" i="1" s="1"/>
  <c r="B2333" i="1"/>
  <c r="J2335" i="1"/>
  <c r="I2336" i="1"/>
  <c r="Q2341" i="1"/>
  <c r="M2340" i="1"/>
  <c r="N2340" i="1" s="1"/>
  <c r="P2341" i="1"/>
  <c r="C2335" i="1"/>
  <c r="L2341" i="1"/>
  <c r="A2342" i="1"/>
  <c r="D2341" i="1"/>
  <c r="E2341" i="1" s="1"/>
  <c r="G2341" i="1" s="1"/>
  <c r="H2342" i="1" s="1"/>
  <c r="K2335" i="1" l="1"/>
  <c r="B2335" i="1" s="1"/>
  <c r="B2334" i="1"/>
  <c r="I2337" i="1"/>
  <c r="J2336" i="1"/>
  <c r="L2342" i="1"/>
  <c r="D2342" i="1"/>
  <c r="E2342" i="1" s="1"/>
  <c r="G2342" i="1" s="1"/>
  <c r="H2343" i="1" s="1"/>
  <c r="A2343" i="1"/>
  <c r="C2336" i="1"/>
  <c r="Q2342" i="1"/>
  <c r="M2341" i="1"/>
  <c r="N2341" i="1" s="1"/>
  <c r="P2342" i="1"/>
  <c r="K2336" i="1" l="1"/>
  <c r="B2336" i="1" s="1"/>
  <c r="O2335" i="1"/>
  <c r="J2337" i="1"/>
  <c r="I2338" i="1"/>
  <c r="L2343" i="1"/>
  <c r="A2344" i="1"/>
  <c r="D2343" i="1"/>
  <c r="E2343" i="1" s="1"/>
  <c r="G2343" i="1" s="1"/>
  <c r="H2344" i="1" s="1"/>
  <c r="C2337" i="1"/>
  <c r="Q2343" i="1"/>
  <c r="P2343" i="1"/>
  <c r="M2342" i="1"/>
  <c r="N2342" i="1" s="1"/>
  <c r="K2337" i="1" l="1"/>
  <c r="O2337" i="1" s="1"/>
  <c r="O2336" i="1"/>
  <c r="I2339" i="1"/>
  <c r="J2338" i="1"/>
  <c r="Q2344" i="1"/>
  <c r="M2343" i="1"/>
  <c r="N2343" i="1" s="1"/>
  <c r="P2344" i="1"/>
  <c r="C2338" i="1"/>
  <c r="A2345" i="1"/>
  <c r="L2344" i="1"/>
  <c r="D2344" i="1"/>
  <c r="E2344" i="1" s="1"/>
  <c r="G2344" i="1" s="1"/>
  <c r="H2345" i="1" s="1"/>
  <c r="K2338" i="1" l="1"/>
  <c r="O2338" i="1" s="1"/>
  <c r="B2337" i="1"/>
  <c r="J2339" i="1"/>
  <c r="I2340" i="1"/>
  <c r="L2345" i="1"/>
  <c r="A2346" i="1"/>
  <c r="D2345" i="1"/>
  <c r="E2345" i="1" s="1"/>
  <c r="G2345" i="1" s="1"/>
  <c r="H2346" i="1" s="1"/>
  <c r="Q2345" i="1"/>
  <c r="M2344" i="1"/>
  <c r="N2344" i="1" s="1"/>
  <c r="P2345" i="1"/>
  <c r="C2339" i="1"/>
  <c r="K2339" i="1" l="1"/>
  <c r="O2339" i="1" s="1"/>
  <c r="B2338" i="1"/>
  <c r="J2340" i="1"/>
  <c r="I2341" i="1"/>
  <c r="C2340" i="1"/>
  <c r="A2347" i="1"/>
  <c r="D2346" i="1"/>
  <c r="E2346" i="1" s="1"/>
  <c r="G2346" i="1" s="1"/>
  <c r="H2347" i="1" s="1"/>
  <c r="L2346" i="1"/>
  <c r="Q2346" i="1"/>
  <c r="M2345" i="1"/>
  <c r="N2345" i="1" s="1"/>
  <c r="P2346" i="1"/>
  <c r="K2340" i="1" l="1"/>
  <c r="O2340" i="1" s="1"/>
  <c r="B2339" i="1"/>
  <c r="I2342" i="1"/>
  <c r="J2341" i="1"/>
  <c r="L2347" i="1"/>
  <c r="A2348" i="1"/>
  <c r="D2347" i="1"/>
  <c r="E2347" i="1" s="1"/>
  <c r="G2347" i="1" s="1"/>
  <c r="H2348" i="1" s="1"/>
  <c r="C2341" i="1"/>
  <c r="Q2347" i="1"/>
  <c r="P2347" i="1"/>
  <c r="M2346" i="1"/>
  <c r="N2346" i="1" s="1"/>
  <c r="K2341" i="1" l="1"/>
  <c r="O2341" i="1" s="1"/>
  <c r="B2340" i="1"/>
  <c r="I2343" i="1"/>
  <c r="J2342" i="1"/>
  <c r="P2348" i="1"/>
  <c r="Q2348" i="1"/>
  <c r="M2347" i="1"/>
  <c r="N2347" i="1" s="1"/>
  <c r="C2342" i="1"/>
  <c r="D2348" i="1"/>
  <c r="E2348" i="1" s="1"/>
  <c r="G2348" i="1" s="1"/>
  <c r="H2349" i="1" s="1"/>
  <c r="L2348" i="1"/>
  <c r="A2349" i="1"/>
  <c r="K2342" i="1" l="1"/>
  <c r="B2342" i="1" s="1"/>
  <c r="B2341" i="1"/>
  <c r="J2343" i="1"/>
  <c r="I2344" i="1"/>
  <c r="Q2349" i="1"/>
  <c r="P2349" i="1"/>
  <c r="M2348" i="1"/>
  <c r="N2348" i="1" s="1"/>
  <c r="C2343" i="1"/>
  <c r="D2349" i="1"/>
  <c r="E2349" i="1" s="1"/>
  <c r="G2349" i="1" s="1"/>
  <c r="H2350" i="1" s="1"/>
  <c r="A2350" i="1"/>
  <c r="L2349" i="1"/>
  <c r="K2343" i="1" l="1"/>
  <c r="B2343" i="1" s="1"/>
  <c r="O2342" i="1"/>
  <c r="J2344" i="1"/>
  <c r="I2345" i="1"/>
  <c r="A2351" i="1"/>
  <c r="L2350" i="1"/>
  <c r="D2350" i="1"/>
  <c r="E2350" i="1" s="1"/>
  <c r="G2350" i="1" s="1"/>
  <c r="H2351" i="1" s="1"/>
  <c r="P2350" i="1"/>
  <c r="Q2350" i="1"/>
  <c r="M2349" i="1"/>
  <c r="N2349" i="1" s="1"/>
  <c r="C2344" i="1"/>
  <c r="O2343" i="1" l="1"/>
  <c r="K2344" i="1"/>
  <c r="B2344" i="1" s="1"/>
  <c r="I2346" i="1"/>
  <c r="J2345" i="1"/>
  <c r="Q2351" i="1"/>
  <c r="M2350" i="1"/>
  <c r="N2350" i="1" s="1"/>
  <c r="P2351" i="1"/>
  <c r="C2345" i="1"/>
  <c r="L2351" i="1"/>
  <c r="A2352" i="1"/>
  <c r="D2351" i="1"/>
  <c r="E2351" i="1" s="1"/>
  <c r="G2351" i="1" s="1"/>
  <c r="H2352" i="1" s="1"/>
  <c r="O2344" i="1" l="1"/>
  <c r="K2345" i="1"/>
  <c r="O2345" i="1" s="1"/>
  <c r="J2346" i="1"/>
  <c r="I2347" i="1"/>
  <c r="D2352" i="1"/>
  <c r="E2352" i="1" s="1"/>
  <c r="G2352" i="1" s="1"/>
  <c r="H2353" i="1" s="1"/>
  <c r="A2353" i="1"/>
  <c r="L2352" i="1"/>
  <c r="C2346" i="1"/>
  <c r="M2351" i="1"/>
  <c r="N2351" i="1" s="1"/>
  <c r="P2352" i="1"/>
  <c r="Q2352" i="1"/>
  <c r="B2345" i="1" l="1"/>
  <c r="K2346" i="1"/>
  <c r="B2346" i="1" s="1"/>
  <c r="J2347" i="1"/>
  <c r="I2348" i="1"/>
  <c r="C2347" i="1"/>
  <c r="Q2353" i="1"/>
  <c r="M2352" i="1"/>
  <c r="N2352" i="1" s="1"/>
  <c r="P2353" i="1"/>
  <c r="L2353" i="1"/>
  <c r="D2353" i="1"/>
  <c r="E2353" i="1" s="1"/>
  <c r="G2353" i="1" s="1"/>
  <c r="H2354" i="1" s="1"/>
  <c r="A2354" i="1"/>
  <c r="O2346" i="1" l="1"/>
  <c r="K2347" i="1"/>
  <c r="B2347" i="1" s="1"/>
  <c r="J2348" i="1"/>
  <c r="I2349" i="1"/>
  <c r="P2354" i="1"/>
  <c r="M2353" i="1"/>
  <c r="N2353" i="1" s="1"/>
  <c r="Q2354" i="1"/>
  <c r="A2355" i="1"/>
  <c r="L2354" i="1"/>
  <c r="D2354" i="1"/>
  <c r="E2354" i="1" s="1"/>
  <c r="G2354" i="1" s="1"/>
  <c r="H2355" i="1" s="1"/>
  <c r="C2348" i="1"/>
  <c r="O2347" i="1" l="1"/>
  <c r="K2348" i="1"/>
  <c r="B2348" i="1" s="1"/>
  <c r="I2350" i="1"/>
  <c r="J2349" i="1"/>
  <c r="L2355" i="1"/>
  <c r="A2356" i="1"/>
  <c r="D2355" i="1"/>
  <c r="E2355" i="1" s="1"/>
  <c r="G2355" i="1" s="1"/>
  <c r="H2356" i="1" s="1"/>
  <c r="C2349" i="1"/>
  <c r="M2354" i="1"/>
  <c r="N2354" i="1" s="1"/>
  <c r="P2355" i="1"/>
  <c r="Q2355" i="1"/>
  <c r="O2348" i="1" l="1"/>
  <c r="K2349" i="1"/>
  <c r="B2349" i="1" s="1"/>
  <c r="J2350" i="1"/>
  <c r="I2351" i="1"/>
  <c r="P2356" i="1"/>
  <c r="M2355" i="1"/>
  <c r="N2355" i="1" s="1"/>
  <c r="Q2356" i="1"/>
  <c r="C2350" i="1"/>
  <c r="L2356" i="1"/>
  <c r="D2356" i="1"/>
  <c r="E2356" i="1" s="1"/>
  <c r="G2356" i="1" s="1"/>
  <c r="H2357" i="1" s="1"/>
  <c r="A2357" i="1"/>
  <c r="O2349" i="1" l="1"/>
  <c r="K2350" i="1"/>
  <c r="B2350" i="1" s="1"/>
  <c r="J2351" i="1"/>
  <c r="I2352" i="1"/>
  <c r="A2358" i="1"/>
  <c r="L2357" i="1"/>
  <c r="D2357" i="1"/>
  <c r="E2357" i="1" s="1"/>
  <c r="G2357" i="1" s="1"/>
  <c r="H2358" i="1" s="1"/>
  <c r="C2351" i="1"/>
  <c r="Q2357" i="1"/>
  <c r="M2356" i="1"/>
  <c r="N2356" i="1" s="1"/>
  <c r="P2357" i="1"/>
  <c r="O2350" i="1" l="1"/>
  <c r="K2351" i="1"/>
  <c r="B2351" i="1" s="1"/>
  <c r="J2352" i="1"/>
  <c r="I2353" i="1"/>
  <c r="P2358" i="1"/>
  <c r="Q2358" i="1"/>
  <c r="M2357" i="1"/>
  <c r="N2357" i="1" s="1"/>
  <c r="C2352" i="1"/>
  <c r="A2359" i="1"/>
  <c r="L2358" i="1"/>
  <c r="D2358" i="1"/>
  <c r="E2358" i="1" s="1"/>
  <c r="G2358" i="1" s="1"/>
  <c r="H2359" i="1" s="1"/>
  <c r="O2351" i="1" l="1"/>
  <c r="K2352" i="1"/>
  <c r="B2352" i="1" s="1"/>
  <c r="J2353" i="1"/>
  <c r="I2354" i="1"/>
  <c r="C2353" i="1"/>
  <c r="Q2359" i="1"/>
  <c r="M2358" i="1"/>
  <c r="N2358" i="1" s="1"/>
  <c r="P2359" i="1"/>
  <c r="D2359" i="1"/>
  <c r="E2359" i="1" s="1"/>
  <c r="G2359" i="1" s="1"/>
  <c r="H2360" i="1" s="1"/>
  <c r="A2360" i="1"/>
  <c r="L2359" i="1"/>
  <c r="O2352" i="1" l="1"/>
  <c r="K2353" i="1"/>
  <c r="B2353" i="1" s="1"/>
  <c r="I2355" i="1"/>
  <c r="J2354" i="1"/>
  <c r="C2354" i="1"/>
  <c r="D2360" i="1"/>
  <c r="E2360" i="1" s="1"/>
  <c r="G2360" i="1" s="1"/>
  <c r="H2361" i="1" s="1"/>
  <c r="A2361" i="1"/>
  <c r="L2360" i="1"/>
  <c r="P2360" i="1"/>
  <c r="M2359" i="1"/>
  <c r="N2359" i="1" s="1"/>
  <c r="Q2360" i="1"/>
  <c r="O2353" i="1" l="1"/>
  <c r="K2354" i="1"/>
  <c r="B2354" i="1" s="1"/>
  <c r="J2355" i="1"/>
  <c r="I2356" i="1"/>
  <c r="L2361" i="1"/>
  <c r="D2361" i="1"/>
  <c r="E2361" i="1" s="1"/>
  <c r="G2361" i="1" s="1"/>
  <c r="H2362" i="1" s="1"/>
  <c r="A2362" i="1"/>
  <c r="Q2361" i="1"/>
  <c r="P2361" i="1"/>
  <c r="M2360" i="1"/>
  <c r="N2360" i="1" s="1"/>
  <c r="C2355" i="1"/>
  <c r="O2354" i="1" l="1"/>
  <c r="K2355" i="1"/>
  <c r="B2355" i="1" s="1"/>
  <c r="I2357" i="1"/>
  <c r="J2356" i="1"/>
  <c r="C2356" i="1"/>
  <c r="P2362" i="1"/>
  <c r="Q2362" i="1"/>
  <c r="M2361" i="1"/>
  <c r="N2361" i="1" s="1"/>
  <c r="L2362" i="1"/>
  <c r="D2362" i="1"/>
  <c r="E2362" i="1" s="1"/>
  <c r="G2362" i="1" s="1"/>
  <c r="H2363" i="1" s="1"/>
  <c r="A2363" i="1"/>
  <c r="O2355" i="1" l="1"/>
  <c r="K2356" i="1"/>
  <c r="B2356" i="1" s="1"/>
  <c r="J2357" i="1"/>
  <c r="I2358" i="1"/>
  <c r="M2362" i="1"/>
  <c r="N2362" i="1" s="1"/>
  <c r="Q2363" i="1"/>
  <c r="P2363" i="1"/>
  <c r="D2363" i="1"/>
  <c r="E2363" i="1" s="1"/>
  <c r="G2363" i="1" s="1"/>
  <c r="H2364" i="1" s="1"/>
  <c r="A2364" i="1"/>
  <c r="L2363" i="1"/>
  <c r="C2357" i="1"/>
  <c r="O2356" i="1" l="1"/>
  <c r="K2357" i="1"/>
  <c r="O2357" i="1" s="1"/>
  <c r="J2358" i="1"/>
  <c r="I2359" i="1"/>
  <c r="Q2364" i="1"/>
  <c r="P2364" i="1"/>
  <c r="M2363" i="1"/>
  <c r="N2363" i="1" s="1"/>
  <c r="C2358" i="1"/>
  <c r="A2365" i="1"/>
  <c r="L2364" i="1"/>
  <c r="D2364" i="1"/>
  <c r="E2364" i="1" s="1"/>
  <c r="G2364" i="1" s="1"/>
  <c r="H2365" i="1" s="1"/>
  <c r="B2357" i="1" l="1"/>
  <c r="K2358" i="1"/>
  <c r="B2358" i="1" s="1"/>
  <c r="I2360" i="1"/>
  <c r="J2359" i="1"/>
  <c r="L2365" i="1"/>
  <c r="D2365" i="1"/>
  <c r="E2365" i="1" s="1"/>
  <c r="G2365" i="1" s="1"/>
  <c r="H2366" i="1" s="1"/>
  <c r="A2366" i="1"/>
  <c r="C2359" i="1"/>
  <c r="Q2365" i="1"/>
  <c r="M2364" i="1"/>
  <c r="N2364" i="1" s="1"/>
  <c r="P2365" i="1"/>
  <c r="K2359" i="1" l="1"/>
  <c r="O2359" i="1" s="1"/>
  <c r="O2358" i="1"/>
  <c r="J2360" i="1"/>
  <c r="I2361" i="1"/>
  <c r="D2366" i="1"/>
  <c r="E2366" i="1" s="1"/>
  <c r="G2366" i="1" s="1"/>
  <c r="H2367" i="1" s="1"/>
  <c r="A2367" i="1"/>
  <c r="L2366" i="1"/>
  <c r="C2360" i="1"/>
  <c r="M2365" i="1"/>
  <c r="N2365" i="1" s="1"/>
  <c r="Q2366" i="1"/>
  <c r="P2366" i="1"/>
  <c r="B2359" i="1" l="1"/>
  <c r="K2360" i="1"/>
  <c r="B2360" i="1" s="1"/>
  <c r="J2361" i="1"/>
  <c r="I2362" i="1"/>
  <c r="C2361" i="1"/>
  <c r="P2367" i="1"/>
  <c r="M2366" i="1"/>
  <c r="N2366" i="1" s="1"/>
  <c r="Q2367" i="1"/>
  <c r="A2368" i="1"/>
  <c r="L2367" i="1"/>
  <c r="D2367" i="1"/>
  <c r="E2367" i="1" s="1"/>
  <c r="G2367" i="1" s="1"/>
  <c r="H2368" i="1" s="1"/>
  <c r="O2360" i="1" l="1"/>
  <c r="K2361" i="1"/>
  <c r="B2361" i="1" s="1"/>
  <c r="J2362" i="1"/>
  <c r="I2363" i="1"/>
  <c r="Q2368" i="1"/>
  <c r="P2368" i="1"/>
  <c r="M2367" i="1"/>
  <c r="N2367" i="1" s="1"/>
  <c r="A2369" i="1"/>
  <c r="D2368" i="1"/>
  <c r="E2368" i="1" s="1"/>
  <c r="G2368" i="1" s="1"/>
  <c r="H2369" i="1" s="1"/>
  <c r="L2368" i="1"/>
  <c r="C2362" i="1"/>
  <c r="O2361" i="1" l="1"/>
  <c r="K2362" i="1"/>
  <c r="B2362" i="1" s="1"/>
  <c r="J2363" i="1"/>
  <c r="I2364" i="1"/>
  <c r="C2363" i="1"/>
  <c r="Q2369" i="1"/>
  <c r="P2369" i="1"/>
  <c r="M2368" i="1"/>
  <c r="N2368" i="1" s="1"/>
  <c r="A2370" i="1"/>
  <c r="D2369" i="1"/>
  <c r="E2369" i="1" s="1"/>
  <c r="G2369" i="1" s="1"/>
  <c r="H2370" i="1" s="1"/>
  <c r="L2369" i="1"/>
  <c r="O2362" i="1" l="1"/>
  <c r="K2363" i="1"/>
  <c r="B2363" i="1" s="1"/>
  <c r="J2364" i="1"/>
  <c r="I2365" i="1"/>
  <c r="D2370" i="1"/>
  <c r="E2370" i="1" s="1"/>
  <c r="G2370" i="1" s="1"/>
  <c r="H2371" i="1" s="1"/>
  <c r="A2371" i="1"/>
  <c r="L2370" i="1"/>
  <c r="M2369" i="1"/>
  <c r="N2369" i="1" s="1"/>
  <c r="Q2370" i="1"/>
  <c r="P2370" i="1"/>
  <c r="C2364" i="1"/>
  <c r="O2363" i="1" l="1"/>
  <c r="K2364" i="1"/>
  <c r="B2364" i="1" s="1"/>
  <c r="I2366" i="1"/>
  <c r="J2365" i="1"/>
  <c r="Q2371" i="1"/>
  <c r="M2370" i="1"/>
  <c r="N2370" i="1" s="1"/>
  <c r="P2371" i="1"/>
  <c r="D2371" i="1"/>
  <c r="E2371" i="1" s="1"/>
  <c r="G2371" i="1" s="1"/>
  <c r="H2372" i="1" s="1"/>
  <c r="L2371" i="1"/>
  <c r="A2372" i="1"/>
  <c r="C2365" i="1"/>
  <c r="O2364" i="1" l="1"/>
  <c r="K2365" i="1"/>
  <c r="B2365" i="1" s="1"/>
  <c r="J2366" i="1"/>
  <c r="I2367" i="1"/>
  <c r="L2372" i="1"/>
  <c r="D2372" i="1"/>
  <c r="E2372" i="1" s="1"/>
  <c r="G2372" i="1" s="1"/>
  <c r="H2373" i="1" s="1"/>
  <c r="A2373" i="1"/>
  <c r="Q2372" i="1"/>
  <c r="M2371" i="1"/>
  <c r="N2371" i="1" s="1"/>
  <c r="P2372" i="1"/>
  <c r="C2366" i="1"/>
  <c r="O2365" i="1" l="1"/>
  <c r="K2366" i="1"/>
  <c r="B2366" i="1" s="1"/>
  <c r="J2367" i="1"/>
  <c r="I2368" i="1"/>
  <c r="Q2373" i="1"/>
  <c r="P2373" i="1"/>
  <c r="M2372" i="1"/>
  <c r="N2372" i="1" s="1"/>
  <c r="C2367" i="1"/>
  <c r="D2373" i="1"/>
  <c r="E2373" i="1" s="1"/>
  <c r="G2373" i="1" s="1"/>
  <c r="H2374" i="1" s="1"/>
  <c r="A2374" i="1"/>
  <c r="L2373" i="1"/>
  <c r="O2366" i="1" l="1"/>
  <c r="K2367" i="1"/>
  <c r="O2367" i="1" s="1"/>
  <c r="J2368" i="1"/>
  <c r="I2369" i="1"/>
  <c r="P2374" i="1"/>
  <c r="Q2374" i="1"/>
  <c r="M2373" i="1"/>
  <c r="N2373" i="1" s="1"/>
  <c r="L2374" i="1"/>
  <c r="D2374" i="1"/>
  <c r="E2374" i="1" s="1"/>
  <c r="G2374" i="1" s="1"/>
  <c r="H2375" i="1" s="1"/>
  <c r="A2375" i="1"/>
  <c r="C2368" i="1"/>
  <c r="B2367" i="1" l="1"/>
  <c r="K2368" i="1"/>
  <c r="O2368" i="1" s="1"/>
  <c r="J2369" i="1"/>
  <c r="I2370" i="1"/>
  <c r="L2375" i="1"/>
  <c r="A2376" i="1"/>
  <c r="D2375" i="1"/>
  <c r="E2375" i="1" s="1"/>
  <c r="G2375" i="1" s="1"/>
  <c r="H2376" i="1" s="1"/>
  <c r="C2369" i="1"/>
  <c r="M2374" i="1"/>
  <c r="N2374" i="1" s="1"/>
  <c r="Q2375" i="1"/>
  <c r="P2375" i="1"/>
  <c r="B2368" i="1" l="1"/>
  <c r="K2369" i="1"/>
  <c r="O2369" i="1" s="1"/>
  <c r="J2370" i="1"/>
  <c r="I2371" i="1"/>
  <c r="C2370" i="1"/>
  <c r="M2375" i="1"/>
  <c r="N2375" i="1" s="1"/>
  <c r="Q2376" i="1"/>
  <c r="P2376" i="1"/>
  <c r="L2376" i="1"/>
  <c r="D2376" i="1"/>
  <c r="E2376" i="1" s="1"/>
  <c r="G2376" i="1" s="1"/>
  <c r="H2377" i="1" s="1"/>
  <c r="A2377" i="1"/>
  <c r="B2369" i="1" l="1"/>
  <c r="K2370" i="1"/>
  <c r="O2370" i="1" s="1"/>
  <c r="I2372" i="1"/>
  <c r="J2371" i="1"/>
  <c r="D2377" i="1"/>
  <c r="E2377" i="1" s="1"/>
  <c r="G2377" i="1" s="1"/>
  <c r="H2378" i="1" s="1"/>
  <c r="A2378" i="1"/>
  <c r="L2377" i="1"/>
  <c r="Q2377" i="1"/>
  <c r="M2376" i="1"/>
  <c r="N2376" i="1" s="1"/>
  <c r="P2377" i="1"/>
  <c r="C2371" i="1"/>
  <c r="B2370" i="1" l="1"/>
  <c r="K2371" i="1"/>
  <c r="B2371" i="1" s="1"/>
  <c r="J2372" i="1"/>
  <c r="I2373" i="1"/>
  <c r="A2379" i="1"/>
  <c r="L2378" i="1"/>
  <c r="D2378" i="1"/>
  <c r="E2378" i="1" s="1"/>
  <c r="G2378" i="1" s="1"/>
  <c r="H2379" i="1" s="1"/>
  <c r="C2372" i="1"/>
  <c r="P2378" i="1"/>
  <c r="Q2378" i="1"/>
  <c r="M2377" i="1"/>
  <c r="N2377" i="1" s="1"/>
  <c r="O2371" i="1" l="1"/>
  <c r="K2372" i="1"/>
  <c r="B2372" i="1" s="1"/>
  <c r="J2373" i="1"/>
  <c r="I2374" i="1"/>
  <c r="Q2379" i="1"/>
  <c r="P2379" i="1"/>
  <c r="M2378" i="1"/>
  <c r="N2378" i="1" s="1"/>
  <c r="C2373" i="1"/>
  <c r="A2380" i="1"/>
  <c r="D2379" i="1"/>
  <c r="E2379" i="1" s="1"/>
  <c r="G2379" i="1" s="1"/>
  <c r="H2380" i="1" s="1"/>
  <c r="O2372" i="1" l="1"/>
  <c r="K2373" i="1"/>
  <c r="B2373" i="1" s="1"/>
  <c r="I2375" i="1"/>
  <c r="J2374" i="1"/>
  <c r="Q2380" i="1"/>
  <c r="P2380" i="1"/>
  <c r="C2374" i="1"/>
  <c r="A2381" i="1"/>
  <c r="L2380" i="1"/>
  <c r="D2380" i="1"/>
  <c r="E2380" i="1" s="1"/>
  <c r="G2380" i="1" s="1"/>
  <c r="H2381" i="1" s="1"/>
  <c r="O2373" i="1" l="1"/>
  <c r="K2374" i="1"/>
  <c r="O2374" i="1" s="1"/>
  <c r="J2375" i="1"/>
  <c r="I2376" i="1"/>
  <c r="Q2381" i="1"/>
  <c r="P2381" i="1"/>
  <c r="M2380" i="1"/>
  <c r="N2380" i="1" s="1"/>
  <c r="A2382" i="1"/>
  <c r="D2381" i="1"/>
  <c r="E2381" i="1" s="1"/>
  <c r="G2381" i="1" s="1"/>
  <c r="H2382" i="1" s="1"/>
  <c r="L2381" i="1"/>
  <c r="C2375" i="1"/>
  <c r="B2374" i="1" l="1"/>
  <c r="K2375" i="1"/>
  <c r="O2375" i="1" s="1"/>
  <c r="I2377" i="1"/>
  <c r="J2376" i="1"/>
  <c r="C2376" i="1"/>
  <c r="L2382" i="1"/>
  <c r="A2383" i="1"/>
  <c r="D2382" i="1"/>
  <c r="E2382" i="1" s="1"/>
  <c r="G2382" i="1" s="1"/>
  <c r="H2383" i="1" s="1"/>
  <c r="M2381" i="1"/>
  <c r="N2381" i="1" s="1"/>
  <c r="P2382" i="1"/>
  <c r="Q2382" i="1"/>
  <c r="B2375" i="1" l="1"/>
  <c r="K2376" i="1"/>
  <c r="O2376" i="1" s="1"/>
  <c r="J2377" i="1"/>
  <c r="I2378" i="1"/>
  <c r="A2384" i="1"/>
  <c r="D2383" i="1"/>
  <c r="E2383" i="1" s="1"/>
  <c r="G2383" i="1" s="1"/>
  <c r="H2384" i="1" s="1"/>
  <c r="L2383" i="1"/>
  <c r="M2382" i="1"/>
  <c r="N2382" i="1" s="1"/>
  <c r="Q2383" i="1"/>
  <c r="P2383" i="1"/>
  <c r="C2377" i="1"/>
  <c r="B2376" i="1" l="1"/>
  <c r="K2377" i="1"/>
  <c r="B2377" i="1" s="1"/>
  <c r="J2378" i="1"/>
  <c r="I2379" i="1"/>
  <c r="C2378" i="1"/>
  <c r="Q2384" i="1"/>
  <c r="M2383" i="1"/>
  <c r="N2383" i="1" s="1"/>
  <c r="P2384" i="1"/>
  <c r="A2385" i="1"/>
  <c r="D2384" i="1"/>
  <c r="E2384" i="1" s="1"/>
  <c r="G2384" i="1" s="1"/>
  <c r="H2385" i="1" s="1"/>
  <c r="L2384" i="1"/>
  <c r="O2377" i="1" l="1"/>
  <c r="K2378" i="1"/>
  <c r="B2378" i="1" s="1"/>
  <c r="J2379" i="1"/>
  <c r="I2380" i="1"/>
  <c r="A2386" i="1"/>
  <c r="L2385" i="1"/>
  <c r="D2385" i="1"/>
  <c r="E2385" i="1" s="1"/>
  <c r="G2385" i="1" s="1"/>
  <c r="H2386" i="1" s="1"/>
  <c r="Q2385" i="1"/>
  <c r="M2384" i="1"/>
  <c r="N2384" i="1" s="1"/>
  <c r="P2385" i="1"/>
  <c r="C2379" i="1"/>
  <c r="M2379" i="1" s="1"/>
  <c r="O2378" i="1" l="1"/>
  <c r="K2379" i="1"/>
  <c r="B2379" i="1" s="1"/>
  <c r="I2381" i="1"/>
  <c r="J2380" i="1"/>
  <c r="M2385" i="1"/>
  <c r="N2385" i="1" s="1"/>
  <c r="P2386" i="1"/>
  <c r="Q2386" i="1"/>
  <c r="C2380" i="1"/>
  <c r="L2386" i="1"/>
  <c r="D2386" i="1"/>
  <c r="E2386" i="1" s="1"/>
  <c r="G2386" i="1" s="1"/>
  <c r="H2387" i="1" s="1"/>
  <c r="A2387" i="1"/>
  <c r="K2380" i="1" l="1"/>
  <c r="O2380" i="1" s="1"/>
  <c r="O2379" i="1"/>
  <c r="I2382" i="1"/>
  <c r="J2381" i="1"/>
  <c r="Q2387" i="1"/>
  <c r="P2387" i="1"/>
  <c r="M2386" i="1"/>
  <c r="N2386" i="1" s="1"/>
  <c r="A2388" i="1"/>
  <c r="D2387" i="1"/>
  <c r="E2387" i="1" s="1"/>
  <c r="G2387" i="1" s="1"/>
  <c r="H2388" i="1" s="1"/>
  <c r="L2387" i="1"/>
  <c r="C2381" i="1"/>
  <c r="K2381" i="1" l="1"/>
  <c r="B2381" i="1" s="1"/>
  <c r="B2380" i="1"/>
  <c r="J2382" i="1"/>
  <c r="I2383" i="1"/>
  <c r="A2389" i="1"/>
  <c r="L2388" i="1"/>
  <c r="D2388" i="1"/>
  <c r="E2388" i="1" s="1"/>
  <c r="G2388" i="1" s="1"/>
  <c r="H2389" i="1" s="1"/>
  <c r="C2382" i="1"/>
  <c r="Q2388" i="1"/>
  <c r="M2387" i="1"/>
  <c r="N2387" i="1" s="1"/>
  <c r="P2388" i="1"/>
  <c r="K2382" i="1" l="1"/>
  <c r="B2382" i="1" s="1"/>
  <c r="O2381" i="1"/>
  <c r="J2383" i="1"/>
  <c r="I2384" i="1"/>
  <c r="C2383" i="1"/>
  <c r="A2390" i="1"/>
  <c r="L2389" i="1"/>
  <c r="D2389" i="1"/>
  <c r="E2389" i="1" s="1"/>
  <c r="G2389" i="1" s="1"/>
  <c r="H2390" i="1" s="1"/>
  <c r="Q2389" i="1"/>
  <c r="P2389" i="1"/>
  <c r="M2388" i="1"/>
  <c r="N2388" i="1" s="1"/>
  <c r="K2383" i="1" l="1"/>
  <c r="B2383" i="1" s="1"/>
  <c r="O2382" i="1"/>
  <c r="I2385" i="1"/>
  <c r="J2384" i="1"/>
  <c r="Q2390" i="1"/>
  <c r="M2389" i="1"/>
  <c r="N2389" i="1" s="1"/>
  <c r="P2390" i="1"/>
  <c r="C2384" i="1"/>
  <c r="D2390" i="1"/>
  <c r="E2390" i="1" s="1"/>
  <c r="G2390" i="1" s="1"/>
  <c r="H2391" i="1" s="1"/>
  <c r="A2391" i="1"/>
  <c r="L2390" i="1"/>
  <c r="K2384" i="1" l="1"/>
  <c r="B2384" i="1" s="1"/>
  <c r="O2383" i="1"/>
  <c r="J2385" i="1"/>
  <c r="I2386" i="1"/>
  <c r="D2391" i="1"/>
  <c r="E2391" i="1" s="1"/>
  <c r="G2391" i="1" s="1"/>
  <c r="H2392" i="1" s="1"/>
  <c r="L2391" i="1"/>
  <c r="A2392" i="1"/>
  <c r="C2385" i="1"/>
  <c r="Q2391" i="1"/>
  <c r="P2391" i="1"/>
  <c r="M2390" i="1"/>
  <c r="N2390" i="1" s="1"/>
  <c r="K2385" i="1" l="1"/>
  <c r="B2385" i="1" s="1"/>
  <c r="O2384" i="1"/>
  <c r="J2386" i="1"/>
  <c r="I2387" i="1"/>
  <c r="D2392" i="1"/>
  <c r="E2392" i="1" s="1"/>
  <c r="G2392" i="1" s="1"/>
  <c r="H2393" i="1" s="1"/>
  <c r="L2392" i="1"/>
  <c r="A2393" i="1"/>
  <c r="C2386" i="1"/>
  <c r="Q2392" i="1"/>
  <c r="M2391" i="1"/>
  <c r="N2391" i="1" s="1"/>
  <c r="P2392" i="1"/>
  <c r="K2386" i="1" l="1"/>
  <c r="O2386" i="1" s="1"/>
  <c r="O2385" i="1"/>
  <c r="I2388" i="1"/>
  <c r="J2387" i="1"/>
  <c r="C2387" i="1"/>
  <c r="M2392" i="1"/>
  <c r="N2392" i="1" s="1"/>
  <c r="Q2393" i="1"/>
  <c r="P2393" i="1"/>
  <c r="A2394" i="1"/>
  <c r="L2393" i="1"/>
  <c r="D2393" i="1"/>
  <c r="E2393" i="1" s="1"/>
  <c r="G2393" i="1" s="1"/>
  <c r="H2394" i="1" s="1"/>
  <c r="K2387" i="1" l="1"/>
  <c r="B2387" i="1" s="1"/>
  <c r="B2386" i="1"/>
  <c r="I2389" i="1"/>
  <c r="J2388" i="1"/>
  <c r="P2394" i="1"/>
  <c r="M2393" i="1"/>
  <c r="N2393" i="1" s="1"/>
  <c r="Q2394" i="1"/>
  <c r="L2394" i="1"/>
  <c r="D2394" i="1"/>
  <c r="E2394" i="1" s="1"/>
  <c r="G2394" i="1" s="1"/>
  <c r="H2395" i="1" s="1"/>
  <c r="A2395" i="1"/>
  <c r="C2388" i="1"/>
  <c r="K2388" i="1" l="1"/>
  <c r="B2388" i="1" s="1"/>
  <c r="O2387" i="1"/>
  <c r="I2390" i="1"/>
  <c r="J2389" i="1"/>
  <c r="Q2395" i="1"/>
  <c r="M2394" i="1"/>
  <c r="N2394" i="1" s="1"/>
  <c r="P2395" i="1"/>
  <c r="A2396" i="1"/>
  <c r="L2395" i="1"/>
  <c r="D2395" i="1"/>
  <c r="E2395" i="1" s="1"/>
  <c r="G2395" i="1" s="1"/>
  <c r="H2396" i="1" s="1"/>
  <c r="C2389" i="1"/>
  <c r="O2388" i="1" l="1"/>
  <c r="K2389" i="1"/>
  <c r="B2389" i="1" s="1"/>
  <c r="I2391" i="1"/>
  <c r="J2390" i="1"/>
  <c r="A2397" i="1"/>
  <c r="L2396" i="1"/>
  <c r="D2396" i="1"/>
  <c r="E2396" i="1" s="1"/>
  <c r="G2396" i="1" s="1"/>
  <c r="H2397" i="1" s="1"/>
  <c r="Q2396" i="1"/>
  <c r="P2396" i="1"/>
  <c r="M2395" i="1"/>
  <c r="N2395" i="1" s="1"/>
  <c r="C2390" i="1"/>
  <c r="O2389" i="1" l="1"/>
  <c r="K2390" i="1"/>
  <c r="B2390" i="1" s="1"/>
  <c r="J2391" i="1"/>
  <c r="I2392" i="1"/>
  <c r="M2396" i="1"/>
  <c r="N2396" i="1" s="1"/>
  <c r="Q2397" i="1"/>
  <c r="P2397" i="1"/>
  <c r="C2391" i="1"/>
  <c r="L2397" i="1"/>
  <c r="D2397" i="1"/>
  <c r="E2397" i="1" s="1"/>
  <c r="G2397" i="1" s="1"/>
  <c r="H2398" i="1" s="1"/>
  <c r="A2398" i="1"/>
  <c r="O2390" i="1" l="1"/>
  <c r="K2391" i="1"/>
  <c r="O2391" i="1" s="1"/>
  <c r="J2392" i="1"/>
  <c r="I2393" i="1"/>
  <c r="D2398" i="1"/>
  <c r="E2398" i="1" s="1"/>
  <c r="G2398" i="1" s="1"/>
  <c r="H2399" i="1" s="1"/>
  <c r="L2398" i="1"/>
  <c r="A2399" i="1"/>
  <c r="C2392" i="1"/>
  <c r="P2398" i="1"/>
  <c r="M2397" i="1"/>
  <c r="N2397" i="1" s="1"/>
  <c r="Q2398" i="1"/>
  <c r="K2392" i="1" l="1"/>
  <c r="O2392" i="1" s="1"/>
  <c r="B2391" i="1"/>
  <c r="J2393" i="1"/>
  <c r="I2394" i="1"/>
  <c r="A2400" i="1"/>
  <c r="L2399" i="1"/>
  <c r="D2399" i="1"/>
  <c r="E2399" i="1" s="1"/>
  <c r="G2399" i="1" s="1"/>
  <c r="H2400" i="1" s="1"/>
  <c r="C2393" i="1"/>
  <c r="Q2399" i="1"/>
  <c r="P2399" i="1"/>
  <c r="M2398" i="1"/>
  <c r="N2398" i="1" s="1"/>
  <c r="K2393" i="1" l="1"/>
  <c r="O2393" i="1" s="1"/>
  <c r="B2392" i="1"/>
  <c r="I2395" i="1"/>
  <c r="J2394" i="1"/>
  <c r="L2400" i="1"/>
  <c r="A2401" i="1"/>
  <c r="D2400" i="1"/>
  <c r="E2400" i="1" s="1"/>
  <c r="G2400" i="1" s="1"/>
  <c r="H2401" i="1" s="1"/>
  <c r="M2399" i="1"/>
  <c r="N2399" i="1" s="1"/>
  <c r="Q2400" i="1"/>
  <c r="P2400" i="1"/>
  <c r="C2394" i="1"/>
  <c r="K2394" i="1" l="1"/>
  <c r="O2394" i="1" s="1"/>
  <c r="B2393" i="1"/>
  <c r="I2396" i="1"/>
  <c r="J2395" i="1"/>
  <c r="Q2401" i="1"/>
  <c r="P2401" i="1"/>
  <c r="M2400" i="1"/>
  <c r="N2400" i="1" s="1"/>
  <c r="C2395" i="1"/>
  <c r="D2401" i="1"/>
  <c r="E2401" i="1" s="1"/>
  <c r="G2401" i="1" s="1"/>
  <c r="H2402" i="1" s="1"/>
  <c r="A2402" i="1"/>
  <c r="L2401" i="1"/>
  <c r="K2395" i="1" l="1"/>
  <c r="B2395" i="1" s="1"/>
  <c r="B2394" i="1"/>
  <c r="J2396" i="1"/>
  <c r="I2397" i="1"/>
  <c r="C2396" i="1"/>
  <c r="D2402" i="1"/>
  <c r="E2402" i="1" s="1"/>
  <c r="G2402" i="1" s="1"/>
  <c r="H2403" i="1" s="1"/>
  <c r="A2403" i="1"/>
  <c r="L2402" i="1"/>
  <c r="Q2402" i="1"/>
  <c r="M2401" i="1"/>
  <c r="N2401" i="1" s="1"/>
  <c r="P2402" i="1"/>
  <c r="O2395" i="1" l="1"/>
  <c r="K2396" i="1"/>
  <c r="B2396" i="1" s="1"/>
  <c r="J2397" i="1"/>
  <c r="I2398" i="1"/>
  <c r="D2403" i="1"/>
  <c r="E2403" i="1" s="1"/>
  <c r="G2403" i="1" s="1"/>
  <c r="H2404" i="1" s="1"/>
  <c r="L2403" i="1"/>
  <c r="A2404" i="1"/>
  <c r="C2397" i="1"/>
  <c r="M2402" i="1"/>
  <c r="N2402" i="1" s="1"/>
  <c r="P2403" i="1"/>
  <c r="Q2403" i="1"/>
  <c r="O2396" i="1" l="1"/>
  <c r="K2397" i="1"/>
  <c r="B2397" i="1" s="1"/>
  <c r="J2398" i="1"/>
  <c r="I2399" i="1"/>
  <c r="M2403" i="1"/>
  <c r="N2403" i="1" s="1"/>
  <c r="Q2404" i="1"/>
  <c r="P2404" i="1"/>
  <c r="D2404" i="1"/>
  <c r="E2404" i="1" s="1"/>
  <c r="G2404" i="1" s="1"/>
  <c r="H2405" i="1" s="1"/>
  <c r="A2405" i="1"/>
  <c r="L2404" i="1"/>
  <c r="C2398" i="1"/>
  <c r="O2397" i="1" l="1"/>
  <c r="K2398" i="1"/>
  <c r="B2398" i="1" s="1"/>
  <c r="J2399" i="1"/>
  <c r="I2400" i="1"/>
  <c r="C2399" i="1"/>
  <c r="Q2405" i="1"/>
  <c r="P2405" i="1"/>
  <c r="M2404" i="1"/>
  <c r="N2404" i="1" s="1"/>
  <c r="D2405" i="1"/>
  <c r="E2405" i="1" s="1"/>
  <c r="G2405" i="1" s="1"/>
  <c r="H2406" i="1" s="1"/>
  <c r="L2405" i="1"/>
  <c r="A2406" i="1"/>
  <c r="O2398" i="1" l="1"/>
  <c r="K2399" i="1"/>
  <c r="B2399" i="1" s="1"/>
  <c r="J2400" i="1"/>
  <c r="I2401" i="1"/>
  <c r="L2406" i="1"/>
  <c r="A2407" i="1"/>
  <c r="D2406" i="1"/>
  <c r="E2406" i="1" s="1"/>
  <c r="G2406" i="1" s="1"/>
  <c r="H2407" i="1" s="1"/>
  <c r="Q2406" i="1"/>
  <c r="M2405" i="1"/>
  <c r="N2405" i="1" s="1"/>
  <c r="P2406" i="1"/>
  <c r="C2400" i="1"/>
  <c r="O2399" i="1" l="1"/>
  <c r="K2400" i="1"/>
  <c r="O2400" i="1" s="1"/>
  <c r="J2401" i="1"/>
  <c r="I2402" i="1"/>
  <c r="A2408" i="1"/>
  <c r="L2407" i="1"/>
  <c r="D2407" i="1"/>
  <c r="E2407" i="1" s="1"/>
  <c r="G2407" i="1" s="1"/>
  <c r="H2408" i="1" s="1"/>
  <c r="C2401" i="1"/>
  <c r="M2406" i="1"/>
  <c r="N2406" i="1" s="1"/>
  <c r="Q2407" i="1"/>
  <c r="P2407" i="1"/>
  <c r="K2401" i="1" l="1"/>
  <c r="B2401" i="1" s="1"/>
  <c r="B2400" i="1"/>
  <c r="I2403" i="1"/>
  <c r="J2402" i="1"/>
  <c r="Q2408" i="1"/>
  <c r="M2407" i="1"/>
  <c r="N2407" i="1" s="1"/>
  <c r="P2408" i="1"/>
  <c r="C2402" i="1"/>
  <c r="D2408" i="1"/>
  <c r="E2408" i="1" s="1"/>
  <c r="G2408" i="1" s="1"/>
  <c r="H2409" i="1" s="1"/>
  <c r="L2408" i="1"/>
  <c r="A2409" i="1"/>
  <c r="O2401" i="1" l="1"/>
  <c r="K2402" i="1"/>
  <c r="B2402" i="1" s="1"/>
  <c r="J2403" i="1"/>
  <c r="I2404" i="1"/>
  <c r="Q2409" i="1"/>
  <c r="P2409" i="1"/>
  <c r="M2408" i="1"/>
  <c r="N2408" i="1" s="1"/>
  <c r="L2409" i="1"/>
  <c r="A2410" i="1"/>
  <c r="D2409" i="1"/>
  <c r="E2409" i="1" s="1"/>
  <c r="G2409" i="1" s="1"/>
  <c r="H2410" i="1" s="1"/>
  <c r="C2403" i="1"/>
  <c r="O2402" i="1" l="1"/>
  <c r="K2403" i="1"/>
  <c r="O2403" i="1" s="1"/>
  <c r="J2404" i="1"/>
  <c r="I2405" i="1"/>
  <c r="C2404" i="1"/>
  <c r="D2410" i="1"/>
  <c r="E2410" i="1" s="1"/>
  <c r="G2410" i="1" s="1"/>
  <c r="H2411" i="1" s="1"/>
  <c r="A2411" i="1"/>
  <c r="L2410" i="1"/>
  <c r="Q2410" i="1"/>
  <c r="M2409" i="1"/>
  <c r="N2409" i="1" s="1"/>
  <c r="P2410" i="1"/>
  <c r="B2403" i="1" l="1"/>
  <c r="K2404" i="1"/>
  <c r="O2404" i="1" s="1"/>
  <c r="J2405" i="1"/>
  <c r="I2406" i="1"/>
  <c r="Q2411" i="1"/>
  <c r="P2411" i="1"/>
  <c r="M2410" i="1"/>
  <c r="N2410" i="1" s="1"/>
  <c r="D2411" i="1"/>
  <c r="E2411" i="1" s="1"/>
  <c r="G2411" i="1" s="1"/>
  <c r="H2412" i="1" s="1"/>
  <c r="L2411" i="1"/>
  <c r="A2412" i="1"/>
  <c r="C2405" i="1"/>
  <c r="B2404" i="1" l="1"/>
  <c r="K2405" i="1"/>
  <c r="O2405" i="1" s="1"/>
  <c r="I2407" i="1"/>
  <c r="J2406" i="1"/>
  <c r="C2406" i="1"/>
  <c r="D2412" i="1"/>
  <c r="E2412" i="1" s="1"/>
  <c r="G2412" i="1" s="1"/>
  <c r="H2413" i="1" s="1"/>
  <c r="L2412" i="1"/>
  <c r="A2413" i="1"/>
  <c r="Q2412" i="1"/>
  <c r="P2412" i="1"/>
  <c r="M2411" i="1"/>
  <c r="N2411" i="1" s="1"/>
  <c r="B2405" i="1" l="1"/>
  <c r="K2406" i="1"/>
  <c r="O2406" i="1" s="1"/>
  <c r="J2407" i="1"/>
  <c r="I2408" i="1"/>
  <c r="A2414" i="1"/>
  <c r="L2413" i="1"/>
  <c r="D2413" i="1"/>
  <c r="E2413" i="1" s="1"/>
  <c r="G2413" i="1" s="1"/>
  <c r="H2414" i="1" s="1"/>
  <c r="C2407" i="1"/>
  <c r="P2413" i="1"/>
  <c r="Q2413" i="1"/>
  <c r="M2412" i="1"/>
  <c r="N2412" i="1" s="1"/>
  <c r="B2406" i="1" l="1"/>
  <c r="K2407" i="1"/>
  <c r="B2407" i="1" s="1"/>
  <c r="J2408" i="1"/>
  <c r="I2409" i="1"/>
  <c r="Q2414" i="1"/>
  <c r="P2414" i="1"/>
  <c r="M2413" i="1"/>
  <c r="N2413" i="1" s="1"/>
  <c r="C2408" i="1"/>
  <c r="A2415" i="1"/>
  <c r="L2414" i="1"/>
  <c r="D2414" i="1"/>
  <c r="E2414" i="1" s="1"/>
  <c r="G2414" i="1" s="1"/>
  <c r="H2415" i="1" s="1"/>
  <c r="O2407" i="1" l="1"/>
  <c r="K2408" i="1"/>
  <c r="B2408" i="1" s="1"/>
  <c r="J2409" i="1"/>
  <c r="I2410" i="1"/>
  <c r="Q2415" i="1"/>
  <c r="P2415" i="1"/>
  <c r="M2414" i="1"/>
  <c r="N2414" i="1" s="1"/>
  <c r="D2415" i="1"/>
  <c r="E2415" i="1" s="1"/>
  <c r="G2415" i="1" s="1"/>
  <c r="H2416" i="1" s="1"/>
  <c r="A2416" i="1"/>
  <c r="L2415" i="1"/>
  <c r="C2409" i="1"/>
  <c r="O2408" i="1" l="1"/>
  <c r="K2409" i="1"/>
  <c r="B2409" i="1" s="1"/>
  <c r="I2411" i="1"/>
  <c r="J2410" i="1"/>
  <c r="M2415" i="1"/>
  <c r="N2415" i="1" s="1"/>
  <c r="Q2416" i="1"/>
  <c r="P2416" i="1"/>
  <c r="C2410" i="1"/>
  <c r="L2416" i="1"/>
  <c r="D2416" i="1"/>
  <c r="E2416" i="1" s="1"/>
  <c r="G2416" i="1" s="1"/>
  <c r="H2417" i="1" s="1"/>
  <c r="A2417" i="1"/>
  <c r="O2409" i="1" l="1"/>
  <c r="K2410" i="1"/>
  <c r="O2410" i="1" s="1"/>
  <c r="I2412" i="1"/>
  <c r="J2411" i="1"/>
  <c r="D2417" i="1"/>
  <c r="E2417" i="1" s="1"/>
  <c r="G2417" i="1" s="1"/>
  <c r="H2418" i="1" s="1"/>
  <c r="A2418" i="1"/>
  <c r="L2417" i="1"/>
  <c r="C2411" i="1"/>
  <c r="Q2417" i="1"/>
  <c r="P2417" i="1"/>
  <c r="M2416" i="1"/>
  <c r="N2416" i="1" s="1"/>
  <c r="B2410" i="1" l="1"/>
  <c r="K2411" i="1"/>
  <c r="B2411" i="1" s="1"/>
  <c r="J2412" i="1"/>
  <c r="I2413" i="1"/>
  <c r="M2417" i="1"/>
  <c r="N2417" i="1" s="1"/>
  <c r="P2418" i="1"/>
  <c r="Q2418" i="1"/>
  <c r="C2412" i="1"/>
  <c r="L2418" i="1"/>
  <c r="A2419" i="1"/>
  <c r="D2418" i="1"/>
  <c r="E2418" i="1" s="1"/>
  <c r="G2418" i="1" s="1"/>
  <c r="H2419" i="1" s="1"/>
  <c r="O2411" i="1" l="1"/>
  <c r="K2412" i="1"/>
  <c r="O2412" i="1" s="1"/>
  <c r="I2414" i="1"/>
  <c r="J2413" i="1"/>
  <c r="Q2419" i="1"/>
  <c r="M2418" i="1"/>
  <c r="N2418" i="1" s="1"/>
  <c r="P2419" i="1"/>
  <c r="L2419" i="1"/>
  <c r="A2420" i="1"/>
  <c r="D2419" i="1"/>
  <c r="E2419" i="1" s="1"/>
  <c r="G2419" i="1" s="1"/>
  <c r="H2420" i="1" s="1"/>
  <c r="C2413" i="1"/>
  <c r="B2412" i="1" l="1"/>
  <c r="K2413" i="1"/>
  <c r="O2413" i="1" s="1"/>
  <c r="J2414" i="1"/>
  <c r="I2415" i="1"/>
  <c r="M2419" i="1"/>
  <c r="N2419" i="1" s="1"/>
  <c r="Q2420" i="1"/>
  <c r="P2420" i="1"/>
  <c r="A2421" i="1"/>
  <c r="D2420" i="1"/>
  <c r="E2420" i="1" s="1"/>
  <c r="G2420" i="1" s="1"/>
  <c r="H2421" i="1" s="1"/>
  <c r="L2420" i="1"/>
  <c r="C2414" i="1"/>
  <c r="B2413" i="1" l="1"/>
  <c r="K2414" i="1"/>
  <c r="B2414" i="1" s="1"/>
  <c r="J2415" i="1"/>
  <c r="I2416" i="1"/>
  <c r="P2421" i="1"/>
  <c r="M2420" i="1"/>
  <c r="N2420" i="1" s="1"/>
  <c r="Q2421" i="1"/>
  <c r="C2415" i="1"/>
  <c r="D2421" i="1"/>
  <c r="E2421" i="1" s="1"/>
  <c r="G2421" i="1" s="1"/>
  <c r="H2422" i="1" s="1"/>
  <c r="L2421" i="1"/>
  <c r="A2422" i="1"/>
  <c r="O2414" i="1" l="1"/>
  <c r="K2415" i="1"/>
  <c r="O2415" i="1" s="1"/>
  <c r="I2417" i="1"/>
  <c r="J2416" i="1"/>
  <c r="C2416" i="1"/>
  <c r="Q2422" i="1"/>
  <c r="P2422" i="1"/>
  <c r="M2421" i="1"/>
  <c r="N2421" i="1" s="1"/>
  <c r="A2423" i="1"/>
  <c r="D2422" i="1"/>
  <c r="E2422" i="1" s="1"/>
  <c r="G2422" i="1" s="1"/>
  <c r="H2423" i="1" s="1"/>
  <c r="L2422" i="1"/>
  <c r="B2415" i="1" l="1"/>
  <c r="K2416" i="1"/>
  <c r="B2416" i="1" s="1"/>
  <c r="J2417" i="1"/>
  <c r="I2418" i="1"/>
  <c r="D2423" i="1"/>
  <c r="E2423" i="1" s="1"/>
  <c r="G2423" i="1" s="1"/>
  <c r="H2424" i="1" s="1"/>
  <c r="L2423" i="1"/>
  <c r="A2424" i="1"/>
  <c r="P2423" i="1"/>
  <c r="Q2423" i="1"/>
  <c r="M2422" i="1"/>
  <c r="N2422" i="1" s="1"/>
  <c r="C2417" i="1"/>
  <c r="O2416" i="1" l="1"/>
  <c r="K2417" i="1"/>
  <c r="O2417" i="1" s="1"/>
  <c r="J2418" i="1"/>
  <c r="I2419" i="1"/>
  <c r="L2424" i="1"/>
  <c r="D2424" i="1"/>
  <c r="E2424" i="1" s="1"/>
  <c r="G2424" i="1" s="1"/>
  <c r="H2425" i="1" s="1"/>
  <c r="A2425" i="1"/>
  <c r="M2423" i="1"/>
  <c r="N2423" i="1" s="1"/>
  <c r="Q2424" i="1"/>
  <c r="P2424" i="1"/>
  <c r="C2418" i="1"/>
  <c r="B2417" i="1" l="1"/>
  <c r="K2418" i="1"/>
  <c r="O2418" i="1" s="1"/>
  <c r="I2420" i="1"/>
  <c r="J2419" i="1"/>
  <c r="P2425" i="1"/>
  <c r="Q2425" i="1"/>
  <c r="M2424" i="1"/>
  <c r="N2424" i="1" s="1"/>
  <c r="L2425" i="1"/>
  <c r="D2425" i="1"/>
  <c r="E2425" i="1" s="1"/>
  <c r="G2425" i="1" s="1"/>
  <c r="H2426" i="1" s="1"/>
  <c r="A2426" i="1"/>
  <c r="C2419" i="1"/>
  <c r="B2418" i="1" l="1"/>
  <c r="K2419" i="1"/>
  <c r="B2419" i="1" s="1"/>
  <c r="J2420" i="1"/>
  <c r="I2421" i="1"/>
  <c r="C2420" i="1"/>
  <c r="D2426" i="1"/>
  <c r="E2426" i="1" s="1"/>
  <c r="G2426" i="1" s="1"/>
  <c r="H2427" i="1" s="1"/>
  <c r="A2427" i="1"/>
  <c r="L2426" i="1"/>
  <c r="P2426" i="1"/>
  <c r="M2425" i="1"/>
  <c r="N2425" i="1" s="1"/>
  <c r="Q2426" i="1"/>
  <c r="O2419" i="1" l="1"/>
  <c r="K2420" i="1"/>
  <c r="B2420" i="1" s="1"/>
  <c r="J2421" i="1"/>
  <c r="I2422" i="1"/>
  <c r="M2426" i="1"/>
  <c r="N2426" i="1" s="1"/>
  <c r="Q2427" i="1"/>
  <c r="P2427" i="1"/>
  <c r="L2427" i="1"/>
  <c r="D2427" i="1"/>
  <c r="E2427" i="1" s="1"/>
  <c r="G2427" i="1" s="1"/>
  <c r="H2428" i="1" s="1"/>
  <c r="A2428" i="1"/>
  <c r="C2421" i="1"/>
  <c r="O2420" i="1" l="1"/>
  <c r="K2421" i="1"/>
  <c r="B2421" i="1" s="1"/>
  <c r="J2422" i="1"/>
  <c r="I2423" i="1"/>
  <c r="C2422" i="1"/>
  <c r="O2421" i="1"/>
  <c r="Q2428" i="1"/>
  <c r="P2428" i="1"/>
  <c r="M2427" i="1"/>
  <c r="N2427" i="1" s="1"/>
  <c r="A2429" i="1"/>
  <c r="L2428" i="1"/>
  <c r="D2428" i="1"/>
  <c r="E2428" i="1" s="1"/>
  <c r="G2428" i="1" s="1"/>
  <c r="H2429" i="1" s="1"/>
  <c r="K2422" i="1" l="1"/>
  <c r="O2422" i="1" s="1"/>
  <c r="J2423" i="1"/>
  <c r="I2424" i="1"/>
  <c r="A2430" i="1"/>
  <c r="D2429" i="1"/>
  <c r="E2429" i="1" s="1"/>
  <c r="G2429" i="1" s="1"/>
  <c r="H2430" i="1" s="1"/>
  <c r="L2429" i="1"/>
  <c r="M2428" i="1"/>
  <c r="N2428" i="1" s="1"/>
  <c r="P2429" i="1"/>
  <c r="Q2429" i="1"/>
  <c r="C2423" i="1"/>
  <c r="B2422" i="1" l="1"/>
  <c r="K2423" i="1"/>
  <c r="O2423" i="1" s="1"/>
  <c r="I2425" i="1"/>
  <c r="J2424" i="1"/>
  <c r="L2430" i="1"/>
  <c r="D2430" i="1"/>
  <c r="E2430" i="1" s="1"/>
  <c r="G2430" i="1" s="1"/>
  <c r="H2431" i="1" s="1"/>
  <c r="A2431" i="1"/>
  <c r="C2424" i="1"/>
  <c r="Q2430" i="1"/>
  <c r="M2429" i="1"/>
  <c r="N2429" i="1" s="1"/>
  <c r="P2430" i="1"/>
  <c r="B2423" i="1" l="1"/>
  <c r="K2424" i="1"/>
  <c r="O2424" i="1" s="1"/>
  <c r="J2425" i="1"/>
  <c r="I2426" i="1"/>
  <c r="C2425" i="1"/>
  <c r="M2430" i="1"/>
  <c r="N2430" i="1" s="1"/>
  <c r="Q2431" i="1"/>
  <c r="P2431" i="1"/>
  <c r="D2431" i="1"/>
  <c r="E2431" i="1" s="1"/>
  <c r="G2431" i="1" s="1"/>
  <c r="H2432" i="1" s="1"/>
  <c r="A2432" i="1"/>
  <c r="L2431" i="1"/>
  <c r="B2424" i="1" l="1"/>
  <c r="K2425" i="1"/>
  <c r="B2425" i="1" s="1"/>
  <c r="J2426" i="1"/>
  <c r="I2427" i="1"/>
  <c r="Q2432" i="1"/>
  <c r="M2431" i="1"/>
  <c r="N2431" i="1" s="1"/>
  <c r="P2432" i="1"/>
  <c r="L2432" i="1"/>
  <c r="A2433" i="1"/>
  <c r="D2432" i="1"/>
  <c r="E2432" i="1" s="1"/>
  <c r="G2432" i="1" s="1"/>
  <c r="H2433" i="1" s="1"/>
  <c r="C2426" i="1"/>
  <c r="O2425" i="1"/>
  <c r="K2426" i="1" l="1"/>
  <c r="B2426" i="1" s="1"/>
  <c r="J2427" i="1"/>
  <c r="I2428" i="1"/>
  <c r="C2427" i="1"/>
  <c r="M2432" i="1"/>
  <c r="N2432" i="1" s="1"/>
  <c r="P2433" i="1"/>
  <c r="Q2433" i="1"/>
  <c r="L2433" i="1"/>
  <c r="D2433" i="1"/>
  <c r="E2433" i="1" s="1"/>
  <c r="G2433" i="1" s="1"/>
  <c r="H2434" i="1" s="1"/>
  <c r="A2434" i="1"/>
  <c r="O2426" i="1" l="1"/>
  <c r="K2427" i="1"/>
  <c r="O2427" i="1" s="1"/>
  <c r="I2429" i="1"/>
  <c r="J2428" i="1"/>
  <c r="L2434" i="1"/>
  <c r="D2434" i="1"/>
  <c r="E2434" i="1" s="1"/>
  <c r="G2434" i="1" s="1"/>
  <c r="H2435" i="1" s="1"/>
  <c r="A2435" i="1"/>
  <c r="Q2434" i="1"/>
  <c r="M2433" i="1"/>
  <c r="N2433" i="1" s="1"/>
  <c r="P2434" i="1"/>
  <c r="C2428" i="1"/>
  <c r="B2427" i="1" l="1"/>
  <c r="K2428" i="1"/>
  <c r="B2428" i="1" s="1"/>
  <c r="J2429" i="1"/>
  <c r="I2430" i="1"/>
  <c r="M2434" i="1"/>
  <c r="N2434" i="1" s="1"/>
  <c r="Q2435" i="1"/>
  <c r="P2435" i="1"/>
  <c r="D2435" i="1"/>
  <c r="E2435" i="1" s="1"/>
  <c r="G2435" i="1" s="1"/>
  <c r="H2436" i="1" s="1"/>
  <c r="A2436" i="1"/>
  <c r="L2435" i="1"/>
  <c r="C2429" i="1"/>
  <c r="O2428" i="1" l="1"/>
  <c r="K2429" i="1"/>
  <c r="B2429" i="1" s="1"/>
  <c r="I2431" i="1"/>
  <c r="J2430" i="1"/>
  <c r="L2436" i="1"/>
  <c r="D2436" i="1"/>
  <c r="E2436" i="1" s="1"/>
  <c r="G2436" i="1" s="1"/>
  <c r="H2437" i="1" s="1"/>
  <c r="A2437" i="1"/>
  <c r="C2430" i="1"/>
  <c r="P2436" i="1"/>
  <c r="M2435" i="1"/>
  <c r="N2435" i="1" s="1"/>
  <c r="Q2436" i="1"/>
  <c r="O2429" i="1" l="1"/>
  <c r="K2430" i="1"/>
  <c r="O2430" i="1" s="1"/>
  <c r="J2431" i="1"/>
  <c r="I2432" i="1"/>
  <c r="C2431" i="1"/>
  <c r="L2437" i="1"/>
  <c r="D2437" i="1"/>
  <c r="E2437" i="1" s="1"/>
  <c r="G2437" i="1" s="1"/>
  <c r="H2438" i="1" s="1"/>
  <c r="A2438" i="1"/>
  <c r="P2437" i="1"/>
  <c r="Q2437" i="1"/>
  <c r="M2436" i="1"/>
  <c r="N2436" i="1" s="1"/>
  <c r="B2430" i="1" l="1"/>
  <c r="K2431" i="1"/>
  <c r="O2431" i="1" s="1"/>
  <c r="J2432" i="1"/>
  <c r="I2433" i="1"/>
  <c r="Q2438" i="1"/>
  <c r="M2437" i="1"/>
  <c r="N2437" i="1" s="1"/>
  <c r="P2438" i="1"/>
  <c r="L2438" i="1"/>
  <c r="A2439" i="1"/>
  <c r="D2438" i="1"/>
  <c r="E2438" i="1" s="1"/>
  <c r="G2438" i="1" s="1"/>
  <c r="H2439" i="1" s="1"/>
  <c r="C2432" i="1"/>
  <c r="B2431" i="1" l="1"/>
  <c r="K2432" i="1"/>
  <c r="B2432" i="1" s="1"/>
  <c r="I2434" i="1"/>
  <c r="J2433" i="1"/>
  <c r="Q2439" i="1"/>
  <c r="M2438" i="1"/>
  <c r="N2438" i="1" s="1"/>
  <c r="P2439" i="1"/>
  <c r="A2440" i="1"/>
  <c r="L2439" i="1"/>
  <c r="D2439" i="1"/>
  <c r="E2439" i="1" s="1"/>
  <c r="G2439" i="1" s="1"/>
  <c r="H2440" i="1" s="1"/>
  <c r="C2433" i="1"/>
  <c r="O2432" i="1" l="1"/>
  <c r="K2433" i="1"/>
  <c r="O2433" i="1" s="1"/>
  <c r="J2434" i="1"/>
  <c r="I2435" i="1"/>
  <c r="Q2440" i="1"/>
  <c r="P2440" i="1"/>
  <c r="M2439" i="1"/>
  <c r="N2439" i="1" s="1"/>
  <c r="L2440" i="1"/>
  <c r="A2441" i="1"/>
  <c r="D2440" i="1"/>
  <c r="E2440" i="1" s="1"/>
  <c r="G2440" i="1" s="1"/>
  <c r="H2441" i="1" s="1"/>
  <c r="C2434" i="1"/>
  <c r="B2433" i="1" l="1"/>
  <c r="K2434" i="1"/>
  <c r="B2434" i="1" s="1"/>
  <c r="J2435" i="1"/>
  <c r="I2436" i="1"/>
  <c r="C2435" i="1"/>
  <c r="A2442" i="1"/>
  <c r="D2441" i="1"/>
  <c r="E2441" i="1" s="1"/>
  <c r="G2441" i="1" s="1"/>
  <c r="H2442" i="1" s="1"/>
  <c r="L2441" i="1"/>
  <c r="P2441" i="1"/>
  <c r="Q2441" i="1"/>
  <c r="M2440" i="1"/>
  <c r="N2440" i="1" s="1"/>
  <c r="O2434" i="1" l="1"/>
  <c r="K2435" i="1"/>
  <c r="O2435" i="1" s="1"/>
  <c r="J2436" i="1"/>
  <c r="I2437" i="1"/>
  <c r="A2443" i="1"/>
  <c r="D2442" i="1"/>
  <c r="E2442" i="1" s="1"/>
  <c r="G2442" i="1" s="1"/>
  <c r="H2443" i="1" s="1"/>
  <c r="L2442" i="1"/>
  <c r="Q2442" i="1"/>
  <c r="P2442" i="1"/>
  <c r="M2441" i="1"/>
  <c r="N2441" i="1" s="1"/>
  <c r="C2436" i="1"/>
  <c r="B2435" i="1" l="1"/>
  <c r="K2436" i="1"/>
  <c r="B2436" i="1" s="1"/>
  <c r="J2437" i="1"/>
  <c r="I2438" i="1"/>
  <c r="A2444" i="1"/>
  <c r="D2443" i="1"/>
  <c r="E2443" i="1" s="1"/>
  <c r="G2443" i="1" s="1"/>
  <c r="H2444" i="1" s="1"/>
  <c r="L2443" i="1"/>
  <c r="C2437" i="1"/>
  <c r="M2442" i="1"/>
  <c r="N2442" i="1" s="1"/>
  <c r="Q2443" i="1"/>
  <c r="P2443" i="1"/>
  <c r="O2436" i="1" l="1"/>
  <c r="K2437" i="1"/>
  <c r="B2437" i="1" s="1"/>
  <c r="J2438" i="1"/>
  <c r="I2439" i="1"/>
  <c r="P2444" i="1"/>
  <c r="M2443" i="1"/>
  <c r="N2443" i="1" s="1"/>
  <c r="Q2444" i="1"/>
  <c r="C2438" i="1"/>
  <c r="A2445" i="1"/>
  <c r="L2444" i="1"/>
  <c r="D2444" i="1"/>
  <c r="E2444" i="1" s="1"/>
  <c r="G2444" i="1" s="1"/>
  <c r="H2445" i="1" s="1"/>
  <c r="O2437" i="1" l="1"/>
  <c r="K2438" i="1"/>
  <c r="O2438" i="1" s="1"/>
  <c r="J2439" i="1"/>
  <c r="I2440" i="1"/>
  <c r="C2439" i="1"/>
  <c r="P2445" i="1"/>
  <c r="M2444" i="1"/>
  <c r="N2444" i="1" s="1"/>
  <c r="Q2445" i="1"/>
  <c r="D2445" i="1"/>
  <c r="E2445" i="1" s="1"/>
  <c r="G2445" i="1" s="1"/>
  <c r="H2446" i="1" s="1"/>
  <c r="A2446" i="1"/>
  <c r="L2445" i="1"/>
  <c r="B2438" i="1" l="1"/>
  <c r="K2439" i="1"/>
  <c r="B2439" i="1" s="1"/>
  <c r="I2441" i="1"/>
  <c r="J2440" i="1"/>
  <c r="A2447" i="1"/>
  <c r="L2446" i="1"/>
  <c r="D2446" i="1"/>
  <c r="E2446" i="1" s="1"/>
  <c r="G2446" i="1" s="1"/>
  <c r="H2447" i="1" s="1"/>
  <c r="Q2446" i="1"/>
  <c r="P2446" i="1"/>
  <c r="M2445" i="1"/>
  <c r="N2445" i="1" s="1"/>
  <c r="C2440" i="1"/>
  <c r="O2439" i="1" l="1"/>
  <c r="K2440" i="1"/>
  <c r="O2440" i="1" s="1"/>
  <c r="J2441" i="1"/>
  <c r="I2442" i="1"/>
  <c r="L2447" i="1"/>
  <c r="A2448" i="1"/>
  <c r="D2447" i="1"/>
  <c r="E2447" i="1" s="1"/>
  <c r="G2447" i="1" s="1"/>
  <c r="H2448" i="1" s="1"/>
  <c r="C2441" i="1"/>
  <c r="Q2447" i="1"/>
  <c r="P2447" i="1"/>
  <c r="M2446" i="1"/>
  <c r="N2446" i="1" s="1"/>
  <c r="B2440" i="1" l="1"/>
  <c r="K2441" i="1"/>
  <c r="B2441" i="1" s="1"/>
  <c r="J2442" i="1"/>
  <c r="I2443" i="1"/>
  <c r="C2442" i="1"/>
  <c r="Q2448" i="1"/>
  <c r="M2447" i="1"/>
  <c r="N2447" i="1" s="1"/>
  <c r="P2448" i="1"/>
  <c r="L2448" i="1"/>
  <c r="A2449" i="1"/>
  <c r="D2448" i="1"/>
  <c r="E2448" i="1" s="1"/>
  <c r="G2448" i="1" s="1"/>
  <c r="H2449" i="1" s="1"/>
  <c r="O2441" i="1" l="1"/>
  <c r="K2442" i="1"/>
  <c r="B2442" i="1" s="1"/>
  <c r="J2443" i="1"/>
  <c r="I2444" i="1"/>
  <c r="P2449" i="1"/>
  <c r="M2448" i="1"/>
  <c r="N2448" i="1" s="1"/>
  <c r="Q2449" i="1"/>
  <c r="C2443" i="1"/>
  <c r="L2449" i="1"/>
  <c r="D2449" i="1"/>
  <c r="E2449" i="1" s="1"/>
  <c r="G2449" i="1" s="1"/>
  <c r="H2450" i="1" s="1"/>
  <c r="A2450" i="1"/>
  <c r="O2442" i="1" l="1"/>
  <c r="K2443" i="1"/>
  <c r="O2443" i="1" s="1"/>
  <c r="J2444" i="1"/>
  <c r="I2445" i="1"/>
  <c r="Q2450" i="1"/>
  <c r="P2450" i="1"/>
  <c r="M2449" i="1"/>
  <c r="N2449" i="1" s="1"/>
  <c r="L2450" i="1"/>
  <c r="D2450" i="1"/>
  <c r="E2450" i="1" s="1"/>
  <c r="G2450" i="1" s="1"/>
  <c r="H2451" i="1" s="1"/>
  <c r="A2451" i="1"/>
  <c r="C2444" i="1"/>
  <c r="B2443" i="1" l="1"/>
  <c r="K2444" i="1"/>
  <c r="O2444" i="1" s="1"/>
  <c r="I2446" i="1"/>
  <c r="J2445" i="1"/>
  <c r="Q2451" i="1"/>
  <c r="P2451" i="1"/>
  <c r="M2450" i="1"/>
  <c r="N2450" i="1" s="1"/>
  <c r="C2445" i="1"/>
  <c r="L2451" i="1"/>
  <c r="D2451" i="1"/>
  <c r="E2451" i="1" s="1"/>
  <c r="G2451" i="1" s="1"/>
  <c r="H2452" i="1" s="1"/>
  <c r="A2452" i="1"/>
  <c r="B2444" i="1" l="1"/>
  <c r="K2445" i="1"/>
  <c r="O2445" i="1" s="1"/>
  <c r="I2447" i="1"/>
  <c r="J2446" i="1"/>
  <c r="C2446" i="1"/>
  <c r="D2452" i="1"/>
  <c r="E2452" i="1" s="1"/>
  <c r="G2452" i="1" s="1"/>
  <c r="H2453" i="1" s="1"/>
  <c r="L2452" i="1"/>
  <c r="A2453" i="1"/>
  <c r="P2452" i="1"/>
  <c r="Q2452" i="1"/>
  <c r="M2451" i="1"/>
  <c r="N2451" i="1" s="1"/>
  <c r="B2445" i="1" l="1"/>
  <c r="K2446" i="1"/>
  <c r="B2446" i="1" s="1"/>
  <c r="J2447" i="1"/>
  <c r="I2448" i="1"/>
  <c r="D2453" i="1"/>
  <c r="E2453" i="1" s="1"/>
  <c r="G2453" i="1" s="1"/>
  <c r="H2454" i="1" s="1"/>
  <c r="A2454" i="1"/>
  <c r="L2453" i="1"/>
  <c r="C2447" i="1"/>
  <c r="M2452" i="1"/>
  <c r="N2452" i="1" s="1"/>
  <c r="P2453" i="1"/>
  <c r="Q2453" i="1"/>
  <c r="O2446" i="1" l="1"/>
  <c r="K2447" i="1"/>
  <c r="B2447" i="1" s="1"/>
  <c r="J2448" i="1"/>
  <c r="I2449" i="1"/>
  <c r="L2454" i="1"/>
  <c r="A2455" i="1"/>
  <c r="D2454" i="1"/>
  <c r="E2454" i="1" s="1"/>
  <c r="G2454" i="1" s="1"/>
  <c r="H2455" i="1" s="1"/>
  <c r="Q2454" i="1"/>
  <c r="P2454" i="1"/>
  <c r="M2453" i="1"/>
  <c r="N2453" i="1" s="1"/>
  <c r="C2448" i="1"/>
  <c r="O2447" i="1" l="1"/>
  <c r="K2448" i="1"/>
  <c r="O2448" i="1" s="1"/>
  <c r="J2449" i="1"/>
  <c r="I2450" i="1"/>
  <c r="D2455" i="1"/>
  <c r="E2455" i="1" s="1"/>
  <c r="G2455" i="1" s="1"/>
  <c r="H2456" i="1" s="1"/>
  <c r="A2456" i="1"/>
  <c r="L2455" i="1"/>
  <c r="C2449" i="1"/>
  <c r="Q2455" i="1"/>
  <c r="P2455" i="1"/>
  <c r="M2454" i="1"/>
  <c r="N2454" i="1" s="1"/>
  <c r="B2448" i="1" l="1"/>
  <c r="K2449" i="1"/>
  <c r="O2449" i="1" s="1"/>
  <c r="J2450" i="1"/>
  <c r="I2451" i="1"/>
  <c r="C2450" i="1"/>
  <c r="M2455" i="1"/>
  <c r="N2455" i="1" s="1"/>
  <c r="P2456" i="1"/>
  <c r="Q2456" i="1"/>
  <c r="D2456" i="1"/>
  <c r="E2456" i="1" s="1"/>
  <c r="G2456" i="1" s="1"/>
  <c r="H2457" i="1" s="1"/>
  <c r="A2457" i="1"/>
  <c r="L2456" i="1"/>
  <c r="B2449" i="1" l="1"/>
  <c r="K2450" i="1"/>
  <c r="O2450" i="1" s="1"/>
  <c r="J2451" i="1"/>
  <c r="I2452" i="1"/>
  <c r="P2457" i="1"/>
  <c r="Q2457" i="1"/>
  <c r="M2456" i="1"/>
  <c r="N2456" i="1" s="1"/>
  <c r="D2457" i="1"/>
  <c r="E2457" i="1" s="1"/>
  <c r="G2457" i="1" s="1"/>
  <c r="H2458" i="1" s="1"/>
  <c r="L2457" i="1"/>
  <c r="A2458" i="1"/>
  <c r="C2451" i="1"/>
  <c r="B2450" i="1" l="1"/>
  <c r="K2451" i="1"/>
  <c r="O2451" i="1" s="1"/>
  <c r="I2453" i="1"/>
  <c r="J2452" i="1"/>
  <c r="D2458" i="1"/>
  <c r="E2458" i="1" s="1"/>
  <c r="G2458" i="1" s="1"/>
  <c r="H2459" i="1" s="1"/>
  <c r="L2458" i="1"/>
  <c r="A2459" i="1"/>
  <c r="Q2458" i="1"/>
  <c r="P2458" i="1"/>
  <c r="M2457" i="1"/>
  <c r="N2457" i="1" s="1"/>
  <c r="C2452" i="1"/>
  <c r="B2451" i="1" l="1"/>
  <c r="K2452" i="1"/>
  <c r="O2452" i="1" s="1"/>
  <c r="J2453" i="1"/>
  <c r="I2454" i="1"/>
  <c r="C2453" i="1"/>
  <c r="D2459" i="1"/>
  <c r="E2459" i="1" s="1"/>
  <c r="G2459" i="1" s="1"/>
  <c r="H2460" i="1" s="1"/>
  <c r="L2459" i="1"/>
  <c r="A2460" i="1"/>
  <c r="Q2459" i="1"/>
  <c r="M2458" i="1"/>
  <c r="N2458" i="1" s="1"/>
  <c r="P2459" i="1"/>
  <c r="B2452" i="1" l="1"/>
  <c r="K2453" i="1"/>
  <c r="O2453" i="1" s="1"/>
  <c r="I2455" i="1"/>
  <c r="J2454" i="1"/>
  <c r="A2461" i="1"/>
  <c r="L2460" i="1"/>
  <c r="D2460" i="1"/>
  <c r="E2460" i="1" s="1"/>
  <c r="G2460" i="1" s="1"/>
  <c r="H2461" i="1" s="1"/>
  <c r="M2459" i="1"/>
  <c r="N2459" i="1" s="1"/>
  <c r="Q2460" i="1"/>
  <c r="P2460" i="1"/>
  <c r="C2454" i="1"/>
  <c r="B2453" i="1" l="1"/>
  <c r="K2454" i="1"/>
  <c r="O2454" i="1" s="1"/>
  <c r="J2455" i="1"/>
  <c r="I2456" i="1"/>
  <c r="C2455" i="1"/>
  <c r="L2461" i="1"/>
  <c r="D2461" i="1"/>
  <c r="E2461" i="1" s="1"/>
  <c r="G2461" i="1" s="1"/>
  <c r="H2462" i="1" s="1"/>
  <c r="A2462" i="1"/>
  <c r="P2461" i="1"/>
  <c r="Q2461" i="1"/>
  <c r="M2460" i="1"/>
  <c r="N2460" i="1" s="1"/>
  <c r="B2454" i="1" l="1"/>
  <c r="K2455" i="1"/>
  <c r="O2455" i="1" s="1"/>
  <c r="J2456" i="1"/>
  <c r="I2457" i="1"/>
  <c r="Q2462" i="1"/>
  <c r="P2462" i="1"/>
  <c r="M2461" i="1"/>
  <c r="N2461" i="1" s="1"/>
  <c r="D2462" i="1"/>
  <c r="E2462" i="1" s="1"/>
  <c r="G2462" i="1" s="1"/>
  <c r="H2463" i="1" s="1"/>
  <c r="A2463" i="1"/>
  <c r="L2462" i="1"/>
  <c r="C2456" i="1"/>
  <c r="B2455" i="1" l="1"/>
  <c r="K2456" i="1"/>
  <c r="B2456" i="1" s="1"/>
  <c r="I2458" i="1"/>
  <c r="J2457" i="1"/>
  <c r="L2463" i="1"/>
  <c r="A2464" i="1"/>
  <c r="D2463" i="1"/>
  <c r="E2463" i="1" s="1"/>
  <c r="G2463" i="1" s="1"/>
  <c r="H2464" i="1" s="1"/>
  <c r="C2457" i="1"/>
  <c r="Q2463" i="1"/>
  <c r="M2462" i="1"/>
  <c r="N2462" i="1" s="1"/>
  <c r="P2463" i="1"/>
  <c r="O2456" i="1" l="1"/>
  <c r="K2457" i="1"/>
  <c r="O2457" i="1" s="1"/>
  <c r="I2459" i="1"/>
  <c r="J2458" i="1"/>
  <c r="D2464" i="1"/>
  <c r="E2464" i="1" s="1"/>
  <c r="G2464" i="1" s="1"/>
  <c r="H2465" i="1" s="1"/>
  <c r="A2465" i="1"/>
  <c r="L2464" i="1"/>
  <c r="C2458" i="1"/>
  <c r="Q2464" i="1"/>
  <c r="P2464" i="1"/>
  <c r="M2463" i="1"/>
  <c r="N2463" i="1" s="1"/>
  <c r="B2457" i="1" l="1"/>
  <c r="K2458" i="1"/>
  <c r="B2458" i="1" s="1"/>
  <c r="J2459" i="1"/>
  <c r="I2460" i="1"/>
  <c r="D2465" i="1"/>
  <c r="E2465" i="1" s="1"/>
  <c r="G2465" i="1" s="1"/>
  <c r="H2466" i="1" s="1"/>
  <c r="A2466" i="1"/>
  <c r="L2465" i="1"/>
  <c r="C2459" i="1"/>
  <c r="Q2465" i="1"/>
  <c r="P2465" i="1"/>
  <c r="M2464" i="1"/>
  <c r="N2464" i="1" s="1"/>
  <c r="O2458" i="1" l="1"/>
  <c r="K2459" i="1"/>
  <c r="B2459" i="1" s="1"/>
  <c r="J2460" i="1"/>
  <c r="I2461" i="1"/>
  <c r="Q2466" i="1"/>
  <c r="P2466" i="1"/>
  <c r="M2465" i="1"/>
  <c r="N2465" i="1" s="1"/>
  <c r="L2466" i="1"/>
  <c r="D2466" i="1"/>
  <c r="E2466" i="1" s="1"/>
  <c r="G2466" i="1" s="1"/>
  <c r="H2467" i="1" s="1"/>
  <c r="A2467" i="1"/>
  <c r="C2460" i="1"/>
  <c r="O2459" i="1" l="1"/>
  <c r="K2460" i="1"/>
  <c r="B2460" i="1" s="1"/>
  <c r="J2461" i="1"/>
  <c r="I2462" i="1"/>
  <c r="C2461" i="1"/>
  <c r="L2467" i="1"/>
  <c r="A2468" i="1"/>
  <c r="D2467" i="1"/>
  <c r="E2467" i="1" s="1"/>
  <c r="G2467" i="1" s="1"/>
  <c r="H2468" i="1" s="1"/>
  <c r="Q2467" i="1"/>
  <c r="M2466" i="1"/>
  <c r="N2466" i="1" s="1"/>
  <c r="P2467" i="1"/>
  <c r="O2460" i="1" l="1"/>
  <c r="K2461" i="1"/>
  <c r="B2461" i="1" s="1"/>
  <c r="I2463" i="1"/>
  <c r="J2462" i="1"/>
  <c r="Q2468" i="1"/>
  <c r="P2468" i="1"/>
  <c r="M2467" i="1"/>
  <c r="N2467" i="1" s="1"/>
  <c r="L2468" i="1"/>
  <c r="D2468" i="1"/>
  <c r="E2468" i="1" s="1"/>
  <c r="G2468" i="1" s="1"/>
  <c r="H2469" i="1" s="1"/>
  <c r="A2469" i="1"/>
  <c r="C2462" i="1"/>
  <c r="O2461" i="1" l="1"/>
  <c r="K2462" i="1"/>
  <c r="O2462" i="1" s="1"/>
  <c r="J2463" i="1"/>
  <c r="I2464" i="1"/>
  <c r="Q2469" i="1"/>
  <c r="M2468" i="1"/>
  <c r="N2468" i="1" s="1"/>
  <c r="P2469" i="1"/>
  <c r="C2463" i="1"/>
  <c r="A2470" i="1"/>
  <c r="L2469" i="1"/>
  <c r="D2469" i="1"/>
  <c r="E2469" i="1" s="1"/>
  <c r="G2469" i="1" s="1"/>
  <c r="H2470" i="1" s="1"/>
  <c r="B2462" i="1" l="1"/>
  <c r="K2463" i="1"/>
  <c r="O2463" i="1" s="1"/>
  <c r="J2464" i="1"/>
  <c r="I2465" i="1"/>
  <c r="M2469" i="1"/>
  <c r="N2469" i="1" s="1"/>
  <c r="P2470" i="1"/>
  <c r="Q2470" i="1"/>
  <c r="C2464" i="1"/>
  <c r="L2470" i="1"/>
  <c r="D2470" i="1"/>
  <c r="E2470" i="1" s="1"/>
  <c r="G2470" i="1" s="1"/>
  <c r="H2471" i="1" s="1"/>
  <c r="A2471" i="1"/>
  <c r="B2463" i="1" l="1"/>
  <c r="K2464" i="1"/>
  <c r="O2464" i="1" s="1"/>
  <c r="I2466" i="1"/>
  <c r="J2465" i="1"/>
  <c r="D2471" i="1"/>
  <c r="E2471" i="1" s="1"/>
  <c r="G2471" i="1" s="1"/>
  <c r="H2472" i="1" s="1"/>
  <c r="A2472" i="1"/>
  <c r="L2471" i="1"/>
  <c r="Q2471" i="1"/>
  <c r="M2470" i="1"/>
  <c r="N2470" i="1" s="1"/>
  <c r="P2471" i="1"/>
  <c r="C2465" i="1"/>
  <c r="B2464" i="1" l="1"/>
  <c r="K2465" i="1"/>
  <c r="O2465" i="1" s="1"/>
  <c r="J2466" i="1"/>
  <c r="I2467" i="1"/>
  <c r="P2472" i="1"/>
  <c r="Q2472" i="1"/>
  <c r="M2471" i="1"/>
  <c r="N2471" i="1" s="1"/>
  <c r="L2472" i="1"/>
  <c r="A2473" i="1"/>
  <c r="D2472" i="1"/>
  <c r="E2472" i="1" s="1"/>
  <c r="G2472" i="1" s="1"/>
  <c r="H2473" i="1" s="1"/>
  <c r="C2466" i="1"/>
  <c r="B2465" i="1" l="1"/>
  <c r="K2466" i="1"/>
  <c r="O2466" i="1" s="1"/>
  <c r="J2467" i="1"/>
  <c r="I2468" i="1"/>
  <c r="L2473" i="1"/>
  <c r="D2473" i="1"/>
  <c r="E2473" i="1" s="1"/>
  <c r="G2473" i="1" s="1"/>
  <c r="H2474" i="1" s="1"/>
  <c r="A2474" i="1"/>
  <c r="C2467" i="1"/>
  <c r="P2473" i="1"/>
  <c r="Q2473" i="1"/>
  <c r="M2472" i="1"/>
  <c r="N2472" i="1" s="1"/>
  <c r="B2466" i="1" l="1"/>
  <c r="K2467" i="1"/>
  <c r="B2467" i="1" s="1"/>
  <c r="J2468" i="1"/>
  <c r="I2469" i="1"/>
  <c r="Q2474" i="1"/>
  <c r="P2474" i="1"/>
  <c r="M2473" i="1"/>
  <c r="N2473" i="1" s="1"/>
  <c r="C2468" i="1"/>
  <c r="A2475" i="1"/>
  <c r="L2474" i="1"/>
  <c r="D2474" i="1"/>
  <c r="E2474" i="1" s="1"/>
  <c r="G2474" i="1" s="1"/>
  <c r="H2475" i="1" s="1"/>
  <c r="O2467" i="1" l="1"/>
  <c r="K2468" i="1"/>
  <c r="B2468" i="1" s="1"/>
  <c r="J2469" i="1"/>
  <c r="I2470" i="1"/>
  <c r="C2469" i="1"/>
  <c r="Q2475" i="1"/>
  <c r="M2474" i="1"/>
  <c r="N2474" i="1" s="1"/>
  <c r="P2475" i="1"/>
  <c r="A2476" i="1"/>
  <c r="L2475" i="1"/>
  <c r="D2475" i="1"/>
  <c r="E2475" i="1" s="1"/>
  <c r="G2475" i="1" s="1"/>
  <c r="H2476" i="1" s="1"/>
  <c r="O2468" i="1" l="1"/>
  <c r="K2469" i="1"/>
  <c r="O2469" i="1" s="1"/>
  <c r="J2470" i="1"/>
  <c r="I2471" i="1"/>
  <c r="M2475" i="1"/>
  <c r="N2475" i="1" s="1"/>
  <c r="Q2476" i="1"/>
  <c r="P2476" i="1"/>
  <c r="A2477" i="1"/>
  <c r="L2476" i="1"/>
  <c r="D2476" i="1"/>
  <c r="E2476" i="1" s="1"/>
  <c r="G2476" i="1" s="1"/>
  <c r="H2477" i="1" s="1"/>
  <c r="C2470" i="1"/>
  <c r="B2469" i="1" l="1"/>
  <c r="K2470" i="1"/>
  <c r="B2470" i="1" s="1"/>
  <c r="J2471" i="1"/>
  <c r="I2472" i="1"/>
  <c r="C2471" i="1"/>
  <c r="Q2477" i="1"/>
  <c r="M2476" i="1"/>
  <c r="N2476" i="1" s="1"/>
  <c r="P2477" i="1"/>
  <c r="L2477" i="1"/>
  <c r="D2477" i="1"/>
  <c r="E2477" i="1" s="1"/>
  <c r="G2477" i="1" s="1"/>
  <c r="H2478" i="1" s="1"/>
  <c r="A2478" i="1"/>
  <c r="O2470" i="1" l="1"/>
  <c r="K2471" i="1"/>
  <c r="B2471" i="1" s="1"/>
  <c r="J2472" i="1"/>
  <c r="I2473" i="1"/>
  <c r="Q2478" i="1"/>
  <c r="P2478" i="1"/>
  <c r="M2477" i="1"/>
  <c r="N2477" i="1" s="1"/>
  <c r="C2472" i="1"/>
  <c r="A2479" i="1"/>
  <c r="L2478" i="1"/>
  <c r="D2478" i="1"/>
  <c r="E2478" i="1" s="1"/>
  <c r="G2478" i="1" s="1"/>
  <c r="H2479" i="1" s="1"/>
  <c r="O2471" i="1" l="1"/>
  <c r="K2472" i="1"/>
  <c r="B2472" i="1" s="1"/>
  <c r="J2473" i="1"/>
  <c r="I2474" i="1"/>
  <c r="Q2479" i="1"/>
  <c r="M2478" i="1"/>
  <c r="N2478" i="1" s="1"/>
  <c r="P2479" i="1"/>
  <c r="D2479" i="1"/>
  <c r="E2479" i="1" s="1"/>
  <c r="G2479" i="1" s="1"/>
  <c r="H2480" i="1" s="1"/>
  <c r="A2480" i="1"/>
  <c r="L2479" i="1"/>
  <c r="C2473" i="1"/>
  <c r="O2472" i="1" l="1"/>
  <c r="K2473" i="1"/>
  <c r="B2473" i="1" s="1"/>
  <c r="J2474" i="1"/>
  <c r="I2475" i="1"/>
  <c r="C2474" i="1"/>
  <c r="P2480" i="1"/>
  <c r="Q2480" i="1"/>
  <c r="M2479" i="1"/>
  <c r="N2479" i="1" s="1"/>
  <c r="L2480" i="1"/>
  <c r="A2481" i="1"/>
  <c r="D2480" i="1"/>
  <c r="E2480" i="1" s="1"/>
  <c r="G2480" i="1" s="1"/>
  <c r="H2481" i="1" s="1"/>
  <c r="O2473" i="1" l="1"/>
  <c r="K2474" i="1"/>
  <c r="O2474" i="1" s="1"/>
  <c r="J2475" i="1"/>
  <c r="I2476" i="1"/>
  <c r="C2475" i="1"/>
  <c r="M2480" i="1"/>
  <c r="N2480" i="1" s="1"/>
  <c r="Q2481" i="1"/>
  <c r="P2481" i="1"/>
  <c r="L2481" i="1"/>
  <c r="A2482" i="1"/>
  <c r="D2481" i="1"/>
  <c r="E2481" i="1" s="1"/>
  <c r="G2481" i="1" s="1"/>
  <c r="H2482" i="1" s="1"/>
  <c r="B2474" i="1" l="1"/>
  <c r="K2475" i="1"/>
  <c r="O2475" i="1" s="1"/>
  <c r="J2476" i="1"/>
  <c r="I2477" i="1"/>
  <c r="C2476" i="1"/>
  <c r="D2482" i="1"/>
  <c r="E2482" i="1" s="1"/>
  <c r="G2482" i="1" s="1"/>
  <c r="H2483" i="1" s="1"/>
  <c r="A2483" i="1"/>
  <c r="L2482" i="1"/>
  <c r="Q2482" i="1"/>
  <c r="P2482" i="1"/>
  <c r="M2481" i="1"/>
  <c r="N2481" i="1" s="1"/>
  <c r="B2475" i="1" l="1"/>
  <c r="K2476" i="1"/>
  <c r="B2476" i="1" s="1"/>
  <c r="J2477" i="1"/>
  <c r="I2478" i="1"/>
  <c r="Q2483" i="1"/>
  <c r="P2483" i="1"/>
  <c r="M2482" i="1"/>
  <c r="N2482" i="1" s="1"/>
  <c r="D2483" i="1"/>
  <c r="E2483" i="1" s="1"/>
  <c r="G2483" i="1" s="1"/>
  <c r="H2484" i="1" s="1"/>
  <c r="A2484" i="1"/>
  <c r="L2483" i="1"/>
  <c r="C2477" i="1"/>
  <c r="O2476" i="1" l="1"/>
  <c r="K2477" i="1"/>
  <c r="O2477" i="1" s="1"/>
  <c r="J2478" i="1"/>
  <c r="I2479" i="1"/>
  <c r="Q2484" i="1"/>
  <c r="M2483" i="1"/>
  <c r="N2483" i="1" s="1"/>
  <c r="P2484" i="1"/>
  <c r="L2484" i="1"/>
  <c r="A2485" i="1"/>
  <c r="D2484" i="1"/>
  <c r="E2484" i="1" s="1"/>
  <c r="G2484" i="1" s="1"/>
  <c r="H2485" i="1" s="1"/>
  <c r="C2478" i="1"/>
  <c r="B2477" i="1" l="1"/>
  <c r="K2478" i="1"/>
  <c r="B2478" i="1" s="1"/>
  <c r="I2480" i="1"/>
  <c r="J2479" i="1"/>
  <c r="A2486" i="1"/>
  <c r="L2485" i="1"/>
  <c r="D2485" i="1"/>
  <c r="E2485" i="1" s="1"/>
  <c r="G2485" i="1" s="1"/>
  <c r="H2486" i="1" s="1"/>
  <c r="P2485" i="1"/>
  <c r="M2484" i="1"/>
  <c r="N2484" i="1" s="1"/>
  <c r="Q2485" i="1"/>
  <c r="C2479" i="1"/>
  <c r="O2478" i="1" l="1"/>
  <c r="K2479" i="1"/>
  <c r="O2479" i="1" s="1"/>
  <c r="J2480" i="1"/>
  <c r="I2481" i="1"/>
  <c r="C2480" i="1"/>
  <c r="Q2486" i="1"/>
  <c r="P2486" i="1"/>
  <c r="M2485" i="1"/>
  <c r="N2485" i="1" s="1"/>
  <c r="D2486" i="1"/>
  <c r="E2486" i="1" s="1"/>
  <c r="G2486" i="1" s="1"/>
  <c r="H2487" i="1" s="1"/>
  <c r="A2487" i="1"/>
  <c r="L2486" i="1"/>
  <c r="B2479" i="1" l="1"/>
  <c r="K2480" i="1"/>
  <c r="O2480" i="1" s="1"/>
  <c r="I2482" i="1"/>
  <c r="J2481" i="1"/>
  <c r="P2487" i="1"/>
  <c r="Q2487" i="1"/>
  <c r="M2486" i="1"/>
  <c r="N2486" i="1" s="1"/>
  <c r="D2487" i="1"/>
  <c r="E2487" i="1" s="1"/>
  <c r="G2487" i="1" s="1"/>
  <c r="H2488" i="1" s="1"/>
  <c r="A2488" i="1"/>
  <c r="L2487" i="1"/>
  <c r="C2481" i="1"/>
  <c r="B2480" i="1" l="1"/>
  <c r="K2481" i="1"/>
  <c r="B2481" i="1" s="1"/>
  <c r="J2482" i="1"/>
  <c r="I2483" i="1"/>
  <c r="C2482" i="1"/>
  <c r="L2488" i="1"/>
  <c r="A2489" i="1"/>
  <c r="D2488" i="1"/>
  <c r="E2488" i="1" s="1"/>
  <c r="G2488" i="1" s="1"/>
  <c r="H2489" i="1" s="1"/>
  <c r="P2488" i="1"/>
  <c r="Q2488" i="1"/>
  <c r="M2487" i="1"/>
  <c r="N2487" i="1" s="1"/>
  <c r="O2481" i="1" l="1"/>
  <c r="K2482" i="1"/>
  <c r="B2482" i="1" s="1"/>
  <c r="J2483" i="1"/>
  <c r="I2484" i="1"/>
  <c r="Q2489" i="1"/>
  <c r="P2489" i="1"/>
  <c r="M2488" i="1"/>
  <c r="N2488" i="1" s="1"/>
  <c r="A2490" i="1"/>
  <c r="D2489" i="1"/>
  <c r="E2489" i="1" s="1"/>
  <c r="G2489" i="1" s="1"/>
  <c r="H2490" i="1" s="1"/>
  <c r="L2489" i="1"/>
  <c r="C2483" i="1"/>
  <c r="O2482" i="1" l="1"/>
  <c r="K2483" i="1"/>
  <c r="O2483" i="1" s="1"/>
  <c r="I2485" i="1"/>
  <c r="J2484" i="1"/>
  <c r="M2489" i="1"/>
  <c r="N2489" i="1" s="1"/>
  <c r="Q2490" i="1"/>
  <c r="P2490" i="1"/>
  <c r="C2484" i="1"/>
  <c r="L2490" i="1"/>
  <c r="D2490" i="1"/>
  <c r="E2490" i="1" s="1"/>
  <c r="G2490" i="1" s="1"/>
  <c r="H2491" i="1" s="1"/>
  <c r="A2491" i="1"/>
  <c r="B2483" i="1" l="1"/>
  <c r="K2484" i="1"/>
  <c r="O2484" i="1" s="1"/>
  <c r="J2485" i="1"/>
  <c r="I2486" i="1"/>
  <c r="C2485" i="1"/>
  <c r="Q2491" i="1"/>
  <c r="M2490" i="1"/>
  <c r="N2490" i="1" s="1"/>
  <c r="P2491" i="1"/>
  <c r="L2491" i="1"/>
  <c r="D2491" i="1"/>
  <c r="E2491" i="1" s="1"/>
  <c r="G2491" i="1" s="1"/>
  <c r="H2492" i="1" s="1"/>
  <c r="A2492" i="1"/>
  <c r="B2484" i="1" l="1"/>
  <c r="K2485" i="1"/>
  <c r="O2485" i="1" s="1"/>
  <c r="J2486" i="1"/>
  <c r="I2487" i="1"/>
  <c r="P2492" i="1"/>
  <c r="Q2492" i="1"/>
  <c r="M2491" i="1"/>
  <c r="N2491" i="1" s="1"/>
  <c r="L2492" i="1"/>
  <c r="D2492" i="1"/>
  <c r="E2492" i="1" s="1"/>
  <c r="G2492" i="1" s="1"/>
  <c r="H2493" i="1" s="1"/>
  <c r="A2493" i="1"/>
  <c r="C2486" i="1"/>
  <c r="B2485" i="1" l="1"/>
  <c r="K2486" i="1"/>
  <c r="O2486" i="1" s="1"/>
  <c r="I2488" i="1"/>
  <c r="J2487" i="1"/>
  <c r="C2487" i="1"/>
  <c r="Q2493" i="1"/>
  <c r="P2493" i="1"/>
  <c r="M2492" i="1"/>
  <c r="N2492" i="1" s="1"/>
  <c r="D2493" i="1"/>
  <c r="E2493" i="1" s="1"/>
  <c r="G2493" i="1" s="1"/>
  <c r="H2494" i="1" s="1"/>
  <c r="A2494" i="1"/>
  <c r="L2493" i="1"/>
  <c r="B2486" i="1" l="1"/>
  <c r="K2487" i="1"/>
  <c r="B2487" i="1" s="1"/>
  <c r="J2488" i="1"/>
  <c r="I2489" i="1"/>
  <c r="A2495" i="1"/>
  <c r="L2494" i="1"/>
  <c r="D2494" i="1"/>
  <c r="E2494" i="1" s="1"/>
  <c r="G2494" i="1" s="1"/>
  <c r="H2495" i="1" s="1"/>
  <c r="P2494" i="1"/>
  <c r="Q2494" i="1"/>
  <c r="M2493" i="1"/>
  <c r="N2493" i="1" s="1"/>
  <c r="C2488" i="1"/>
  <c r="O2487" i="1" l="1"/>
  <c r="K2488" i="1"/>
  <c r="O2488" i="1" s="1"/>
  <c r="J2489" i="1"/>
  <c r="I2490" i="1"/>
  <c r="L2495" i="1"/>
  <c r="D2495" i="1"/>
  <c r="E2495" i="1" s="1"/>
  <c r="G2495" i="1" s="1"/>
  <c r="H2496" i="1" s="1"/>
  <c r="A2496" i="1"/>
  <c r="C2489" i="1"/>
  <c r="M2494" i="1"/>
  <c r="N2494" i="1" s="1"/>
  <c r="Q2495" i="1"/>
  <c r="P2495" i="1"/>
  <c r="B2488" i="1" l="1"/>
  <c r="K2489" i="1"/>
  <c r="B2489" i="1" s="1"/>
  <c r="J2490" i="1"/>
  <c r="I2491" i="1"/>
  <c r="P2496" i="1"/>
  <c r="Q2496" i="1"/>
  <c r="M2495" i="1"/>
  <c r="N2495" i="1" s="1"/>
  <c r="C2490" i="1"/>
  <c r="A2497" i="1"/>
  <c r="L2496" i="1"/>
  <c r="D2496" i="1"/>
  <c r="E2496" i="1" s="1"/>
  <c r="G2496" i="1" s="1"/>
  <c r="H2497" i="1" s="1"/>
  <c r="O2489" i="1" l="1"/>
  <c r="K2490" i="1"/>
  <c r="O2490" i="1" s="1"/>
  <c r="I2492" i="1"/>
  <c r="J2491" i="1"/>
  <c r="C2491" i="1"/>
  <c r="L2497" i="1"/>
  <c r="D2497" i="1"/>
  <c r="E2497" i="1" s="1"/>
  <c r="G2497" i="1" s="1"/>
  <c r="H2498" i="1" s="1"/>
  <c r="A2498" i="1"/>
  <c r="M2496" i="1"/>
  <c r="N2496" i="1" s="1"/>
  <c r="Q2497" i="1"/>
  <c r="P2497" i="1"/>
  <c r="B2490" i="1" l="1"/>
  <c r="K2491" i="1"/>
  <c r="B2491" i="1" s="1"/>
  <c r="J2492" i="1"/>
  <c r="I2493" i="1"/>
  <c r="M2497" i="1"/>
  <c r="N2497" i="1" s="1"/>
  <c r="Q2498" i="1"/>
  <c r="P2498" i="1"/>
  <c r="L2498" i="1"/>
  <c r="A2499" i="1"/>
  <c r="D2498" i="1"/>
  <c r="E2498" i="1" s="1"/>
  <c r="G2498" i="1" s="1"/>
  <c r="H2499" i="1" s="1"/>
  <c r="C2492" i="1"/>
  <c r="O2491" i="1" l="1"/>
  <c r="K2492" i="1"/>
  <c r="O2492" i="1" s="1"/>
  <c r="I2494" i="1"/>
  <c r="J2493" i="1"/>
  <c r="Q2499" i="1"/>
  <c r="P2499" i="1"/>
  <c r="M2498" i="1"/>
  <c r="N2498" i="1" s="1"/>
  <c r="C2493" i="1"/>
  <c r="A2500" i="1"/>
  <c r="L2499" i="1"/>
  <c r="D2499" i="1"/>
  <c r="E2499" i="1" s="1"/>
  <c r="G2499" i="1" s="1"/>
  <c r="H2500" i="1" s="1"/>
  <c r="B2492" i="1" l="1"/>
  <c r="K2493" i="1"/>
  <c r="O2493" i="1" s="1"/>
  <c r="I2495" i="1"/>
  <c r="J2494" i="1"/>
  <c r="P2500" i="1"/>
  <c r="Q2500" i="1"/>
  <c r="M2499" i="1"/>
  <c r="N2499" i="1" s="1"/>
  <c r="C2494" i="1"/>
  <c r="L2500" i="1"/>
  <c r="A2501" i="1"/>
  <c r="D2500" i="1"/>
  <c r="E2500" i="1" s="1"/>
  <c r="G2500" i="1" s="1"/>
  <c r="H2501" i="1" s="1"/>
  <c r="B2493" i="1" l="1"/>
  <c r="K2494" i="1"/>
  <c r="O2494" i="1" s="1"/>
  <c r="J2495" i="1"/>
  <c r="I2496" i="1"/>
  <c r="Q2501" i="1"/>
  <c r="M2500" i="1"/>
  <c r="N2500" i="1" s="1"/>
  <c r="P2501" i="1"/>
  <c r="D2501" i="1"/>
  <c r="E2501" i="1" s="1"/>
  <c r="G2501" i="1" s="1"/>
  <c r="H2502" i="1" s="1"/>
  <c r="L2501" i="1"/>
  <c r="A2502" i="1"/>
  <c r="C2495" i="1"/>
  <c r="B2494" i="1" l="1"/>
  <c r="K2495" i="1"/>
  <c r="B2495" i="1" s="1"/>
  <c r="I2497" i="1"/>
  <c r="J2496" i="1"/>
  <c r="D2502" i="1"/>
  <c r="E2502" i="1" s="1"/>
  <c r="G2502" i="1" s="1"/>
  <c r="H2503" i="1" s="1"/>
  <c r="A2503" i="1"/>
  <c r="L2502" i="1"/>
  <c r="C2496" i="1"/>
  <c r="Q2502" i="1"/>
  <c r="P2502" i="1"/>
  <c r="M2501" i="1"/>
  <c r="N2501" i="1" s="1"/>
  <c r="O2495" i="1" l="1"/>
  <c r="K2496" i="1"/>
  <c r="O2496" i="1" s="1"/>
  <c r="J2497" i="1"/>
  <c r="I2498" i="1"/>
  <c r="Q2503" i="1"/>
  <c r="M2502" i="1"/>
  <c r="N2502" i="1" s="1"/>
  <c r="P2503" i="1"/>
  <c r="D2503" i="1"/>
  <c r="E2503" i="1" s="1"/>
  <c r="G2503" i="1" s="1"/>
  <c r="H2504" i="1" s="1"/>
  <c r="A2504" i="1"/>
  <c r="L2503" i="1"/>
  <c r="C2497" i="1"/>
  <c r="B2496" i="1" l="1"/>
  <c r="K2497" i="1"/>
  <c r="O2497" i="1" s="1"/>
  <c r="J2498" i="1"/>
  <c r="I2499" i="1"/>
  <c r="C2498" i="1"/>
  <c r="L2504" i="1"/>
  <c r="D2504" i="1"/>
  <c r="E2504" i="1" s="1"/>
  <c r="G2504" i="1" s="1"/>
  <c r="H2505" i="1" s="1"/>
  <c r="A2505" i="1"/>
  <c r="P2504" i="1"/>
  <c r="Q2504" i="1"/>
  <c r="M2503" i="1"/>
  <c r="N2503" i="1" s="1"/>
  <c r="B2497" i="1" l="1"/>
  <c r="K2498" i="1"/>
  <c r="O2498" i="1" s="1"/>
  <c r="J2499" i="1"/>
  <c r="I2500" i="1"/>
  <c r="A2506" i="1"/>
  <c r="D2505" i="1"/>
  <c r="E2505" i="1" s="1"/>
  <c r="G2505" i="1" s="1"/>
  <c r="H2506" i="1" s="1"/>
  <c r="L2505" i="1"/>
  <c r="C2499" i="1"/>
  <c r="Q2505" i="1"/>
  <c r="M2504" i="1"/>
  <c r="N2504" i="1" s="1"/>
  <c r="P2505" i="1"/>
  <c r="B2498" i="1" l="1"/>
  <c r="K2499" i="1"/>
  <c r="B2499" i="1" s="1"/>
  <c r="J2500" i="1"/>
  <c r="I2501" i="1"/>
  <c r="M2505" i="1"/>
  <c r="N2505" i="1" s="1"/>
  <c r="P2506" i="1"/>
  <c r="Q2506" i="1"/>
  <c r="C2500" i="1"/>
  <c r="A2507" i="1"/>
  <c r="D2506" i="1"/>
  <c r="E2506" i="1" s="1"/>
  <c r="G2506" i="1" s="1"/>
  <c r="H2507" i="1" s="1"/>
  <c r="L2506" i="1"/>
  <c r="O2499" i="1" l="1"/>
  <c r="K2500" i="1"/>
  <c r="O2500" i="1" s="1"/>
  <c r="I2502" i="1"/>
  <c r="J2501" i="1"/>
  <c r="C2501" i="1"/>
  <c r="A2508" i="1"/>
  <c r="D2507" i="1"/>
  <c r="E2507" i="1" s="1"/>
  <c r="G2507" i="1" s="1"/>
  <c r="H2508" i="1" s="1"/>
  <c r="L2507" i="1"/>
  <c r="Q2507" i="1"/>
  <c r="M2506" i="1"/>
  <c r="N2506" i="1" s="1"/>
  <c r="P2507" i="1"/>
  <c r="B2500" i="1" l="1"/>
  <c r="K2501" i="1"/>
  <c r="B2501" i="1" s="1"/>
  <c r="J2502" i="1"/>
  <c r="I2503" i="1"/>
  <c r="A2509" i="1"/>
  <c r="L2508" i="1"/>
  <c r="D2508" i="1"/>
  <c r="E2508" i="1" s="1"/>
  <c r="G2508" i="1" s="1"/>
  <c r="H2509" i="1" s="1"/>
  <c r="M2507" i="1"/>
  <c r="N2507" i="1" s="1"/>
  <c r="Q2508" i="1"/>
  <c r="P2508" i="1"/>
  <c r="C2502" i="1"/>
  <c r="O2501" i="1" l="1"/>
  <c r="K2502" i="1"/>
  <c r="O2502" i="1" s="1"/>
  <c r="J2503" i="1"/>
  <c r="I2504" i="1"/>
  <c r="C2503" i="1"/>
  <c r="M2508" i="1"/>
  <c r="N2508" i="1" s="1"/>
  <c r="P2509" i="1"/>
  <c r="Q2509" i="1"/>
  <c r="D2509" i="1"/>
  <c r="E2509" i="1" s="1"/>
  <c r="G2509" i="1" s="1"/>
  <c r="H2510" i="1" s="1"/>
  <c r="A2510" i="1"/>
  <c r="L2509" i="1"/>
  <c r="B2502" i="1" l="1"/>
  <c r="K2503" i="1"/>
  <c r="B2503" i="1" s="1"/>
  <c r="J2504" i="1"/>
  <c r="I2505" i="1"/>
  <c r="L2510" i="1"/>
  <c r="A2511" i="1"/>
  <c r="D2510" i="1"/>
  <c r="E2510" i="1" s="1"/>
  <c r="G2510" i="1" s="1"/>
  <c r="H2511" i="1" s="1"/>
  <c r="C2504" i="1"/>
  <c r="P2510" i="1"/>
  <c r="Q2510" i="1"/>
  <c r="M2509" i="1"/>
  <c r="N2509" i="1" s="1"/>
  <c r="O2503" i="1" l="1"/>
  <c r="K2504" i="1"/>
  <c r="O2504" i="1" s="1"/>
  <c r="J2505" i="1"/>
  <c r="I2506" i="1"/>
  <c r="A2512" i="1"/>
  <c r="L2511" i="1"/>
  <c r="D2511" i="1"/>
  <c r="E2511" i="1" s="1"/>
  <c r="G2511" i="1" s="1"/>
  <c r="H2512" i="1" s="1"/>
  <c r="C2505" i="1"/>
  <c r="Q2511" i="1"/>
  <c r="M2510" i="1"/>
  <c r="N2510" i="1" s="1"/>
  <c r="P2511" i="1"/>
  <c r="B2504" i="1" l="1"/>
  <c r="K2505" i="1"/>
  <c r="O2505" i="1" s="1"/>
  <c r="I2507" i="1"/>
  <c r="J2506" i="1"/>
  <c r="C2506" i="1"/>
  <c r="A2513" i="1"/>
  <c r="L2512" i="1"/>
  <c r="D2512" i="1"/>
  <c r="E2512" i="1" s="1"/>
  <c r="G2512" i="1" s="1"/>
  <c r="H2513" i="1" s="1"/>
  <c r="P2512" i="1"/>
  <c r="Q2512" i="1"/>
  <c r="M2511" i="1"/>
  <c r="N2511" i="1" s="1"/>
  <c r="B2505" i="1" l="1"/>
  <c r="K2506" i="1"/>
  <c r="O2506" i="1" s="1"/>
  <c r="J2507" i="1"/>
  <c r="I2508" i="1"/>
  <c r="D2513" i="1"/>
  <c r="E2513" i="1" s="1"/>
  <c r="G2513" i="1" s="1"/>
  <c r="H2514" i="1" s="1"/>
  <c r="A2514" i="1"/>
  <c r="L2513" i="1"/>
  <c r="M2512" i="1"/>
  <c r="N2512" i="1" s="1"/>
  <c r="P2513" i="1"/>
  <c r="Q2513" i="1"/>
  <c r="C2507" i="1"/>
  <c r="B2506" i="1" l="1"/>
  <c r="K2507" i="1"/>
  <c r="O2507" i="1" s="1"/>
  <c r="J2508" i="1"/>
  <c r="I2509" i="1"/>
  <c r="C2508" i="1"/>
  <c r="Q2514" i="1"/>
  <c r="M2513" i="1"/>
  <c r="N2513" i="1" s="1"/>
  <c r="P2514" i="1"/>
  <c r="L2514" i="1"/>
  <c r="A2515" i="1"/>
  <c r="D2514" i="1"/>
  <c r="E2514" i="1" s="1"/>
  <c r="G2514" i="1" s="1"/>
  <c r="H2515" i="1" s="1"/>
  <c r="B2507" i="1" l="1"/>
  <c r="K2508" i="1"/>
  <c r="O2508" i="1" s="1"/>
  <c r="J2509" i="1"/>
  <c r="I2510" i="1"/>
  <c r="C2509" i="1"/>
  <c r="A2516" i="1"/>
  <c r="L2515" i="1"/>
  <c r="D2515" i="1"/>
  <c r="E2515" i="1" s="1"/>
  <c r="G2515" i="1" s="1"/>
  <c r="H2516" i="1" s="1"/>
  <c r="M2514" i="1"/>
  <c r="N2514" i="1" s="1"/>
  <c r="P2515" i="1"/>
  <c r="Q2515" i="1"/>
  <c r="B2508" i="1" l="1"/>
  <c r="K2509" i="1"/>
  <c r="O2509" i="1" s="1"/>
  <c r="J2510" i="1"/>
  <c r="I2511" i="1"/>
  <c r="P2516" i="1"/>
  <c r="Q2516" i="1"/>
  <c r="M2515" i="1"/>
  <c r="N2515" i="1" s="1"/>
  <c r="L2516" i="1"/>
  <c r="D2516" i="1"/>
  <c r="E2516" i="1" s="1"/>
  <c r="G2516" i="1" s="1"/>
  <c r="H2517" i="1" s="1"/>
  <c r="A2517" i="1"/>
  <c r="C2510" i="1"/>
  <c r="B2509" i="1" l="1"/>
  <c r="K2510" i="1"/>
  <c r="O2510" i="1" s="1"/>
  <c r="J2511" i="1"/>
  <c r="I2512" i="1"/>
  <c r="A2518" i="1"/>
  <c r="D2517" i="1"/>
  <c r="E2517" i="1" s="1"/>
  <c r="G2517" i="1" s="1"/>
  <c r="H2518" i="1" s="1"/>
  <c r="L2517" i="1"/>
  <c r="C2511" i="1"/>
  <c r="Q2517" i="1"/>
  <c r="P2517" i="1"/>
  <c r="M2516" i="1"/>
  <c r="N2516" i="1" s="1"/>
  <c r="B2510" i="1" l="1"/>
  <c r="K2511" i="1"/>
  <c r="O2511" i="1" s="1"/>
  <c r="J2512" i="1"/>
  <c r="I2513" i="1"/>
  <c r="C2512" i="1"/>
  <c r="L2518" i="1"/>
  <c r="D2518" i="1"/>
  <c r="E2518" i="1" s="1"/>
  <c r="G2518" i="1" s="1"/>
  <c r="H2519" i="1" s="1"/>
  <c r="A2519" i="1"/>
  <c r="Q2518" i="1"/>
  <c r="P2518" i="1"/>
  <c r="M2517" i="1"/>
  <c r="N2517" i="1" s="1"/>
  <c r="B2511" i="1" l="1"/>
  <c r="K2512" i="1"/>
  <c r="O2512" i="1" s="1"/>
  <c r="J2513" i="1"/>
  <c r="I2514" i="1"/>
  <c r="M2518" i="1"/>
  <c r="N2518" i="1" s="1"/>
  <c r="Q2519" i="1"/>
  <c r="P2519" i="1"/>
  <c r="D2519" i="1"/>
  <c r="E2519" i="1" s="1"/>
  <c r="G2519" i="1" s="1"/>
  <c r="H2520" i="1" s="1"/>
  <c r="A2520" i="1"/>
  <c r="L2519" i="1"/>
  <c r="C2513" i="1"/>
  <c r="B2512" i="1" l="1"/>
  <c r="K2513" i="1"/>
  <c r="O2513" i="1" s="1"/>
  <c r="I2515" i="1"/>
  <c r="J2514" i="1"/>
  <c r="C2514" i="1"/>
  <c r="D2520" i="1"/>
  <c r="E2520" i="1" s="1"/>
  <c r="G2520" i="1" s="1"/>
  <c r="H2521" i="1" s="1"/>
  <c r="A2521" i="1"/>
  <c r="L2520" i="1"/>
  <c r="Q2520" i="1"/>
  <c r="M2519" i="1"/>
  <c r="N2519" i="1" s="1"/>
  <c r="P2520" i="1"/>
  <c r="B2513" i="1" l="1"/>
  <c r="K2514" i="1"/>
  <c r="O2514" i="1" s="1"/>
  <c r="J2515" i="1"/>
  <c r="I2516" i="1"/>
  <c r="M2520" i="1"/>
  <c r="N2520" i="1" s="1"/>
  <c r="P2521" i="1"/>
  <c r="Q2521" i="1"/>
  <c r="D2521" i="1"/>
  <c r="E2521" i="1" s="1"/>
  <c r="G2521" i="1" s="1"/>
  <c r="H2522" i="1" s="1"/>
  <c r="A2522" i="1"/>
  <c r="L2521" i="1"/>
  <c r="C2515" i="1"/>
  <c r="B2514" i="1" l="1"/>
  <c r="K2515" i="1"/>
  <c r="B2515" i="1" s="1"/>
  <c r="I2517" i="1"/>
  <c r="J2516" i="1"/>
  <c r="D2522" i="1"/>
  <c r="E2522" i="1" s="1"/>
  <c r="G2522" i="1" s="1"/>
  <c r="H2523" i="1" s="1"/>
  <c r="A2523" i="1"/>
  <c r="L2522" i="1"/>
  <c r="C2516" i="1"/>
  <c r="Q2522" i="1"/>
  <c r="P2522" i="1"/>
  <c r="M2521" i="1"/>
  <c r="N2521" i="1" s="1"/>
  <c r="O2515" i="1" l="1"/>
  <c r="K2516" i="1"/>
  <c r="O2516" i="1" s="1"/>
  <c r="J2517" i="1"/>
  <c r="I2518" i="1"/>
  <c r="C2517" i="1"/>
  <c r="M2522" i="1"/>
  <c r="N2522" i="1" s="1"/>
  <c r="Q2523" i="1"/>
  <c r="P2523" i="1"/>
  <c r="L2523" i="1"/>
  <c r="A2524" i="1"/>
  <c r="D2523" i="1"/>
  <c r="E2523" i="1" s="1"/>
  <c r="G2523" i="1" s="1"/>
  <c r="H2524" i="1" s="1"/>
  <c r="B2516" i="1" l="1"/>
  <c r="K2517" i="1"/>
  <c r="O2517" i="1" s="1"/>
  <c r="I2519" i="1"/>
  <c r="J2518" i="1"/>
  <c r="A2525" i="1"/>
  <c r="L2524" i="1"/>
  <c r="D2524" i="1"/>
  <c r="E2524" i="1" s="1"/>
  <c r="G2524" i="1" s="1"/>
  <c r="H2525" i="1" s="1"/>
  <c r="P2524" i="1"/>
  <c r="Q2524" i="1"/>
  <c r="M2523" i="1"/>
  <c r="N2523" i="1" s="1"/>
  <c r="C2518" i="1"/>
  <c r="B2517" i="1" l="1"/>
  <c r="K2518" i="1"/>
  <c r="B2518" i="1" s="1"/>
  <c r="J2519" i="1"/>
  <c r="I2520" i="1"/>
  <c r="A2526" i="1"/>
  <c r="A2527" i="1" s="1"/>
  <c r="L2525" i="1"/>
  <c r="D2525" i="1"/>
  <c r="E2525" i="1" s="1"/>
  <c r="G2525" i="1" s="1"/>
  <c r="H2526" i="1" s="1"/>
  <c r="C2519" i="1"/>
  <c r="M2524" i="1"/>
  <c r="N2524" i="1" s="1"/>
  <c r="P2525" i="1"/>
  <c r="Q2525" i="1"/>
  <c r="A2528" i="1" l="1"/>
  <c r="D2527" i="1"/>
  <c r="E2527" i="1" s="1"/>
  <c r="G2527" i="1" s="1"/>
  <c r="L2527" i="1"/>
  <c r="M2527" i="1" s="1"/>
  <c r="N2527" i="1" s="1"/>
  <c r="O2518" i="1"/>
  <c r="K2519" i="1"/>
  <c r="O2519" i="1" s="1"/>
  <c r="J2520" i="1"/>
  <c r="I2521" i="1"/>
  <c r="Q2526" i="1"/>
  <c r="M2525" i="1"/>
  <c r="N2525" i="1" s="1"/>
  <c r="P2526" i="1"/>
  <c r="D2526" i="1"/>
  <c r="E2526" i="1" s="1"/>
  <c r="G2526" i="1" s="1"/>
  <c r="L2526" i="1"/>
  <c r="C2520" i="1"/>
  <c r="A2529" i="1" l="1"/>
  <c r="D2528" i="1"/>
  <c r="E2528" i="1" s="1"/>
  <c r="G2528" i="1" s="1"/>
  <c r="L2528" i="1"/>
  <c r="M2528" i="1" s="1"/>
  <c r="N2528" i="1" s="1"/>
  <c r="Q2527" i="1"/>
  <c r="Q2528" i="1" s="1"/>
  <c r="P2527" i="1"/>
  <c r="P2528" i="1" s="1"/>
  <c r="P2529" i="1" s="1"/>
  <c r="H2528" i="1"/>
  <c r="H2529" i="1"/>
  <c r="H2527" i="1"/>
  <c r="B2519" i="1"/>
  <c r="K2520" i="1"/>
  <c r="B2520" i="1" s="1"/>
  <c r="I2522" i="1"/>
  <c r="J2521" i="1"/>
  <c r="M2526" i="1"/>
  <c r="N2526" i="1" s="1"/>
  <c r="C2521" i="1"/>
  <c r="Q2529" i="1" l="1"/>
  <c r="A2530" i="1"/>
  <c r="D2529" i="1"/>
  <c r="E2529" i="1" s="1"/>
  <c r="G2529" i="1" s="1"/>
  <c r="L2529" i="1"/>
  <c r="M2529" i="1" s="1"/>
  <c r="N2529" i="1" s="1"/>
  <c r="O2520" i="1"/>
  <c r="K2521" i="1"/>
  <c r="O2521" i="1" s="1"/>
  <c r="J2522" i="1"/>
  <c r="I2523" i="1"/>
  <c r="C2522" i="1"/>
  <c r="H2530" i="1" l="1"/>
  <c r="A2531" i="1"/>
  <c r="D2530" i="1"/>
  <c r="E2530" i="1" s="1"/>
  <c r="G2530" i="1" s="1"/>
  <c r="H2531" i="1" s="1"/>
  <c r="L2530" i="1"/>
  <c r="M2530" i="1" s="1"/>
  <c r="N2530" i="1" s="1"/>
  <c r="Q2530" i="1"/>
  <c r="P2530" i="1"/>
  <c r="B2521" i="1"/>
  <c r="K2522" i="1"/>
  <c r="O2522" i="1" s="1"/>
  <c r="J2523" i="1"/>
  <c r="I2524" i="1"/>
  <c r="C2523" i="1"/>
  <c r="Q2531" i="1" l="1"/>
  <c r="A2532" i="1"/>
  <c r="D2531" i="1"/>
  <c r="E2531" i="1" s="1"/>
  <c r="G2531" i="1" s="1"/>
  <c r="L2531" i="1"/>
  <c r="M2531" i="1" s="1"/>
  <c r="N2531" i="1" s="1"/>
  <c r="H2532" i="1"/>
  <c r="P2531" i="1"/>
  <c r="B2522" i="1"/>
  <c r="K2523" i="1"/>
  <c r="O2523" i="1" s="1"/>
  <c r="I2525" i="1"/>
  <c r="J2524" i="1"/>
  <c r="C2524" i="1"/>
  <c r="P2532" i="1" l="1"/>
  <c r="A2533" i="1"/>
  <c r="D2532" i="1"/>
  <c r="E2532" i="1" s="1"/>
  <c r="G2532" i="1" s="1"/>
  <c r="L2532" i="1"/>
  <c r="M2532" i="1" s="1"/>
  <c r="N2532" i="1" s="1"/>
  <c r="Q2532" i="1"/>
  <c r="B2523" i="1"/>
  <c r="K2524" i="1"/>
  <c r="O2524" i="1" s="1"/>
  <c r="J2525" i="1"/>
  <c r="I2526" i="1"/>
  <c r="I2527" i="1" s="1"/>
  <c r="C2525" i="1"/>
  <c r="Q2533" i="1" l="1"/>
  <c r="P2533" i="1"/>
  <c r="H2533" i="1"/>
  <c r="D2533" i="1"/>
  <c r="E2533" i="1" s="1"/>
  <c r="G2533" i="1" s="1"/>
  <c r="A2534" i="1"/>
  <c r="L2533" i="1"/>
  <c r="M2533" i="1" s="1"/>
  <c r="N2533" i="1" s="1"/>
  <c r="B2524" i="1"/>
  <c r="I2528" i="1"/>
  <c r="J2527" i="1"/>
  <c r="K2525" i="1"/>
  <c r="O2525" i="1" s="1"/>
  <c r="J2526" i="1"/>
  <c r="C2526" i="1"/>
  <c r="H2534" i="1" l="1"/>
  <c r="A2535" i="1"/>
  <c r="D2534" i="1"/>
  <c r="E2534" i="1" s="1"/>
  <c r="G2534" i="1" s="1"/>
  <c r="L2534" i="1"/>
  <c r="M2534" i="1" s="1"/>
  <c r="N2534" i="1" s="1"/>
  <c r="P2534" i="1"/>
  <c r="Q2534" i="1"/>
  <c r="C2527" i="1"/>
  <c r="K2527" i="1" s="1"/>
  <c r="O2527" i="1" s="1"/>
  <c r="B2525" i="1"/>
  <c r="I2529" i="1"/>
  <c r="J2528" i="1"/>
  <c r="K2526" i="1"/>
  <c r="O2526" i="1" s="1"/>
  <c r="P2535" i="1" l="1"/>
  <c r="Q2535" i="1"/>
  <c r="A2536" i="1"/>
  <c r="D2535" i="1"/>
  <c r="E2535" i="1" s="1"/>
  <c r="G2535" i="1" s="1"/>
  <c r="L2535" i="1"/>
  <c r="M2535" i="1" s="1"/>
  <c r="N2535" i="1" s="1"/>
  <c r="H2535" i="1"/>
  <c r="B2526" i="1"/>
  <c r="B2527" i="1"/>
  <c r="C2528" i="1"/>
  <c r="I2530" i="1"/>
  <c r="J2529" i="1"/>
  <c r="Q2536" i="1" l="1"/>
  <c r="D2536" i="1"/>
  <c r="E2536" i="1" s="1"/>
  <c r="G2536" i="1" s="1"/>
  <c r="A2537" i="1"/>
  <c r="L2536" i="1"/>
  <c r="M2536" i="1" s="1"/>
  <c r="N2536" i="1" s="1"/>
  <c r="H2536" i="1"/>
  <c r="P2536" i="1"/>
  <c r="C2529" i="1"/>
  <c r="K2528" i="1"/>
  <c r="O2528" i="1" s="1"/>
  <c r="I2531" i="1"/>
  <c r="J2530" i="1"/>
  <c r="P2537" i="1" l="1"/>
  <c r="L2537" i="1"/>
  <c r="M2537" i="1" s="1"/>
  <c r="N2537" i="1" s="1"/>
  <c r="D2537" i="1"/>
  <c r="E2537" i="1" s="1"/>
  <c r="G2537" i="1" s="1"/>
  <c r="A2538" i="1"/>
  <c r="Q2537" i="1"/>
  <c r="H2537" i="1"/>
  <c r="C2530" i="1"/>
  <c r="B2528" i="1"/>
  <c r="K2529" i="1"/>
  <c r="O2529" i="1" s="1"/>
  <c r="I2532" i="1"/>
  <c r="J2531" i="1"/>
  <c r="Q2538" i="1" l="1"/>
  <c r="L2538" i="1"/>
  <c r="M2538" i="1" s="1"/>
  <c r="N2538" i="1" s="1"/>
  <c r="A2539" i="1"/>
  <c r="D2538" i="1"/>
  <c r="E2538" i="1" s="1"/>
  <c r="G2538" i="1" s="1"/>
  <c r="H2538" i="1"/>
  <c r="P2538" i="1"/>
  <c r="P2539" i="1" s="1"/>
  <c r="C2531" i="1"/>
  <c r="B2529" i="1"/>
  <c r="K2530" i="1"/>
  <c r="O2530" i="1" s="1"/>
  <c r="I2533" i="1"/>
  <c r="J2532" i="1"/>
  <c r="A2540" i="1" l="1"/>
  <c r="L2539" i="1"/>
  <c r="M2539" i="1" s="1"/>
  <c r="N2539" i="1" s="1"/>
  <c r="D2539" i="1"/>
  <c r="E2539" i="1" s="1"/>
  <c r="G2539" i="1" s="1"/>
  <c r="H2540" i="1" s="1"/>
  <c r="H2539" i="1"/>
  <c r="Q2539" i="1"/>
  <c r="Q2540" i="1" s="1"/>
  <c r="C2532" i="1"/>
  <c r="B2530" i="1"/>
  <c r="K2531" i="1"/>
  <c r="O2531" i="1" s="1"/>
  <c r="I2534" i="1"/>
  <c r="J2533" i="1"/>
  <c r="D2540" i="1" l="1"/>
  <c r="E2540" i="1" s="1"/>
  <c r="G2540" i="1" s="1"/>
  <c r="L2540" i="1"/>
  <c r="M2540" i="1" s="1"/>
  <c r="N2540" i="1" s="1"/>
  <c r="A2541" i="1"/>
  <c r="P2540" i="1"/>
  <c r="B2531" i="1"/>
  <c r="C2533" i="1"/>
  <c r="K2532" i="1"/>
  <c r="O2532" i="1" s="1"/>
  <c r="I2535" i="1"/>
  <c r="J2534" i="1"/>
  <c r="P2541" i="1" l="1"/>
  <c r="A2542" i="1"/>
  <c r="D2541" i="1"/>
  <c r="E2541" i="1" s="1"/>
  <c r="G2541" i="1" s="1"/>
  <c r="H2542" i="1" s="1"/>
  <c r="L2541" i="1"/>
  <c r="M2541" i="1" s="1"/>
  <c r="N2541" i="1" s="1"/>
  <c r="H2541" i="1"/>
  <c r="Q2541" i="1"/>
  <c r="C2534" i="1"/>
  <c r="B2532" i="1"/>
  <c r="K2533" i="1"/>
  <c r="O2533" i="1" s="1"/>
  <c r="I2536" i="1"/>
  <c r="J2535" i="1"/>
  <c r="Q2542" i="1" l="1"/>
  <c r="L2542" i="1"/>
  <c r="M2542" i="1" s="1"/>
  <c r="N2542" i="1" s="1"/>
  <c r="D2542" i="1"/>
  <c r="E2542" i="1" s="1"/>
  <c r="G2542" i="1" s="1"/>
  <c r="A2543" i="1"/>
  <c r="P2542" i="1"/>
  <c r="C2535" i="1"/>
  <c r="B2533" i="1"/>
  <c r="K2534" i="1"/>
  <c r="O2534" i="1" s="1"/>
  <c r="I2537" i="1"/>
  <c r="J2536" i="1"/>
  <c r="P2543" i="1" l="1"/>
  <c r="L2543" i="1"/>
  <c r="M2543" i="1" s="1"/>
  <c r="N2543" i="1" s="1"/>
  <c r="A2544" i="1"/>
  <c r="D2543" i="1"/>
  <c r="E2543" i="1" s="1"/>
  <c r="G2543" i="1" s="1"/>
  <c r="H2544" i="1" s="1"/>
  <c r="H2543" i="1"/>
  <c r="Q2543" i="1"/>
  <c r="Q2544" i="1" s="1"/>
  <c r="C2536" i="1"/>
  <c r="B2534" i="1"/>
  <c r="K2535" i="1"/>
  <c r="O2535" i="1" s="1"/>
  <c r="I2538" i="1"/>
  <c r="J2537" i="1"/>
  <c r="L2544" i="1" l="1"/>
  <c r="M2544" i="1" s="1"/>
  <c r="N2544" i="1" s="1"/>
  <c r="A2545" i="1"/>
  <c r="D2544" i="1"/>
  <c r="E2544" i="1" s="1"/>
  <c r="G2544" i="1" s="1"/>
  <c r="P2544" i="1"/>
  <c r="C2537" i="1"/>
  <c r="B2535" i="1"/>
  <c r="K2536" i="1"/>
  <c r="O2536" i="1" s="1"/>
  <c r="I2539" i="1"/>
  <c r="J2538" i="1"/>
  <c r="P2545" i="1" l="1"/>
  <c r="H2545" i="1"/>
  <c r="L2545" i="1"/>
  <c r="M2545" i="1" s="1"/>
  <c r="N2545" i="1" s="1"/>
  <c r="D2545" i="1"/>
  <c r="E2545" i="1" s="1"/>
  <c r="G2545" i="1" s="1"/>
  <c r="H2546" i="1" s="1"/>
  <c r="A2546" i="1"/>
  <c r="Q2545" i="1"/>
  <c r="C2538" i="1"/>
  <c r="B2536" i="1"/>
  <c r="K2537" i="1"/>
  <c r="O2537" i="1" s="1"/>
  <c r="I2540" i="1"/>
  <c r="J2539" i="1"/>
  <c r="Q2546" i="1" l="1"/>
  <c r="A2547" i="1"/>
  <c r="L2546" i="1"/>
  <c r="M2546" i="1" s="1"/>
  <c r="N2546" i="1" s="1"/>
  <c r="D2546" i="1"/>
  <c r="E2546" i="1" s="1"/>
  <c r="G2546" i="1" s="1"/>
  <c r="H2547" i="1" s="1"/>
  <c r="P2546" i="1"/>
  <c r="C2539" i="1"/>
  <c r="B2537" i="1"/>
  <c r="K2538" i="1"/>
  <c r="O2538" i="1" s="1"/>
  <c r="I2541" i="1"/>
  <c r="J2540" i="1"/>
  <c r="P2547" i="1" l="1"/>
  <c r="A2548" i="1"/>
  <c r="L2547" i="1"/>
  <c r="M2547" i="1" s="1"/>
  <c r="N2547" i="1" s="1"/>
  <c r="D2547" i="1"/>
  <c r="E2547" i="1" s="1"/>
  <c r="G2547" i="1" s="1"/>
  <c r="H2548" i="1" s="1"/>
  <c r="Q2547" i="1"/>
  <c r="C2540" i="1"/>
  <c r="B2538" i="1"/>
  <c r="K2539" i="1"/>
  <c r="O2539" i="1" s="1"/>
  <c r="I2542" i="1"/>
  <c r="J2541" i="1"/>
  <c r="Q2548" i="1" l="1"/>
  <c r="A2549" i="1"/>
  <c r="L2548" i="1"/>
  <c r="M2548" i="1" s="1"/>
  <c r="N2548" i="1" s="1"/>
  <c r="D2548" i="1"/>
  <c r="E2548" i="1" s="1"/>
  <c r="G2548" i="1" s="1"/>
  <c r="H2549" i="1" s="1"/>
  <c r="B2548" i="1"/>
  <c r="P2548" i="1"/>
  <c r="C2541" i="1"/>
  <c r="B2539" i="1"/>
  <c r="K2540" i="1"/>
  <c r="O2540" i="1" s="1"/>
  <c r="I2543" i="1"/>
  <c r="J2542" i="1"/>
  <c r="P2549" i="1" l="1"/>
  <c r="A2550" i="1"/>
  <c r="B2549" i="1"/>
  <c r="D2549" i="1"/>
  <c r="E2549" i="1" s="1"/>
  <c r="G2549" i="1" s="1"/>
  <c r="H2550" i="1" s="1"/>
  <c r="L2549" i="1"/>
  <c r="M2549" i="1" s="1"/>
  <c r="N2549" i="1" s="1"/>
  <c r="Q2549" i="1"/>
  <c r="C2542" i="1"/>
  <c r="B2540" i="1"/>
  <c r="K2541" i="1"/>
  <c r="O2541" i="1" s="1"/>
  <c r="I2544" i="1"/>
  <c r="J2543" i="1"/>
  <c r="Q2550" i="1" l="1"/>
  <c r="D2550" i="1"/>
  <c r="E2550" i="1" s="1"/>
  <c r="G2550" i="1" s="1"/>
  <c r="H2551" i="1" s="1"/>
  <c r="A2551" i="1"/>
  <c r="B2550" i="1"/>
  <c r="L2550" i="1"/>
  <c r="M2550" i="1" s="1"/>
  <c r="N2550" i="1" s="1"/>
  <c r="P2550" i="1"/>
  <c r="C2543" i="1"/>
  <c r="B2541" i="1"/>
  <c r="K2542" i="1"/>
  <c r="O2542" i="1" s="1"/>
  <c r="I2545" i="1"/>
  <c r="J2544" i="1"/>
  <c r="P2551" i="1" l="1"/>
  <c r="A2552" i="1"/>
  <c r="B2551" i="1"/>
  <c r="L2551" i="1"/>
  <c r="M2551" i="1" s="1"/>
  <c r="N2551" i="1" s="1"/>
  <c r="D2551" i="1"/>
  <c r="E2551" i="1" s="1"/>
  <c r="G2551" i="1" s="1"/>
  <c r="H2552" i="1" s="1"/>
  <c r="Q2551" i="1"/>
  <c r="C2544" i="1"/>
  <c r="B2542" i="1"/>
  <c r="K2543" i="1"/>
  <c r="O2543" i="1" s="1"/>
  <c r="I2546" i="1"/>
  <c r="J2545" i="1"/>
  <c r="Q2552" i="1" l="1"/>
  <c r="L2552" i="1"/>
  <c r="M2552" i="1" s="1"/>
  <c r="N2552" i="1" s="1"/>
  <c r="A2553" i="1"/>
  <c r="D2552" i="1"/>
  <c r="E2552" i="1" s="1"/>
  <c r="G2552" i="1" s="1"/>
  <c r="H2553" i="1" s="1"/>
  <c r="B2552" i="1"/>
  <c r="P2552" i="1"/>
  <c r="P2553" i="1" s="1"/>
  <c r="B2543" i="1"/>
  <c r="C2545" i="1"/>
  <c r="K2544" i="1"/>
  <c r="O2544" i="1" s="1"/>
  <c r="I2547" i="1"/>
  <c r="J2546" i="1"/>
  <c r="B2553" i="1" l="1"/>
  <c r="D2553" i="1"/>
  <c r="E2553" i="1" s="1"/>
  <c r="G2553" i="1" s="1"/>
  <c r="H2554" i="1" s="1"/>
  <c r="L2553" i="1"/>
  <c r="M2553" i="1" s="1"/>
  <c r="N2553" i="1" s="1"/>
  <c r="A2554" i="1"/>
  <c r="Q2553" i="1"/>
  <c r="C2546" i="1"/>
  <c r="B2545" i="1"/>
  <c r="B2544" i="1"/>
  <c r="K2545" i="1"/>
  <c r="O2545" i="1" s="1"/>
  <c r="I2548" i="1"/>
  <c r="J2547" i="1"/>
  <c r="Q2554" i="1" l="1"/>
  <c r="L2554" i="1"/>
  <c r="M2554" i="1" s="1"/>
  <c r="N2554" i="1" s="1"/>
  <c r="D2554" i="1"/>
  <c r="E2554" i="1" s="1"/>
  <c r="G2554" i="1" s="1"/>
  <c r="H2555" i="1" s="1"/>
  <c r="B2554" i="1"/>
  <c r="A2555" i="1"/>
  <c r="P2554" i="1"/>
  <c r="C2547" i="1"/>
  <c r="B2546" i="1"/>
  <c r="K2546" i="1"/>
  <c r="O2546" i="1" s="1"/>
  <c r="I2549" i="1"/>
  <c r="J2548" i="1"/>
  <c r="D2555" i="1" l="1"/>
  <c r="E2555" i="1" s="1"/>
  <c r="G2555" i="1" s="1"/>
  <c r="H2556" i="1" s="1"/>
  <c r="L2555" i="1"/>
  <c r="M2555" i="1" s="1"/>
  <c r="N2555" i="1" s="1"/>
  <c r="B2555" i="1"/>
  <c r="A2556" i="1"/>
  <c r="P2555" i="1"/>
  <c r="Q2555" i="1"/>
  <c r="C2548" i="1"/>
  <c r="C2549" i="1" s="1"/>
  <c r="C2550" i="1" s="1"/>
  <c r="C2551" i="1" s="1"/>
  <c r="C2552" i="1" s="1"/>
  <c r="C2553" i="1" s="1"/>
  <c r="C2554" i="1" s="1"/>
  <c r="C2555" i="1" s="1"/>
  <c r="B2547" i="1"/>
  <c r="K2547" i="1"/>
  <c r="O2547" i="1" s="1"/>
  <c r="I2550" i="1"/>
  <c r="J2549" i="1"/>
  <c r="C2556" i="1" l="1"/>
  <c r="Q2556" i="1"/>
  <c r="P2556" i="1"/>
  <c r="A2557" i="1"/>
  <c r="B2556" i="1"/>
  <c r="D2556" i="1"/>
  <c r="E2556" i="1" s="1"/>
  <c r="G2556" i="1" s="1"/>
  <c r="H2557" i="1" s="1"/>
  <c r="L2556" i="1"/>
  <c r="M2556" i="1" s="1"/>
  <c r="N2556" i="1" s="1"/>
  <c r="K2549" i="1"/>
  <c r="O2549" i="1" s="1"/>
  <c r="K2548" i="1"/>
  <c r="O2548" i="1" s="1"/>
  <c r="I2551" i="1"/>
  <c r="J2550" i="1"/>
  <c r="K2550" i="1" s="1"/>
  <c r="O2550" i="1" s="1"/>
  <c r="B2557" i="1" l="1"/>
  <c r="D2557" i="1"/>
  <c r="E2557" i="1" s="1"/>
  <c r="G2557" i="1" s="1"/>
  <c r="H2558" i="1" s="1"/>
  <c r="A2558" i="1"/>
  <c r="L2557" i="1"/>
  <c r="M2557" i="1" s="1"/>
  <c r="N2557" i="1" s="1"/>
  <c r="P2557" i="1"/>
  <c r="Q2557" i="1"/>
  <c r="C2557" i="1"/>
  <c r="I2552" i="1"/>
  <c r="J2551" i="1"/>
  <c r="K2551" i="1" s="1"/>
  <c r="O2551" i="1" s="1"/>
  <c r="C2558" i="1" l="1"/>
  <c r="A2559" i="1"/>
  <c r="L2558" i="1"/>
  <c r="M2558" i="1" s="1"/>
  <c r="N2558" i="1" s="1"/>
  <c r="B2558" i="1"/>
  <c r="D2558" i="1"/>
  <c r="E2558" i="1" s="1"/>
  <c r="G2558" i="1" s="1"/>
  <c r="H2559" i="1" s="1"/>
  <c r="Q2558" i="1"/>
  <c r="P2558" i="1"/>
  <c r="I2553" i="1"/>
  <c r="J2552" i="1"/>
  <c r="K2552" i="1" s="1"/>
  <c r="O2552" i="1" s="1"/>
  <c r="P2559" i="1" l="1"/>
  <c r="Q2559" i="1"/>
  <c r="D2559" i="1"/>
  <c r="E2559" i="1" s="1"/>
  <c r="G2559" i="1" s="1"/>
  <c r="H2560" i="1" s="1"/>
  <c r="L2559" i="1"/>
  <c r="M2559" i="1" s="1"/>
  <c r="N2559" i="1" s="1"/>
  <c r="B2559" i="1"/>
  <c r="A2560" i="1"/>
  <c r="C2559" i="1"/>
  <c r="I2554" i="1"/>
  <c r="J2553" i="1"/>
  <c r="K2553" i="1" s="1"/>
  <c r="O2553" i="1" s="1"/>
  <c r="Q2560" i="1" l="1"/>
  <c r="C2560" i="1"/>
  <c r="B2560" i="1"/>
  <c r="D2560" i="1"/>
  <c r="E2560" i="1" s="1"/>
  <c r="G2560" i="1" s="1"/>
  <c r="H2561" i="1" s="1"/>
  <c r="L2560" i="1"/>
  <c r="M2560" i="1" s="1"/>
  <c r="N2560" i="1" s="1"/>
  <c r="A2561" i="1"/>
  <c r="P2560" i="1"/>
  <c r="I2555" i="1"/>
  <c r="J2554" i="1"/>
  <c r="K2554" i="1" s="1"/>
  <c r="O2554" i="1" s="1"/>
  <c r="L2561" i="1" l="1"/>
  <c r="M2561" i="1" s="1"/>
  <c r="N2561" i="1" s="1"/>
  <c r="A2562" i="1"/>
  <c r="D2561" i="1"/>
  <c r="E2561" i="1" s="1"/>
  <c r="G2561" i="1" s="1"/>
  <c r="H2562" i="1" s="1"/>
  <c r="B2561" i="1"/>
  <c r="P2561" i="1"/>
  <c r="P2562" i="1" s="1"/>
  <c r="C2561" i="1"/>
  <c r="C2562" i="1" s="1"/>
  <c r="Q2561" i="1"/>
  <c r="Q2562" i="1" s="1"/>
  <c r="I2556" i="1"/>
  <c r="J2555" i="1"/>
  <c r="K2555" i="1" s="1"/>
  <c r="O2555" i="1" s="1"/>
  <c r="L2562" i="1" l="1"/>
  <c r="M2562" i="1" s="1"/>
  <c r="N2562" i="1" s="1"/>
  <c r="C2563" i="1" s="1"/>
  <c r="D2562" i="1"/>
  <c r="E2562" i="1" s="1"/>
  <c r="G2562" i="1" s="1"/>
  <c r="H2563" i="1" s="1"/>
  <c r="B2562" i="1"/>
  <c r="A2563" i="1"/>
  <c r="I2557" i="1"/>
  <c r="J2556" i="1"/>
  <c r="K2556" i="1" s="1"/>
  <c r="O2556" i="1" s="1"/>
  <c r="Q2563" i="1" l="1"/>
  <c r="L2563" i="1"/>
  <c r="M2563" i="1" s="1"/>
  <c r="N2563" i="1" s="1"/>
  <c r="C2564" i="1" s="1"/>
  <c r="D2563" i="1"/>
  <c r="E2563" i="1" s="1"/>
  <c r="G2563" i="1" s="1"/>
  <c r="H2564" i="1" s="1"/>
  <c r="B2563" i="1"/>
  <c r="A2564" i="1"/>
  <c r="P2563" i="1"/>
  <c r="I2558" i="1"/>
  <c r="J2557" i="1"/>
  <c r="K2557" i="1" s="1"/>
  <c r="O2557" i="1" s="1"/>
  <c r="A2565" i="1" l="1"/>
  <c r="B2564" i="1"/>
  <c r="D2564" i="1"/>
  <c r="E2564" i="1" s="1"/>
  <c r="G2564" i="1" s="1"/>
  <c r="H2565" i="1" s="1"/>
  <c r="L2564" i="1"/>
  <c r="M2564" i="1" s="1"/>
  <c r="N2564" i="1" s="1"/>
  <c r="C2565" i="1" s="1"/>
  <c r="P2564" i="1"/>
  <c r="Q2564" i="1"/>
  <c r="I2559" i="1"/>
  <c r="J2558" i="1"/>
  <c r="K2558" i="1" s="1"/>
  <c r="O2558" i="1" s="1"/>
  <c r="Q2565" i="1" l="1"/>
  <c r="P2565" i="1"/>
  <c r="D2565" i="1"/>
  <c r="E2565" i="1" s="1"/>
  <c r="G2565" i="1" s="1"/>
  <c r="H2566" i="1" s="1"/>
  <c r="A2566" i="1"/>
  <c r="L2565" i="1"/>
  <c r="M2565" i="1" s="1"/>
  <c r="N2565" i="1" s="1"/>
  <c r="C2566" i="1" s="1"/>
  <c r="B2565" i="1"/>
  <c r="I2560" i="1"/>
  <c r="J2559" i="1"/>
  <c r="K2559" i="1" s="1"/>
  <c r="O2559" i="1" s="1"/>
  <c r="D2566" i="1" l="1"/>
  <c r="E2566" i="1" s="1"/>
  <c r="G2566" i="1" s="1"/>
  <c r="H2567" i="1" s="1"/>
  <c r="A2567" i="1"/>
  <c r="B2566" i="1"/>
  <c r="L2566" i="1"/>
  <c r="M2566" i="1" s="1"/>
  <c r="N2566" i="1" s="1"/>
  <c r="C2567" i="1" s="1"/>
  <c r="P2566" i="1"/>
  <c r="Q2566" i="1"/>
  <c r="I2561" i="1"/>
  <c r="J2560" i="1"/>
  <c r="K2560" i="1" s="1"/>
  <c r="O2560" i="1" s="1"/>
  <c r="Q2567" i="1" l="1"/>
  <c r="P2567" i="1"/>
  <c r="A2568" i="1"/>
  <c r="B2567" i="1"/>
  <c r="L2567" i="1"/>
  <c r="M2567" i="1" s="1"/>
  <c r="N2567" i="1" s="1"/>
  <c r="C2568" i="1" s="1"/>
  <c r="D2567" i="1"/>
  <c r="E2567" i="1" s="1"/>
  <c r="G2567" i="1" s="1"/>
  <c r="H2568" i="1" s="1"/>
  <c r="I2562" i="1"/>
  <c r="J2561" i="1"/>
  <c r="K2561" i="1" s="1"/>
  <c r="O2561" i="1" s="1"/>
  <c r="L2568" i="1" l="1"/>
  <c r="M2568" i="1" s="1"/>
  <c r="N2568" i="1" s="1"/>
  <c r="C2569" i="1" s="1"/>
  <c r="B2568" i="1"/>
  <c r="D2568" i="1"/>
  <c r="E2568" i="1" s="1"/>
  <c r="G2568" i="1" s="1"/>
  <c r="H2569" i="1" s="1"/>
  <c r="A2569" i="1"/>
  <c r="P2568" i="1"/>
  <c r="P2569" i="1" s="1"/>
  <c r="Q2568" i="1"/>
  <c r="Q2569" i="1" s="1"/>
  <c r="I2563" i="1"/>
  <c r="J2562" i="1"/>
  <c r="K2562" i="1" s="1"/>
  <c r="O2562" i="1" s="1"/>
  <c r="D2569" i="1" l="1"/>
  <c r="E2569" i="1" s="1"/>
  <c r="G2569" i="1" s="1"/>
  <c r="H2570" i="1" s="1"/>
  <c r="L2569" i="1"/>
  <c r="M2569" i="1" s="1"/>
  <c r="N2569" i="1" s="1"/>
  <c r="C2570" i="1" s="1"/>
  <c r="B2569" i="1"/>
  <c r="A2570" i="1"/>
  <c r="I2564" i="1"/>
  <c r="J2563" i="1"/>
  <c r="K2563" i="1" s="1"/>
  <c r="O2563" i="1" s="1"/>
  <c r="L2570" i="1" l="1"/>
  <c r="M2570" i="1" s="1"/>
  <c r="N2570" i="1" s="1"/>
  <c r="C2571" i="1" s="1"/>
  <c r="D2570" i="1"/>
  <c r="E2570" i="1" s="1"/>
  <c r="G2570" i="1" s="1"/>
  <c r="H2571" i="1" s="1"/>
  <c r="A2571" i="1"/>
  <c r="B2570" i="1"/>
  <c r="Q2570" i="1"/>
  <c r="Q2571" i="1" s="1"/>
  <c r="P2570" i="1"/>
  <c r="P2571" i="1" s="1"/>
  <c r="I2565" i="1"/>
  <c r="J2564" i="1"/>
  <c r="K2564" i="1" s="1"/>
  <c r="O2564" i="1" s="1"/>
  <c r="D2571" i="1" l="1"/>
  <c r="E2571" i="1" s="1"/>
  <c r="G2571" i="1" s="1"/>
  <c r="H2572" i="1" s="1"/>
  <c r="A2572" i="1"/>
  <c r="L2571" i="1"/>
  <c r="M2571" i="1" s="1"/>
  <c r="N2571" i="1" s="1"/>
  <c r="C2572" i="1" s="1"/>
  <c r="B2571" i="1"/>
  <c r="I2566" i="1"/>
  <c r="J2565" i="1"/>
  <c r="K2565" i="1" s="1"/>
  <c r="O2565" i="1" s="1"/>
  <c r="Q2572" i="1" l="1"/>
  <c r="A2573" i="1"/>
  <c r="B2572" i="1"/>
  <c r="D2572" i="1"/>
  <c r="E2572" i="1" s="1"/>
  <c r="G2572" i="1" s="1"/>
  <c r="H2573" i="1" s="1"/>
  <c r="L2572" i="1"/>
  <c r="M2572" i="1" s="1"/>
  <c r="N2572" i="1" s="1"/>
  <c r="C2573" i="1" s="1"/>
  <c r="P2572" i="1"/>
  <c r="I2567" i="1"/>
  <c r="J2566" i="1"/>
  <c r="K2566" i="1" s="1"/>
  <c r="O2566" i="1" s="1"/>
  <c r="P2573" i="1" l="1"/>
  <c r="L2573" i="1"/>
  <c r="M2573" i="1" s="1"/>
  <c r="N2573" i="1" s="1"/>
  <c r="C2574" i="1" s="1"/>
  <c r="D2573" i="1"/>
  <c r="E2573" i="1" s="1"/>
  <c r="G2573" i="1" s="1"/>
  <c r="H2574" i="1" s="1"/>
  <c r="B2573" i="1"/>
  <c r="A2574" i="1"/>
  <c r="Q2573" i="1"/>
  <c r="I2568" i="1"/>
  <c r="J2567" i="1"/>
  <c r="K2567" i="1" s="1"/>
  <c r="O2567" i="1" s="1"/>
  <c r="Q2574" i="1" l="1"/>
  <c r="L2574" i="1"/>
  <c r="M2574" i="1" s="1"/>
  <c r="N2574" i="1" s="1"/>
  <c r="C2575" i="1" s="1"/>
  <c r="B2574" i="1"/>
  <c r="A2575" i="1"/>
  <c r="D2574" i="1"/>
  <c r="E2574" i="1" s="1"/>
  <c r="G2574" i="1" s="1"/>
  <c r="H2575" i="1" s="1"/>
  <c r="P2574" i="1"/>
  <c r="I2569" i="1"/>
  <c r="J2568" i="1"/>
  <c r="K2568" i="1" s="1"/>
  <c r="O2568" i="1" s="1"/>
  <c r="A2576" i="1" l="1"/>
  <c r="B2575" i="1"/>
  <c r="D2575" i="1"/>
  <c r="E2575" i="1" s="1"/>
  <c r="G2575" i="1" s="1"/>
  <c r="H2576" i="1" s="1"/>
  <c r="L2575" i="1"/>
  <c r="M2575" i="1" s="1"/>
  <c r="N2575" i="1" s="1"/>
  <c r="C2576" i="1" s="1"/>
  <c r="P2575" i="1"/>
  <c r="Q2575" i="1"/>
  <c r="I2570" i="1"/>
  <c r="J2569" i="1"/>
  <c r="K2569" i="1" s="1"/>
  <c r="O2569" i="1" s="1"/>
  <c r="Q2576" i="1" l="1"/>
  <c r="P2576" i="1"/>
  <c r="D2576" i="1"/>
  <c r="E2576" i="1" s="1"/>
  <c r="G2576" i="1" s="1"/>
  <c r="H2577" i="1" s="1"/>
  <c r="A2577" i="1"/>
  <c r="B2576" i="1"/>
  <c r="L2576" i="1"/>
  <c r="M2576" i="1" s="1"/>
  <c r="N2576" i="1" s="1"/>
  <c r="C2577" i="1" s="1"/>
  <c r="I2571" i="1"/>
  <c r="J2570" i="1"/>
  <c r="K2570" i="1" s="1"/>
  <c r="O2570" i="1" s="1"/>
  <c r="P2577" i="1" l="1"/>
  <c r="B2577" i="1"/>
  <c r="A2578" i="1"/>
  <c r="L2577" i="1"/>
  <c r="M2577" i="1" s="1"/>
  <c r="N2577" i="1" s="1"/>
  <c r="C2578" i="1" s="1"/>
  <c r="D2577" i="1"/>
  <c r="E2577" i="1" s="1"/>
  <c r="G2577" i="1" s="1"/>
  <c r="H2578" i="1" s="1"/>
  <c r="Q2577" i="1"/>
  <c r="I2572" i="1"/>
  <c r="J2571" i="1"/>
  <c r="K2571" i="1" s="1"/>
  <c r="O2571" i="1" s="1"/>
  <c r="Q2578" i="1" l="1"/>
  <c r="D2578" i="1"/>
  <c r="E2578" i="1" s="1"/>
  <c r="G2578" i="1" s="1"/>
  <c r="H2579" i="1" s="1"/>
  <c r="A2579" i="1"/>
  <c r="L2578" i="1"/>
  <c r="M2578" i="1" s="1"/>
  <c r="N2578" i="1" s="1"/>
  <c r="C2579" i="1" s="1"/>
  <c r="B2578" i="1"/>
  <c r="P2578" i="1"/>
  <c r="P2579" i="1" s="1"/>
  <c r="I2573" i="1"/>
  <c r="J2572" i="1"/>
  <c r="K2572" i="1" s="1"/>
  <c r="O2572" i="1" s="1"/>
  <c r="L2579" i="1" l="1"/>
  <c r="M2579" i="1" s="1"/>
  <c r="N2579" i="1" s="1"/>
  <c r="C2580" i="1" s="1"/>
  <c r="A2580" i="1"/>
  <c r="D2579" i="1"/>
  <c r="E2579" i="1" s="1"/>
  <c r="G2579" i="1" s="1"/>
  <c r="H2580" i="1" s="1"/>
  <c r="B2579" i="1"/>
  <c r="Q2579" i="1"/>
  <c r="I2574" i="1"/>
  <c r="J2573" i="1"/>
  <c r="K2573" i="1" s="1"/>
  <c r="O2573" i="1" s="1"/>
  <c r="Q2580" i="1" l="1"/>
  <c r="A2581" i="1"/>
  <c r="D2580" i="1"/>
  <c r="E2580" i="1" s="1"/>
  <c r="G2580" i="1" s="1"/>
  <c r="H2581" i="1" s="1"/>
  <c r="L2580" i="1"/>
  <c r="M2580" i="1" s="1"/>
  <c r="N2580" i="1" s="1"/>
  <c r="C2581" i="1" s="1"/>
  <c r="B2580" i="1"/>
  <c r="P2580" i="1"/>
  <c r="P2581" i="1" s="1"/>
  <c r="I2575" i="1"/>
  <c r="J2574" i="1"/>
  <c r="K2574" i="1" s="1"/>
  <c r="O2574" i="1" s="1"/>
  <c r="D2581" i="1" l="1"/>
  <c r="E2581" i="1" s="1"/>
  <c r="G2581" i="1" s="1"/>
  <c r="H2582" i="1" s="1"/>
  <c r="L2581" i="1"/>
  <c r="M2581" i="1" s="1"/>
  <c r="N2581" i="1" s="1"/>
  <c r="C2582" i="1" s="1"/>
  <c r="B2581" i="1"/>
  <c r="A2582" i="1"/>
  <c r="Q2581" i="1"/>
  <c r="I2576" i="1"/>
  <c r="J2575" i="1"/>
  <c r="K2575" i="1" s="1"/>
  <c r="O2575" i="1" s="1"/>
  <c r="Q2582" i="1" l="1"/>
  <c r="L2582" i="1"/>
  <c r="M2582" i="1" s="1"/>
  <c r="N2582" i="1" s="1"/>
  <c r="C2583" i="1" s="1"/>
  <c r="D2582" i="1"/>
  <c r="E2582" i="1" s="1"/>
  <c r="G2582" i="1" s="1"/>
  <c r="H2583" i="1" s="1"/>
  <c r="B2582" i="1"/>
  <c r="A2583" i="1"/>
  <c r="P2582" i="1"/>
  <c r="I2577" i="1"/>
  <c r="J2576" i="1"/>
  <c r="K2576" i="1" s="1"/>
  <c r="O2576" i="1" s="1"/>
  <c r="P2583" i="1" l="1"/>
  <c r="A2584" i="1"/>
  <c r="D2583" i="1"/>
  <c r="E2583" i="1" s="1"/>
  <c r="G2583" i="1" s="1"/>
  <c r="H2584" i="1" s="1"/>
  <c r="B2583" i="1"/>
  <c r="L2583" i="1"/>
  <c r="M2583" i="1" s="1"/>
  <c r="N2583" i="1" s="1"/>
  <c r="C2584" i="1" s="1"/>
  <c r="Q2583" i="1"/>
  <c r="I2578" i="1"/>
  <c r="J2577" i="1"/>
  <c r="K2577" i="1" s="1"/>
  <c r="O2577" i="1" s="1"/>
  <c r="Q2584" i="1" l="1"/>
  <c r="L2584" i="1"/>
  <c r="M2584" i="1" s="1"/>
  <c r="N2584" i="1" s="1"/>
  <c r="C2585" i="1" s="1"/>
  <c r="D2584" i="1"/>
  <c r="E2584" i="1" s="1"/>
  <c r="G2584" i="1" s="1"/>
  <c r="H2585" i="1" s="1"/>
  <c r="B2584" i="1"/>
  <c r="A2585" i="1"/>
  <c r="P2584" i="1"/>
  <c r="I2579" i="1"/>
  <c r="J2578" i="1"/>
  <c r="K2578" i="1" s="1"/>
  <c r="O2578" i="1" s="1"/>
  <c r="P2585" i="1" l="1"/>
  <c r="L2585" i="1"/>
  <c r="M2585" i="1" s="1"/>
  <c r="N2585" i="1" s="1"/>
  <c r="C2586" i="1" s="1"/>
  <c r="B2585" i="1"/>
  <c r="A2586" i="1"/>
  <c r="D2585" i="1"/>
  <c r="E2585" i="1" s="1"/>
  <c r="G2585" i="1" s="1"/>
  <c r="H2586" i="1" s="1"/>
  <c r="Q2585" i="1"/>
  <c r="I2580" i="1"/>
  <c r="J2579" i="1"/>
  <c r="K2579" i="1" s="1"/>
  <c r="O2579" i="1" s="1"/>
  <c r="Q2586" i="1" l="1"/>
  <c r="P2586" i="1"/>
  <c r="L2586" i="1"/>
  <c r="M2586" i="1" s="1"/>
  <c r="N2586" i="1" s="1"/>
  <c r="C2587" i="1" s="1"/>
  <c r="D2586" i="1"/>
  <c r="E2586" i="1" s="1"/>
  <c r="G2586" i="1" s="1"/>
  <c r="H2587" i="1" s="1"/>
  <c r="A2587" i="1"/>
  <c r="B2586" i="1"/>
  <c r="I2581" i="1"/>
  <c r="J2580" i="1"/>
  <c r="K2580" i="1" s="1"/>
  <c r="O2580" i="1" s="1"/>
  <c r="L2587" i="1" l="1"/>
  <c r="M2587" i="1" s="1"/>
  <c r="N2587" i="1" s="1"/>
  <c r="C2588" i="1" s="1"/>
  <c r="D2587" i="1"/>
  <c r="E2587" i="1" s="1"/>
  <c r="G2587" i="1" s="1"/>
  <c r="H2588" i="1" s="1"/>
  <c r="B2587" i="1"/>
  <c r="A2588" i="1"/>
  <c r="P2587" i="1"/>
  <c r="P2588" i="1" s="1"/>
  <c r="Q2587" i="1"/>
  <c r="Q2588" i="1" s="1"/>
  <c r="I2582" i="1"/>
  <c r="J2581" i="1"/>
  <c r="K2581" i="1" s="1"/>
  <c r="O2581" i="1" s="1"/>
  <c r="A2589" i="1" l="1"/>
  <c r="L2588" i="1"/>
  <c r="M2588" i="1" s="1"/>
  <c r="N2588" i="1" s="1"/>
  <c r="C2589" i="1" s="1"/>
  <c r="D2588" i="1"/>
  <c r="E2588" i="1" s="1"/>
  <c r="G2588" i="1" s="1"/>
  <c r="H2589" i="1" s="1"/>
  <c r="B2588" i="1"/>
  <c r="P2589" i="1"/>
  <c r="I2583" i="1"/>
  <c r="J2582" i="1"/>
  <c r="K2582" i="1" s="1"/>
  <c r="O2582" i="1" s="1"/>
  <c r="L2589" i="1" l="1"/>
  <c r="D2589" i="1"/>
  <c r="E2589" i="1" s="1"/>
  <c r="G2589" i="1" s="1"/>
  <c r="H2590" i="1" s="1"/>
  <c r="B2589" i="1"/>
  <c r="A2590" i="1"/>
  <c r="Q2589" i="1"/>
  <c r="I2584" i="1"/>
  <c r="J2583" i="1"/>
  <c r="K2583" i="1" s="1"/>
  <c r="O2583" i="1" s="1"/>
  <c r="D2590" i="1" l="1"/>
  <c r="E2590" i="1" s="1"/>
  <c r="G2590" i="1" s="1"/>
  <c r="H2591" i="1" s="1"/>
  <c r="B2590" i="1"/>
  <c r="A2591" i="1"/>
  <c r="L2590" i="1"/>
  <c r="M2589" i="1"/>
  <c r="N2589" i="1" s="1"/>
  <c r="C2590" i="1" s="1"/>
  <c r="Q2590" i="1"/>
  <c r="P2590" i="1"/>
  <c r="I2585" i="1"/>
  <c r="J2584" i="1"/>
  <c r="K2584" i="1" s="1"/>
  <c r="O2584" i="1" s="1"/>
  <c r="Q2591" i="1" l="1"/>
  <c r="P2591" i="1"/>
  <c r="M2590" i="1"/>
  <c r="N2590" i="1" s="1"/>
  <c r="L2591" i="1"/>
  <c r="B2591" i="1"/>
  <c r="D2591" i="1"/>
  <c r="E2591" i="1" s="1"/>
  <c r="G2591" i="1" s="1"/>
  <c r="H2592" i="1" s="1"/>
  <c r="A2592" i="1"/>
  <c r="C2591" i="1"/>
  <c r="I2586" i="1"/>
  <c r="J2585" i="1"/>
  <c r="K2585" i="1" s="1"/>
  <c r="O2585" i="1" s="1"/>
  <c r="Q2592" i="1" l="1"/>
  <c r="M2591" i="1"/>
  <c r="N2591" i="1" s="1"/>
  <c r="C2592" i="1" s="1"/>
  <c r="P2592" i="1"/>
  <c r="L2592" i="1"/>
  <c r="B2592" i="1"/>
  <c r="D2592" i="1"/>
  <c r="E2592" i="1" s="1"/>
  <c r="G2592" i="1" s="1"/>
  <c r="H2593" i="1" s="1"/>
  <c r="A2593" i="1"/>
  <c r="I2587" i="1"/>
  <c r="J2586" i="1"/>
  <c r="K2586" i="1" s="1"/>
  <c r="O2586" i="1" s="1"/>
  <c r="B2593" i="1" l="1"/>
  <c r="D2593" i="1"/>
  <c r="E2593" i="1" s="1"/>
  <c r="G2593" i="1" s="1"/>
  <c r="H2594" i="1" s="1"/>
  <c r="A2594" i="1"/>
  <c r="L2593" i="1"/>
  <c r="Q2593" i="1"/>
  <c r="M2592" i="1"/>
  <c r="N2592" i="1" s="1"/>
  <c r="C2593" i="1" s="1"/>
  <c r="P2593" i="1"/>
  <c r="I2588" i="1"/>
  <c r="J2587" i="1"/>
  <c r="K2587" i="1" s="1"/>
  <c r="O2587" i="1" s="1"/>
  <c r="Q2594" i="1" l="1"/>
  <c r="P2594" i="1"/>
  <c r="M2593" i="1"/>
  <c r="N2593" i="1" s="1"/>
  <c r="C2594" i="1" s="1"/>
  <c r="A2595" i="1"/>
  <c r="B2594" i="1"/>
  <c r="D2594" i="1"/>
  <c r="E2594" i="1" s="1"/>
  <c r="G2594" i="1" s="1"/>
  <c r="H2595" i="1" s="1"/>
  <c r="L2594" i="1"/>
  <c r="I2589" i="1"/>
  <c r="J2588" i="1"/>
  <c r="K2588" i="1" s="1"/>
  <c r="O2588" i="1" s="1"/>
  <c r="P2595" i="1" l="1"/>
  <c r="Q2595" i="1"/>
  <c r="M2594" i="1"/>
  <c r="N2594" i="1" s="1"/>
  <c r="C2595" i="1" s="1"/>
  <c r="B2595" i="1"/>
  <c r="L2595" i="1"/>
  <c r="D2595" i="1"/>
  <c r="E2595" i="1" s="1"/>
  <c r="G2595" i="1" s="1"/>
  <c r="H2596" i="1" s="1"/>
  <c r="A2596" i="1"/>
  <c r="J2589" i="1"/>
  <c r="K2589" i="1" s="1"/>
  <c r="O2589" i="1" s="1"/>
  <c r="I2590" i="1"/>
  <c r="M2595" i="1" l="1"/>
  <c r="N2595" i="1" s="1"/>
  <c r="C2596" i="1" s="1"/>
  <c r="P2596" i="1"/>
  <c r="Q2596" i="1"/>
  <c r="B2596" i="1"/>
  <c r="A2597" i="1"/>
  <c r="D2596" i="1"/>
  <c r="E2596" i="1" s="1"/>
  <c r="G2596" i="1" s="1"/>
  <c r="H2597" i="1" s="1"/>
  <c r="L2596" i="1"/>
  <c r="J2590" i="1"/>
  <c r="K2590" i="1" s="1"/>
  <c r="O2590" i="1" s="1"/>
  <c r="I2591" i="1"/>
  <c r="M2596" i="1" l="1"/>
  <c r="N2596" i="1" s="1"/>
  <c r="C2597" i="1" s="1"/>
  <c r="Q2597" i="1"/>
  <c r="P2597" i="1"/>
  <c r="D2597" i="1"/>
  <c r="E2597" i="1" s="1"/>
  <c r="G2597" i="1" s="1"/>
  <c r="H2598" i="1" s="1"/>
  <c r="A2598" i="1"/>
  <c r="L2597" i="1"/>
  <c r="B2597" i="1"/>
  <c r="J2591" i="1"/>
  <c r="K2591" i="1" s="1"/>
  <c r="O2591" i="1" s="1"/>
  <c r="I2592" i="1"/>
  <c r="Q2598" i="1" l="1"/>
  <c r="P2598" i="1"/>
  <c r="M2597" i="1"/>
  <c r="N2597" i="1" s="1"/>
  <c r="C2598" i="1" s="1"/>
  <c r="D2598" i="1"/>
  <c r="E2598" i="1" s="1"/>
  <c r="G2598" i="1" s="1"/>
  <c r="H2599" i="1" s="1"/>
  <c r="B2598" i="1"/>
  <c r="A2599" i="1"/>
  <c r="L2598" i="1"/>
  <c r="I2593" i="1"/>
  <c r="J2592" i="1"/>
  <c r="K2592" i="1" s="1"/>
  <c r="O2592" i="1" s="1"/>
  <c r="P2599" i="1" l="1"/>
  <c r="M2598" i="1"/>
  <c r="N2598" i="1" s="1"/>
  <c r="C2599" i="1" s="1"/>
  <c r="Q2599" i="1"/>
  <c r="B2599" i="1"/>
  <c r="A2600" i="1"/>
  <c r="L2599" i="1"/>
  <c r="D2599" i="1"/>
  <c r="E2599" i="1" s="1"/>
  <c r="G2599" i="1" s="1"/>
  <c r="H2600" i="1" s="1"/>
  <c r="J2593" i="1"/>
  <c r="K2593" i="1" s="1"/>
  <c r="O2593" i="1" s="1"/>
  <c r="I2594" i="1"/>
  <c r="P2600" i="1" l="1"/>
  <c r="M2599" i="1"/>
  <c r="N2599" i="1" s="1"/>
  <c r="C2600" i="1" s="1"/>
  <c r="Q2600" i="1"/>
  <c r="B2600" i="1"/>
  <c r="D2600" i="1"/>
  <c r="E2600" i="1" s="1"/>
  <c r="G2600" i="1" s="1"/>
  <c r="H2601" i="1" s="1"/>
  <c r="A2601" i="1"/>
  <c r="L2600" i="1"/>
  <c r="I2595" i="1"/>
  <c r="J2594" i="1"/>
  <c r="K2594" i="1" s="1"/>
  <c r="O2594" i="1" s="1"/>
  <c r="M2600" i="1" l="1"/>
  <c r="N2600" i="1" s="1"/>
  <c r="C2601" i="1" s="1"/>
  <c r="P2601" i="1"/>
  <c r="Q2601" i="1"/>
  <c r="D2601" i="1"/>
  <c r="E2601" i="1" s="1"/>
  <c r="G2601" i="1" s="1"/>
  <c r="H2602" i="1" s="1"/>
  <c r="B2601" i="1"/>
  <c r="A2602" i="1"/>
  <c r="L2601" i="1"/>
  <c r="J2595" i="1"/>
  <c r="K2595" i="1" s="1"/>
  <c r="O2595" i="1" s="1"/>
  <c r="I2596" i="1"/>
  <c r="D2602" i="1" l="1"/>
  <c r="E2602" i="1" s="1"/>
  <c r="G2602" i="1" s="1"/>
  <c r="H2603" i="1" s="1"/>
  <c r="B2602" i="1"/>
  <c r="L2602" i="1"/>
  <c r="A2603" i="1"/>
  <c r="Q2602" i="1"/>
  <c r="P2602" i="1"/>
  <c r="M2601" i="1"/>
  <c r="N2601" i="1" s="1"/>
  <c r="C2602" i="1" s="1"/>
  <c r="J2596" i="1"/>
  <c r="K2596" i="1" s="1"/>
  <c r="O2596" i="1" s="1"/>
  <c r="I2597" i="1"/>
  <c r="D2603" i="1" l="1"/>
  <c r="E2603" i="1" s="1"/>
  <c r="G2603" i="1" s="1"/>
  <c r="H2604" i="1" s="1"/>
  <c r="A2604" i="1"/>
  <c r="B2603" i="1"/>
  <c r="L2603" i="1"/>
  <c r="P2603" i="1"/>
  <c r="M2602" i="1"/>
  <c r="N2602" i="1" s="1"/>
  <c r="C2603" i="1" s="1"/>
  <c r="Q2603" i="1"/>
  <c r="J2597" i="1"/>
  <c r="K2597" i="1" s="1"/>
  <c r="O2597" i="1" s="1"/>
  <c r="I2598" i="1"/>
  <c r="P2604" i="1" l="1"/>
  <c r="M2603" i="1"/>
  <c r="N2603" i="1" s="1"/>
  <c r="C2604" i="1" s="1"/>
  <c r="Q2604" i="1"/>
  <c r="D2604" i="1"/>
  <c r="E2604" i="1" s="1"/>
  <c r="G2604" i="1" s="1"/>
  <c r="H2605" i="1" s="1"/>
  <c r="A2605" i="1"/>
  <c r="B2604" i="1"/>
  <c r="L2604" i="1"/>
  <c r="J2598" i="1"/>
  <c r="K2598" i="1" s="1"/>
  <c r="O2598" i="1" s="1"/>
  <c r="I2599" i="1"/>
  <c r="M2604" i="1" l="1"/>
  <c r="N2604" i="1" s="1"/>
  <c r="C2605" i="1" s="1"/>
  <c r="Q2605" i="1"/>
  <c r="P2605" i="1"/>
  <c r="D2605" i="1"/>
  <c r="E2605" i="1" s="1"/>
  <c r="G2605" i="1" s="1"/>
  <c r="H2606" i="1" s="1"/>
  <c r="A2606" i="1"/>
  <c r="B2605" i="1"/>
  <c r="L2605" i="1"/>
  <c r="I2600" i="1"/>
  <c r="J2599" i="1"/>
  <c r="K2599" i="1" s="1"/>
  <c r="O2599" i="1" s="1"/>
  <c r="P2606" i="1" l="1"/>
  <c r="Q2606" i="1"/>
  <c r="M2605" i="1"/>
  <c r="N2605" i="1" s="1"/>
  <c r="C2606" i="1" s="1"/>
  <c r="A2607" i="1"/>
  <c r="B2606" i="1"/>
  <c r="L2606" i="1"/>
  <c r="D2606" i="1"/>
  <c r="E2606" i="1" s="1"/>
  <c r="G2606" i="1" s="1"/>
  <c r="H2607" i="1" s="1"/>
  <c r="I2601" i="1"/>
  <c r="J2600" i="1"/>
  <c r="K2600" i="1" s="1"/>
  <c r="O2600" i="1" s="1"/>
  <c r="P2607" i="1" l="1"/>
  <c r="Q2607" i="1"/>
  <c r="M2606" i="1"/>
  <c r="N2606" i="1" s="1"/>
  <c r="C2607" i="1" s="1"/>
  <c r="A2608" i="1"/>
  <c r="B2607" i="1"/>
  <c r="L2607" i="1"/>
  <c r="D2607" i="1"/>
  <c r="E2607" i="1" s="1"/>
  <c r="G2607" i="1" s="1"/>
  <c r="H2608" i="1" s="1"/>
  <c r="I2602" i="1"/>
  <c r="J2601" i="1"/>
  <c r="K2601" i="1" s="1"/>
  <c r="O2601" i="1" s="1"/>
  <c r="M2607" i="1" l="1"/>
  <c r="N2607" i="1" s="1"/>
  <c r="C2608" i="1" s="1"/>
  <c r="P2608" i="1"/>
  <c r="Q2608" i="1"/>
  <c r="D2608" i="1"/>
  <c r="E2608" i="1" s="1"/>
  <c r="G2608" i="1" s="1"/>
  <c r="H2609" i="1" s="1"/>
  <c r="A2609" i="1"/>
  <c r="B2608" i="1"/>
  <c r="L2608" i="1"/>
  <c r="J2602" i="1"/>
  <c r="K2602" i="1" s="1"/>
  <c r="O2602" i="1" s="1"/>
  <c r="I2603" i="1"/>
  <c r="Q2609" i="1" l="1"/>
  <c r="P2609" i="1"/>
  <c r="M2608" i="1"/>
  <c r="N2608" i="1" s="1"/>
  <c r="C2609" i="1" s="1"/>
  <c r="B2609" i="1"/>
  <c r="D2609" i="1"/>
  <c r="E2609" i="1" s="1"/>
  <c r="G2609" i="1" s="1"/>
  <c r="H2610" i="1" s="1"/>
  <c r="A2610" i="1"/>
  <c r="L2609" i="1"/>
  <c r="I2604" i="1"/>
  <c r="J2603" i="1"/>
  <c r="K2603" i="1" s="1"/>
  <c r="O2603" i="1" s="1"/>
  <c r="D2610" i="1" l="1"/>
  <c r="E2610" i="1" s="1"/>
  <c r="G2610" i="1" s="1"/>
  <c r="H2611" i="1" s="1"/>
  <c r="A2611" i="1"/>
  <c r="B2610" i="1"/>
  <c r="L2610" i="1"/>
  <c r="Q2610" i="1"/>
  <c r="P2610" i="1"/>
  <c r="M2609" i="1"/>
  <c r="N2609" i="1" s="1"/>
  <c r="C2610" i="1" s="1"/>
  <c r="J2604" i="1"/>
  <c r="K2604" i="1" s="1"/>
  <c r="O2604" i="1" s="1"/>
  <c r="I2605" i="1"/>
  <c r="Q2611" i="1" l="1"/>
  <c r="M2610" i="1"/>
  <c r="N2610" i="1" s="1"/>
  <c r="C2611" i="1" s="1"/>
  <c r="P2611" i="1"/>
  <c r="D2611" i="1"/>
  <c r="E2611" i="1" s="1"/>
  <c r="G2611" i="1" s="1"/>
  <c r="H2612" i="1" s="1"/>
  <c r="A2612" i="1"/>
  <c r="B2611" i="1"/>
  <c r="L2611" i="1"/>
  <c r="J2605" i="1"/>
  <c r="K2605" i="1" s="1"/>
  <c r="O2605" i="1" s="1"/>
  <c r="I2606" i="1"/>
  <c r="P2612" i="1" l="1"/>
  <c r="M2611" i="1"/>
  <c r="N2611" i="1" s="1"/>
  <c r="C2612" i="1" s="1"/>
  <c r="Q2612" i="1"/>
  <c r="A2613" i="1"/>
  <c r="B2612" i="1"/>
  <c r="L2612" i="1"/>
  <c r="D2612" i="1"/>
  <c r="E2612" i="1" s="1"/>
  <c r="G2612" i="1" s="1"/>
  <c r="H2613" i="1" s="1"/>
  <c r="I2607" i="1"/>
  <c r="J2606" i="1"/>
  <c r="K2606" i="1" s="1"/>
  <c r="O2606" i="1" s="1"/>
  <c r="A2614" i="1" l="1"/>
  <c r="B2613" i="1"/>
  <c r="L2613" i="1"/>
  <c r="D2613" i="1"/>
  <c r="E2613" i="1" s="1"/>
  <c r="G2613" i="1" s="1"/>
  <c r="H2614" i="1" s="1"/>
  <c r="Q2613" i="1"/>
  <c r="M2612" i="1"/>
  <c r="N2612" i="1" s="1"/>
  <c r="C2613" i="1" s="1"/>
  <c r="P2613" i="1"/>
  <c r="J2607" i="1"/>
  <c r="K2607" i="1" s="1"/>
  <c r="O2607" i="1" s="1"/>
  <c r="I2608" i="1"/>
  <c r="P2614" i="1" l="1"/>
  <c r="M2613" i="1"/>
  <c r="N2613" i="1" s="1"/>
  <c r="C2614" i="1" s="1"/>
  <c r="Q2614" i="1"/>
  <c r="L2614" i="1"/>
  <c r="D2614" i="1"/>
  <c r="E2614" i="1" s="1"/>
  <c r="G2614" i="1" s="1"/>
  <c r="H2615" i="1" s="1"/>
  <c r="A2615" i="1"/>
  <c r="B2614" i="1"/>
  <c r="J2608" i="1"/>
  <c r="K2608" i="1" s="1"/>
  <c r="O2608" i="1" s="1"/>
  <c r="I2609" i="1"/>
  <c r="L2615" i="1" l="1"/>
  <c r="D2615" i="1"/>
  <c r="E2615" i="1" s="1"/>
  <c r="G2615" i="1" s="1"/>
  <c r="H2616" i="1" s="1"/>
  <c r="B2615" i="1"/>
  <c r="A2616" i="1"/>
  <c r="M2614" i="1"/>
  <c r="N2614" i="1" s="1"/>
  <c r="C2615" i="1" s="1"/>
  <c r="Q2615" i="1"/>
  <c r="P2615" i="1"/>
  <c r="I2610" i="1"/>
  <c r="J2609" i="1"/>
  <c r="K2609" i="1" s="1"/>
  <c r="O2609" i="1" s="1"/>
  <c r="B2616" i="1" l="1"/>
  <c r="A2617" i="1"/>
  <c r="D2616" i="1"/>
  <c r="E2616" i="1" s="1"/>
  <c r="G2616" i="1" s="1"/>
  <c r="H2617" i="1" s="1"/>
  <c r="L2616" i="1"/>
  <c r="Q2616" i="1"/>
  <c r="P2616" i="1"/>
  <c r="M2615" i="1"/>
  <c r="N2615" i="1" s="1"/>
  <c r="C2616" i="1" s="1"/>
  <c r="J2610" i="1"/>
  <c r="K2610" i="1" s="1"/>
  <c r="O2610" i="1" s="1"/>
  <c r="I2611" i="1"/>
  <c r="Q2617" i="1" l="1"/>
  <c r="P2617" i="1"/>
  <c r="M2616" i="1"/>
  <c r="N2616" i="1" s="1"/>
  <c r="C2617" i="1" s="1"/>
  <c r="A2618" i="1"/>
  <c r="B2617" i="1"/>
  <c r="D2617" i="1"/>
  <c r="E2617" i="1" s="1"/>
  <c r="G2617" i="1" s="1"/>
  <c r="H2618" i="1" s="1"/>
  <c r="L2617" i="1"/>
  <c r="J2611" i="1"/>
  <c r="K2611" i="1" s="1"/>
  <c r="O2611" i="1" s="1"/>
  <c r="I2612" i="1"/>
  <c r="M2617" i="1" l="1"/>
  <c r="N2617" i="1" s="1"/>
  <c r="C2618" i="1" s="1"/>
  <c r="Q2618" i="1"/>
  <c r="P2618" i="1"/>
  <c r="D2618" i="1"/>
  <c r="E2618" i="1" s="1"/>
  <c r="G2618" i="1" s="1"/>
  <c r="H2619" i="1" s="1"/>
  <c r="A2619" i="1"/>
  <c r="B2618" i="1"/>
  <c r="L2618" i="1"/>
  <c r="I2613" i="1"/>
  <c r="J2612" i="1"/>
  <c r="K2612" i="1" s="1"/>
  <c r="O2612" i="1" s="1"/>
  <c r="P2619" i="1" l="1"/>
  <c r="Q2619" i="1"/>
  <c r="M2618" i="1"/>
  <c r="N2618" i="1" s="1"/>
  <c r="C2619" i="1" s="1"/>
  <c r="B2619" i="1"/>
  <c r="A2620" i="1"/>
  <c r="L2619" i="1"/>
  <c r="D2619" i="1"/>
  <c r="E2619" i="1" s="1"/>
  <c r="G2619" i="1" s="1"/>
  <c r="H2620" i="1" s="1"/>
  <c r="J2613" i="1"/>
  <c r="K2613" i="1" s="1"/>
  <c r="O2613" i="1" s="1"/>
  <c r="I2614" i="1"/>
  <c r="B2620" i="1" l="1"/>
  <c r="A2621" i="1"/>
  <c r="L2620" i="1"/>
  <c r="D2620" i="1"/>
  <c r="E2620" i="1" s="1"/>
  <c r="G2620" i="1" s="1"/>
  <c r="H2621" i="1" s="1"/>
  <c r="M2619" i="1"/>
  <c r="N2619" i="1" s="1"/>
  <c r="C2620" i="1" s="1"/>
  <c r="Q2620" i="1"/>
  <c r="P2620" i="1"/>
  <c r="J2614" i="1"/>
  <c r="K2614" i="1" s="1"/>
  <c r="O2614" i="1" s="1"/>
  <c r="I2615" i="1"/>
  <c r="Q2621" i="1" l="1"/>
  <c r="M2620" i="1"/>
  <c r="N2620" i="1" s="1"/>
  <c r="C2621" i="1" s="1"/>
  <c r="P2621" i="1"/>
  <c r="A2622" i="1"/>
  <c r="D2621" i="1"/>
  <c r="E2621" i="1" s="1"/>
  <c r="G2621" i="1" s="1"/>
  <c r="H2622" i="1" s="1"/>
  <c r="B2621" i="1"/>
  <c r="L2621" i="1"/>
  <c r="J2615" i="1"/>
  <c r="K2615" i="1" s="1"/>
  <c r="O2615" i="1" s="1"/>
  <c r="I2616" i="1"/>
  <c r="P2622" i="1" l="1"/>
  <c r="Q2622" i="1"/>
  <c r="M2621" i="1"/>
  <c r="N2621" i="1" s="1"/>
  <c r="C2622" i="1" s="1"/>
  <c r="B2622" i="1"/>
  <c r="D2622" i="1"/>
  <c r="E2622" i="1" s="1"/>
  <c r="G2622" i="1" s="1"/>
  <c r="H2623" i="1" s="1"/>
  <c r="A2623" i="1"/>
  <c r="L2622" i="1"/>
  <c r="J2616" i="1"/>
  <c r="K2616" i="1" s="1"/>
  <c r="O2616" i="1" s="1"/>
  <c r="I2617" i="1"/>
  <c r="B2623" i="1" l="1"/>
  <c r="L2623" i="1"/>
  <c r="A2624" i="1"/>
  <c r="D2623" i="1"/>
  <c r="E2623" i="1" s="1"/>
  <c r="G2623" i="1" s="1"/>
  <c r="H2624" i="1" s="1"/>
  <c r="Q2623" i="1"/>
  <c r="M2622" i="1"/>
  <c r="N2622" i="1" s="1"/>
  <c r="C2623" i="1" s="1"/>
  <c r="P2623" i="1"/>
  <c r="J2617" i="1"/>
  <c r="K2617" i="1" s="1"/>
  <c r="O2617" i="1" s="1"/>
  <c r="I2618" i="1"/>
  <c r="M2623" i="1" l="1"/>
  <c r="N2623" i="1" s="1"/>
  <c r="C2624" i="1" s="1"/>
  <c r="Q2624" i="1"/>
  <c r="P2624" i="1"/>
  <c r="D2624" i="1"/>
  <c r="E2624" i="1" s="1"/>
  <c r="G2624" i="1" s="1"/>
  <c r="H2625" i="1" s="1"/>
  <c r="B2624" i="1"/>
  <c r="A2625" i="1"/>
  <c r="L2624" i="1"/>
  <c r="J2618" i="1"/>
  <c r="K2618" i="1" s="1"/>
  <c r="O2618" i="1" s="1"/>
  <c r="I2619" i="1"/>
  <c r="L2625" i="1" l="1"/>
  <c r="B2625" i="1"/>
  <c r="D2625" i="1"/>
  <c r="E2625" i="1" s="1"/>
  <c r="G2625" i="1" s="1"/>
  <c r="H2626" i="1" s="1"/>
  <c r="A2626" i="1"/>
  <c r="P2625" i="1"/>
  <c r="Q2625" i="1"/>
  <c r="M2624" i="1"/>
  <c r="N2624" i="1" s="1"/>
  <c r="C2625" i="1" s="1"/>
  <c r="J2619" i="1"/>
  <c r="K2619" i="1" s="1"/>
  <c r="O2619" i="1" s="1"/>
  <c r="I2620" i="1"/>
  <c r="B2626" i="1" l="1"/>
  <c r="D2626" i="1"/>
  <c r="E2626" i="1" s="1"/>
  <c r="G2626" i="1" s="1"/>
  <c r="H2627" i="1" s="1"/>
  <c r="A2627" i="1"/>
  <c r="L2626" i="1"/>
  <c r="P2626" i="1"/>
  <c r="M2625" i="1"/>
  <c r="N2625" i="1" s="1"/>
  <c r="C2626" i="1" s="1"/>
  <c r="Q2626" i="1"/>
  <c r="J2620" i="1"/>
  <c r="K2620" i="1" s="1"/>
  <c r="O2620" i="1" s="1"/>
  <c r="I2621" i="1"/>
  <c r="Q2627" i="1" l="1"/>
  <c r="M2626" i="1"/>
  <c r="N2626" i="1" s="1"/>
  <c r="C2627" i="1" s="1"/>
  <c r="P2627" i="1"/>
  <c r="D2627" i="1"/>
  <c r="E2627" i="1" s="1"/>
  <c r="G2627" i="1" s="1"/>
  <c r="H2628" i="1" s="1"/>
  <c r="B2627" i="1"/>
  <c r="A2628" i="1"/>
  <c r="L2627" i="1"/>
  <c r="I2622" i="1"/>
  <c r="J2621" i="1"/>
  <c r="K2621" i="1" s="1"/>
  <c r="O2621" i="1" s="1"/>
  <c r="Q2628" i="1" l="1"/>
  <c r="P2628" i="1"/>
  <c r="M2627" i="1"/>
  <c r="N2627" i="1" s="1"/>
  <c r="C2628" i="1" s="1"/>
  <c r="A2629" i="1"/>
  <c r="D2628" i="1"/>
  <c r="E2628" i="1" s="1"/>
  <c r="G2628" i="1" s="1"/>
  <c r="H2629" i="1" s="1"/>
  <c r="B2628" i="1"/>
  <c r="L2628" i="1"/>
  <c r="I2623" i="1"/>
  <c r="J2622" i="1"/>
  <c r="K2622" i="1" s="1"/>
  <c r="O2622" i="1" s="1"/>
  <c r="M2628" i="1" l="1"/>
  <c r="N2628" i="1" s="1"/>
  <c r="C2629" i="1" s="1"/>
  <c r="P2629" i="1"/>
  <c r="Q2629" i="1"/>
  <c r="L2629" i="1"/>
  <c r="D2629" i="1"/>
  <c r="E2629" i="1" s="1"/>
  <c r="G2629" i="1" s="1"/>
  <c r="H2630" i="1" s="1"/>
  <c r="A2630" i="1"/>
  <c r="B2629" i="1"/>
  <c r="J2623" i="1"/>
  <c r="K2623" i="1" s="1"/>
  <c r="O2623" i="1" s="1"/>
  <c r="I2624" i="1"/>
  <c r="A2631" i="1" l="1"/>
  <c r="B2630" i="1"/>
  <c r="L2630" i="1"/>
  <c r="D2630" i="1"/>
  <c r="E2630" i="1" s="1"/>
  <c r="G2630" i="1" s="1"/>
  <c r="H2631" i="1" s="1"/>
  <c r="P2630" i="1"/>
  <c r="Q2630" i="1"/>
  <c r="M2629" i="1"/>
  <c r="N2629" i="1" s="1"/>
  <c r="C2630" i="1" s="1"/>
  <c r="J2624" i="1"/>
  <c r="K2624" i="1" s="1"/>
  <c r="O2624" i="1" s="1"/>
  <c r="I2625" i="1"/>
  <c r="M2630" i="1" l="1"/>
  <c r="N2630" i="1" s="1"/>
  <c r="C2631" i="1" s="1"/>
  <c r="P2631" i="1"/>
  <c r="Q2631" i="1"/>
  <c r="A2632" i="1"/>
  <c r="L2631" i="1"/>
  <c r="B2631" i="1"/>
  <c r="D2631" i="1"/>
  <c r="E2631" i="1" s="1"/>
  <c r="G2631" i="1" s="1"/>
  <c r="H2632" i="1" s="1"/>
  <c r="J2625" i="1"/>
  <c r="K2625" i="1" s="1"/>
  <c r="O2625" i="1" s="1"/>
  <c r="I2626" i="1"/>
  <c r="B2632" i="1" l="1"/>
  <c r="D2632" i="1"/>
  <c r="E2632" i="1" s="1"/>
  <c r="G2632" i="1" s="1"/>
  <c r="H2633" i="1" s="1"/>
  <c r="L2632" i="1"/>
  <c r="A2633" i="1"/>
  <c r="Q2632" i="1"/>
  <c r="M2631" i="1"/>
  <c r="N2631" i="1" s="1"/>
  <c r="C2632" i="1" s="1"/>
  <c r="P2632" i="1"/>
  <c r="J2626" i="1"/>
  <c r="K2626" i="1" s="1"/>
  <c r="O2626" i="1" s="1"/>
  <c r="I2627" i="1"/>
  <c r="L2633" i="1" l="1"/>
  <c r="D2633" i="1"/>
  <c r="E2633" i="1" s="1"/>
  <c r="G2633" i="1" s="1"/>
  <c r="H2634" i="1" s="1"/>
  <c r="B2633" i="1"/>
  <c r="A2634" i="1"/>
  <c r="M2632" i="1"/>
  <c r="N2632" i="1" s="1"/>
  <c r="C2633" i="1" s="1"/>
  <c r="Q2633" i="1"/>
  <c r="P2633" i="1"/>
  <c r="I2628" i="1"/>
  <c r="J2627" i="1"/>
  <c r="K2627" i="1" s="1"/>
  <c r="O2627" i="1" s="1"/>
  <c r="L2634" i="1" l="1"/>
  <c r="D2634" i="1"/>
  <c r="E2634" i="1" s="1"/>
  <c r="G2634" i="1" s="1"/>
  <c r="H2635" i="1" s="1"/>
  <c r="B2634" i="1"/>
  <c r="A2635" i="1"/>
  <c r="M2633" i="1"/>
  <c r="N2633" i="1" s="1"/>
  <c r="C2634" i="1" s="1"/>
  <c r="P2634" i="1"/>
  <c r="Q2634" i="1"/>
  <c r="I2629" i="1"/>
  <c r="J2628" i="1"/>
  <c r="K2628" i="1" s="1"/>
  <c r="O2628" i="1" s="1"/>
  <c r="B2635" i="1" l="1"/>
  <c r="A2636" i="1"/>
  <c r="D2635" i="1"/>
  <c r="E2635" i="1" s="1"/>
  <c r="G2635" i="1" s="1"/>
  <c r="H2636" i="1" s="1"/>
  <c r="L2635" i="1"/>
  <c r="Q2635" i="1"/>
  <c r="P2635" i="1"/>
  <c r="M2634" i="1"/>
  <c r="N2634" i="1" s="1"/>
  <c r="C2635" i="1" s="1"/>
  <c r="J2629" i="1"/>
  <c r="K2629" i="1" s="1"/>
  <c r="O2629" i="1" s="1"/>
  <c r="I2630" i="1"/>
  <c r="Q2636" i="1" l="1"/>
  <c r="P2636" i="1"/>
  <c r="M2635" i="1"/>
  <c r="N2635" i="1" s="1"/>
  <c r="C2636" i="1" s="1"/>
  <c r="A2637" i="1"/>
  <c r="B2636" i="1"/>
  <c r="D2636" i="1"/>
  <c r="E2636" i="1" s="1"/>
  <c r="G2636" i="1" s="1"/>
  <c r="H2637" i="1" s="1"/>
  <c r="L2636" i="1"/>
  <c r="J2630" i="1"/>
  <c r="K2630" i="1" s="1"/>
  <c r="O2630" i="1" s="1"/>
  <c r="I2631" i="1"/>
  <c r="Q2637" i="1" l="1"/>
  <c r="P2637" i="1"/>
  <c r="M2636" i="1"/>
  <c r="N2636" i="1" s="1"/>
  <c r="C2637" i="1" s="1"/>
  <c r="L2637" i="1"/>
  <c r="A2638" i="1"/>
  <c r="D2637" i="1"/>
  <c r="E2637" i="1" s="1"/>
  <c r="G2637" i="1" s="1"/>
  <c r="H2638" i="1" s="1"/>
  <c r="B2637" i="1"/>
  <c r="J2631" i="1"/>
  <c r="K2631" i="1" s="1"/>
  <c r="O2631" i="1" s="1"/>
  <c r="I2632" i="1"/>
  <c r="M2637" i="1" l="1"/>
  <c r="N2637" i="1" s="1"/>
  <c r="C2638" i="1" s="1"/>
  <c r="Q2638" i="1"/>
  <c r="P2638" i="1"/>
  <c r="D2638" i="1"/>
  <c r="E2638" i="1" s="1"/>
  <c r="G2638" i="1" s="1"/>
  <c r="H2639" i="1" s="1"/>
  <c r="L2638" i="1"/>
  <c r="A2639" i="1"/>
  <c r="B2638" i="1"/>
  <c r="J2632" i="1"/>
  <c r="K2632" i="1" s="1"/>
  <c r="O2632" i="1" s="1"/>
  <c r="I2633" i="1"/>
  <c r="P2639" i="1" l="1"/>
  <c r="M2638" i="1"/>
  <c r="N2638" i="1" s="1"/>
  <c r="Q2639" i="1"/>
  <c r="D2639" i="1"/>
  <c r="E2639" i="1" s="1"/>
  <c r="G2639" i="1" s="1"/>
  <c r="H2640" i="1" s="1"/>
  <c r="A2640" i="1"/>
  <c r="L2639" i="1"/>
  <c r="B2639" i="1"/>
  <c r="C2639" i="1"/>
  <c r="I2634" i="1"/>
  <c r="J2633" i="1"/>
  <c r="K2633" i="1" s="1"/>
  <c r="O2633" i="1" s="1"/>
  <c r="Q2640" i="1" l="1"/>
  <c r="M2639" i="1"/>
  <c r="N2639" i="1" s="1"/>
  <c r="C2640" i="1" s="1"/>
  <c r="P2640" i="1"/>
  <c r="L2640" i="1"/>
  <c r="D2640" i="1"/>
  <c r="E2640" i="1" s="1"/>
  <c r="G2640" i="1" s="1"/>
  <c r="H2641" i="1" s="1"/>
  <c r="B2640" i="1"/>
  <c r="A2641" i="1"/>
  <c r="J2634" i="1"/>
  <c r="K2634" i="1" s="1"/>
  <c r="O2634" i="1" s="1"/>
  <c r="I2635" i="1"/>
  <c r="A2642" i="1" l="1"/>
  <c r="L2641" i="1"/>
  <c r="B2641" i="1"/>
  <c r="D2641" i="1"/>
  <c r="E2641" i="1" s="1"/>
  <c r="G2641" i="1" s="1"/>
  <c r="H2642" i="1" s="1"/>
  <c r="Q2641" i="1"/>
  <c r="P2641" i="1"/>
  <c r="M2640" i="1"/>
  <c r="N2640" i="1" s="1"/>
  <c r="C2641" i="1" s="1"/>
  <c r="I2636" i="1"/>
  <c r="J2635" i="1"/>
  <c r="K2635" i="1" s="1"/>
  <c r="O2635" i="1" s="1"/>
  <c r="M2641" i="1" l="1"/>
  <c r="N2641" i="1" s="1"/>
  <c r="C2642" i="1" s="1"/>
  <c r="Q2642" i="1"/>
  <c r="P2642" i="1"/>
  <c r="B2642" i="1"/>
  <c r="A2643" i="1"/>
  <c r="D2642" i="1"/>
  <c r="E2642" i="1" s="1"/>
  <c r="G2642" i="1" s="1"/>
  <c r="H2643" i="1" s="1"/>
  <c r="L2642" i="1"/>
  <c r="J2636" i="1"/>
  <c r="K2636" i="1" s="1"/>
  <c r="O2636" i="1" s="1"/>
  <c r="I2637" i="1"/>
  <c r="L2643" i="1" l="1"/>
  <c r="A2644" i="1"/>
  <c r="B2643" i="1"/>
  <c r="D2643" i="1"/>
  <c r="E2643" i="1" s="1"/>
  <c r="G2643" i="1" s="1"/>
  <c r="H2644" i="1" s="1"/>
  <c r="Q2643" i="1"/>
  <c r="P2643" i="1"/>
  <c r="M2642" i="1"/>
  <c r="N2642" i="1" s="1"/>
  <c r="C2643" i="1" s="1"/>
  <c r="J2637" i="1"/>
  <c r="K2637" i="1" s="1"/>
  <c r="O2637" i="1" s="1"/>
  <c r="I2638" i="1"/>
  <c r="A2645" i="1" l="1"/>
  <c r="D2644" i="1"/>
  <c r="E2644" i="1" s="1"/>
  <c r="G2644" i="1" s="1"/>
  <c r="H2645" i="1" s="1"/>
  <c r="B2644" i="1"/>
  <c r="L2644" i="1"/>
  <c r="P2644" i="1"/>
  <c r="M2643" i="1"/>
  <c r="N2643" i="1" s="1"/>
  <c r="C2644" i="1" s="1"/>
  <c r="Q2644" i="1"/>
  <c r="J2638" i="1"/>
  <c r="K2638" i="1" s="1"/>
  <c r="O2638" i="1" s="1"/>
  <c r="I2639" i="1"/>
  <c r="Q2645" i="1" l="1"/>
  <c r="M2644" i="1"/>
  <c r="N2644" i="1" s="1"/>
  <c r="C2645" i="1" s="1"/>
  <c r="P2645" i="1"/>
  <c r="L2645" i="1"/>
  <c r="A2646" i="1"/>
  <c r="B2645" i="1"/>
  <c r="D2645" i="1"/>
  <c r="E2645" i="1" s="1"/>
  <c r="G2645" i="1" s="1"/>
  <c r="H2646" i="1" s="1"/>
  <c r="J2639" i="1"/>
  <c r="K2639" i="1" s="1"/>
  <c r="O2639" i="1" s="1"/>
  <c r="I2640" i="1"/>
  <c r="M2645" i="1" l="1"/>
  <c r="N2645" i="1" s="1"/>
  <c r="C2646" i="1" s="1"/>
  <c r="P2646" i="1"/>
  <c r="Q2646" i="1"/>
  <c r="B2646" i="1"/>
  <c r="A2647" i="1"/>
  <c r="D2646" i="1"/>
  <c r="E2646" i="1" s="1"/>
  <c r="G2646" i="1" s="1"/>
  <c r="H2647" i="1" s="1"/>
  <c r="L2646" i="1"/>
  <c r="I2641" i="1"/>
  <c r="J2640" i="1"/>
  <c r="K2640" i="1" s="1"/>
  <c r="O2640" i="1" s="1"/>
  <c r="P2647" i="1" l="1"/>
  <c r="Q2647" i="1"/>
  <c r="M2646" i="1"/>
  <c r="N2646" i="1" s="1"/>
  <c r="C2647" i="1" s="1"/>
  <c r="D2647" i="1"/>
  <c r="E2647" i="1" s="1"/>
  <c r="G2647" i="1" s="1"/>
  <c r="H2648" i="1" s="1"/>
  <c r="L2647" i="1"/>
  <c r="B2647" i="1"/>
  <c r="A2648" i="1"/>
  <c r="J2641" i="1"/>
  <c r="K2641" i="1" s="1"/>
  <c r="O2641" i="1" s="1"/>
  <c r="I2642" i="1"/>
  <c r="B2648" i="1" l="1"/>
  <c r="A2649" i="1"/>
  <c r="L2648" i="1"/>
  <c r="D2648" i="1"/>
  <c r="E2648" i="1" s="1"/>
  <c r="G2648" i="1" s="1"/>
  <c r="H2649" i="1" s="1"/>
  <c r="M2647" i="1"/>
  <c r="N2647" i="1" s="1"/>
  <c r="C2648" i="1" s="1"/>
  <c r="Q2648" i="1"/>
  <c r="P2648" i="1"/>
  <c r="I2648" i="1"/>
  <c r="J2648" i="1" s="1"/>
  <c r="J2642" i="1"/>
  <c r="K2642" i="1" s="1"/>
  <c r="O2642" i="1" s="1"/>
  <c r="I2643" i="1"/>
  <c r="K2648" i="1" l="1"/>
  <c r="P2649" i="1"/>
  <c r="M2648" i="1"/>
  <c r="N2648" i="1" s="1"/>
  <c r="C2649" i="1" s="1"/>
  <c r="Q2649" i="1"/>
  <c r="I2649" i="1"/>
  <c r="J2649" i="1" s="1"/>
  <c r="A2650" i="1"/>
  <c r="L2649" i="1"/>
  <c r="B2649" i="1"/>
  <c r="D2649" i="1"/>
  <c r="E2649" i="1" s="1"/>
  <c r="G2649" i="1" s="1"/>
  <c r="H2650" i="1" s="1"/>
  <c r="I2644" i="1"/>
  <c r="J2643" i="1"/>
  <c r="K2643" i="1" s="1"/>
  <c r="O2643" i="1" s="1"/>
  <c r="K2649" i="1" l="1"/>
  <c r="L2650" i="1"/>
  <c r="D2650" i="1"/>
  <c r="E2650" i="1" s="1"/>
  <c r="G2650" i="1" s="1"/>
  <c r="H2651" i="1" s="1"/>
  <c r="A2651" i="1"/>
  <c r="B2650" i="1"/>
  <c r="J2650" i="1"/>
  <c r="M2649" i="1"/>
  <c r="N2649" i="1" s="1"/>
  <c r="C2650" i="1" s="1"/>
  <c r="Q2650" i="1"/>
  <c r="P2650" i="1"/>
  <c r="I2650" i="1"/>
  <c r="O2648" i="1"/>
  <c r="J2644" i="1"/>
  <c r="K2644" i="1" s="1"/>
  <c r="O2644" i="1" s="1"/>
  <c r="I2645" i="1"/>
  <c r="K2650" i="1" l="1"/>
  <c r="D2651" i="1"/>
  <c r="E2651" i="1" s="1"/>
  <c r="G2651" i="1" s="1"/>
  <c r="H2652" i="1" s="1"/>
  <c r="A2652" i="1"/>
  <c r="B2651" i="1"/>
  <c r="L2651" i="1"/>
  <c r="J2651" i="1"/>
  <c r="Q2651" i="1"/>
  <c r="P2651" i="1"/>
  <c r="M2650" i="1"/>
  <c r="N2650" i="1" s="1"/>
  <c r="C2651" i="1" s="1"/>
  <c r="I2651" i="1"/>
  <c r="O2649" i="1"/>
  <c r="I2646" i="1"/>
  <c r="J2645" i="1"/>
  <c r="K2645" i="1" s="1"/>
  <c r="O2645" i="1" s="1"/>
  <c r="K2651" i="1" l="1"/>
  <c r="Q2652" i="1"/>
  <c r="P2652" i="1"/>
  <c r="M2651" i="1"/>
  <c r="N2651" i="1" s="1"/>
  <c r="C2652" i="1" s="1"/>
  <c r="I2652" i="1"/>
  <c r="J2652" i="1" s="1"/>
  <c r="L2652" i="1"/>
  <c r="A2653" i="1"/>
  <c r="B2652" i="1"/>
  <c r="D2652" i="1"/>
  <c r="E2652" i="1" s="1"/>
  <c r="G2652" i="1" s="1"/>
  <c r="H2653" i="1" s="1"/>
  <c r="O2650" i="1"/>
  <c r="I2647" i="1"/>
  <c r="J2647" i="1" s="1"/>
  <c r="K2647" i="1" s="1"/>
  <c r="O2647" i="1" s="1"/>
  <c r="J2646" i="1"/>
  <c r="K2646" i="1" s="1"/>
  <c r="O2646" i="1" s="1"/>
  <c r="K2652" i="1" l="1"/>
  <c r="M2652" i="1"/>
  <c r="N2652" i="1" s="1"/>
  <c r="C2653" i="1" s="1"/>
  <c r="P2653" i="1"/>
  <c r="Q2653" i="1"/>
  <c r="I2653" i="1"/>
  <c r="J2653" i="1" s="1"/>
  <c r="D2653" i="1"/>
  <c r="E2653" i="1" s="1"/>
  <c r="G2653" i="1" s="1"/>
  <c r="H2654" i="1" s="1"/>
  <c r="A2654" i="1"/>
  <c r="L2653" i="1"/>
  <c r="B2653" i="1"/>
  <c r="O2651" i="1"/>
  <c r="K2653" i="1" l="1"/>
  <c r="O2652" i="1"/>
  <c r="D2654" i="1"/>
  <c r="E2654" i="1" s="1"/>
  <c r="G2654" i="1" s="1"/>
  <c r="H2655" i="1" s="1"/>
  <c r="B2654" i="1"/>
  <c r="A2655" i="1"/>
  <c r="L2654" i="1"/>
  <c r="P2654" i="1"/>
  <c r="Q2654" i="1"/>
  <c r="M2653" i="1"/>
  <c r="N2653" i="1" s="1"/>
  <c r="C2654" i="1" s="1"/>
  <c r="I2654" i="1"/>
  <c r="J2654" i="1" s="1"/>
  <c r="K2654" i="1" l="1"/>
  <c r="M2654" i="1"/>
  <c r="N2654" i="1" s="1"/>
  <c r="C2655" i="1" s="1"/>
  <c r="Q2655" i="1"/>
  <c r="P2655" i="1"/>
  <c r="I2655" i="1"/>
  <c r="J2655" i="1" s="1"/>
  <c r="L2655" i="1"/>
  <c r="A2656" i="1"/>
  <c r="D2655" i="1"/>
  <c r="E2655" i="1" s="1"/>
  <c r="G2655" i="1" s="1"/>
  <c r="H2656" i="1" s="1"/>
  <c r="B2655" i="1"/>
  <c r="O2653" i="1"/>
  <c r="K2655" i="1" l="1"/>
  <c r="M2655" i="1"/>
  <c r="N2655" i="1" s="1"/>
  <c r="C2656" i="1" s="1"/>
  <c r="Q2656" i="1"/>
  <c r="P2656" i="1"/>
  <c r="I2656" i="1"/>
  <c r="J2656" i="1" s="1"/>
  <c r="B2656" i="1"/>
  <c r="D2656" i="1"/>
  <c r="E2656" i="1" s="1"/>
  <c r="G2656" i="1" s="1"/>
  <c r="H2657" i="1" s="1"/>
  <c r="A2657" i="1"/>
  <c r="L2656" i="1"/>
  <c r="O2654" i="1"/>
  <c r="K2656" i="1" l="1"/>
  <c r="Q2657" i="1"/>
  <c r="M2656" i="1"/>
  <c r="N2656" i="1" s="1"/>
  <c r="C2657" i="1" s="1"/>
  <c r="P2657" i="1"/>
  <c r="I2657" i="1"/>
  <c r="J2657" i="1" s="1"/>
  <c r="O2655" i="1"/>
  <c r="B2657" i="1"/>
  <c r="L2657" i="1"/>
  <c r="A2658" i="1"/>
  <c r="D2657" i="1"/>
  <c r="E2657" i="1" s="1"/>
  <c r="G2657" i="1" s="1"/>
  <c r="H2658" i="1" s="1"/>
  <c r="K2657" i="1" l="1"/>
  <c r="A2659" i="1"/>
  <c r="L2658" i="1"/>
  <c r="B2658" i="1"/>
  <c r="D2658" i="1"/>
  <c r="E2658" i="1" s="1"/>
  <c r="G2658" i="1" s="1"/>
  <c r="H2659" i="1" s="1"/>
  <c r="O2656" i="1"/>
  <c r="P2658" i="1"/>
  <c r="Q2658" i="1"/>
  <c r="M2657" i="1"/>
  <c r="N2657" i="1" s="1"/>
  <c r="C2658" i="1" s="1"/>
  <c r="I2658" i="1"/>
  <c r="J2658" i="1" s="1"/>
  <c r="K2658" i="1" l="1"/>
  <c r="D2659" i="1"/>
  <c r="E2659" i="1" s="1"/>
  <c r="G2659" i="1" s="1"/>
  <c r="H2660" i="1" s="1"/>
  <c r="A2660" i="1"/>
  <c r="B2659" i="1"/>
  <c r="L2659" i="1"/>
  <c r="M2658" i="1"/>
  <c r="N2658" i="1" s="1"/>
  <c r="C2659" i="1" s="1"/>
  <c r="Q2659" i="1"/>
  <c r="P2659" i="1"/>
  <c r="I2659" i="1"/>
  <c r="J2659" i="1" s="1"/>
  <c r="O2657" i="1"/>
  <c r="K2659" i="1" l="1"/>
  <c r="Q2660" i="1"/>
  <c r="M2659" i="1"/>
  <c r="N2659" i="1" s="1"/>
  <c r="C2660" i="1" s="1"/>
  <c r="P2660" i="1"/>
  <c r="I2660" i="1"/>
  <c r="J2660" i="1" s="1"/>
  <c r="L2660" i="1"/>
  <c r="A2661" i="1"/>
  <c r="B2660" i="1"/>
  <c r="D2660" i="1"/>
  <c r="E2660" i="1" s="1"/>
  <c r="G2660" i="1" s="1"/>
  <c r="H2661" i="1" s="1"/>
  <c r="O2658" i="1"/>
  <c r="K2660" i="1" l="1"/>
  <c r="M2660" i="1"/>
  <c r="N2660" i="1" s="1"/>
  <c r="C2661" i="1" s="1"/>
  <c r="P2661" i="1"/>
  <c r="Q2661" i="1"/>
  <c r="I2661" i="1"/>
  <c r="J2661" i="1" s="1"/>
  <c r="O2659" i="1"/>
  <c r="A2662" i="1"/>
  <c r="D2661" i="1"/>
  <c r="E2661" i="1" s="1"/>
  <c r="G2661" i="1" s="1"/>
  <c r="H2662" i="1" s="1"/>
  <c r="B2661" i="1"/>
  <c r="L2661" i="1"/>
  <c r="K2661" i="1" l="1"/>
  <c r="M2661" i="1"/>
  <c r="N2661" i="1" s="1"/>
  <c r="C2662" i="1" s="1"/>
  <c r="P2662" i="1"/>
  <c r="Q2662" i="1"/>
  <c r="I2662" i="1"/>
  <c r="J2662" i="1" s="1"/>
  <c r="O2660" i="1"/>
  <c r="D2662" i="1"/>
  <c r="E2662" i="1" s="1"/>
  <c r="G2662" i="1" s="1"/>
  <c r="H2663" i="1" s="1"/>
  <c r="A2663" i="1"/>
  <c r="B2662" i="1"/>
  <c r="L2662" i="1"/>
  <c r="K2662" i="1" l="1"/>
  <c r="Q2663" i="1"/>
  <c r="M2662" i="1"/>
  <c r="N2662" i="1" s="1"/>
  <c r="C2663" i="1" s="1"/>
  <c r="P2663" i="1"/>
  <c r="I2663" i="1"/>
  <c r="J2663" i="1" s="1"/>
  <c r="L2663" i="1"/>
  <c r="A2664" i="1"/>
  <c r="B2663" i="1"/>
  <c r="D2663" i="1"/>
  <c r="E2663" i="1" s="1"/>
  <c r="G2663" i="1" s="1"/>
  <c r="H2664" i="1" s="1"/>
  <c r="O2661" i="1"/>
  <c r="K2663" i="1" l="1"/>
  <c r="P2664" i="1"/>
  <c r="M2663" i="1"/>
  <c r="N2663" i="1" s="1"/>
  <c r="C2664" i="1" s="1"/>
  <c r="Q2664" i="1"/>
  <c r="I2664" i="1"/>
  <c r="J2664" i="1" s="1"/>
  <c r="A2665" i="1"/>
  <c r="B2664" i="1"/>
  <c r="L2664" i="1"/>
  <c r="D2664" i="1"/>
  <c r="E2664" i="1" s="1"/>
  <c r="G2664" i="1" s="1"/>
  <c r="H2665" i="1" s="1"/>
  <c r="O2662" i="1"/>
  <c r="K2664" i="1" l="1"/>
  <c r="B2665" i="1"/>
  <c r="D2665" i="1"/>
  <c r="E2665" i="1" s="1"/>
  <c r="G2665" i="1" s="1"/>
  <c r="H2666" i="1" s="1"/>
  <c r="A2666" i="1"/>
  <c r="L2665" i="1"/>
  <c r="O2663" i="1"/>
  <c r="Q2665" i="1"/>
  <c r="P2665" i="1"/>
  <c r="M2664" i="1"/>
  <c r="N2664" i="1" s="1"/>
  <c r="C2665" i="1" s="1"/>
  <c r="I2665" i="1"/>
  <c r="J2665" i="1" s="1"/>
  <c r="K2665" i="1" l="1"/>
  <c r="M2665" i="1"/>
  <c r="N2665" i="1" s="1"/>
  <c r="C2666" i="1" s="1"/>
  <c r="P2666" i="1"/>
  <c r="Q2666" i="1"/>
  <c r="I2666" i="1"/>
  <c r="J2666" i="1" s="1"/>
  <c r="L2666" i="1"/>
  <c r="A2667" i="1"/>
  <c r="B2666" i="1"/>
  <c r="D2666" i="1"/>
  <c r="E2666" i="1" s="1"/>
  <c r="G2666" i="1" s="1"/>
  <c r="H2667" i="1" s="1"/>
  <c r="O2664" i="1"/>
  <c r="K2666" i="1" l="1"/>
  <c r="P2667" i="1"/>
  <c r="Q2667" i="1"/>
  <c r="M2666" i="1"/>
  <c r="N2666" i="1" s="1"/>
  <c r="C2667" i="1" s="1"/>
  <c r="I2667" i="1"/>
  <c r="J2667" i="1" s="1"/>
  <c r="D2667" i="1"/>
  <c r="E2667" i="1" s="1"/>
  <c r="G2667" i="1" s="1"/>
  <c r="H2668" i="1" s="1"/>
  <c r="A2668" i="1"/>
  <c r="B2667" i="1"/>
  <c r="L2667" i="1"/>
  <c r="O2665" i="1"/>
  <c r="K2667" i="1" l="1"/>
  <c r="Q2668" i="1"/>
  <c r="P2668" i="1"/>
  <c r="M2667" i="1"/>
  <c r="N2667" i="1" s="1"/>
  <c r="C2668" i="1" s="1"/>
  <c r="I2668" i="1"/>
  <c r="J2668" i="1" s="1"/>
  <c r="O2666" i="1"/>
  <c r="D2668" i="1"/>
  <c r="E2668" i="1" s="1"/>
  <c r="G2668" i="1" s="1"/>
  <c r="H2669" i="1" s="1"/>
  <c r="A2669" i="1"/>
  <c r="B2668" i="1"/>
  <c r="L2668" i="1"/>
  <c r="K2668" i="1" l="1"/>
  <c r="M2668" i="1"/>
  <c r="N2668" i="1" s="1"/>
  <c r="C2669" i="1" s="1"/>
  <c r="Q2669" i="1"/>
  <c r="P2669" i="1"/>
  <c r="I2669" i="1"/>
  <c r="J2669" i="1" s="1"/>
  <c r="D2669" i="1"/>
  <c r="E2669" i="1" s="1"/>
  <c r="G2669" i="1" s="1"/>
  <c r="H2670" i="1" s="1"/>
  <c r="B2669" i="1"/>
  <c r="L2669" i="1"/>
  <c r="A2670" i="1"/>
  <c r="O2667" i="1"/>
  <c r="L2670" i="1" l="1"/>
  <c r="A2671" i="1"/>
  <c r="D2670" i="1"/>
  <c r="E2670" i="1" s="1"/>
  <c r="G2670" i="1" s="1"/>
  <c r="H2671" i="1" s="1"/>
  <c r="B2670" i="1"/>
  <c r="K2669" i="1"/>
  <c r="Q2670" i="1"/>
  <c r="M2669" i="1"/>
  <c r="N2669" i="1" s="1"/>
  <c r="C2670" i="1" s="1"/>
  <c r="P2670" i="1"/>
  <c r="I2670" i="1"/>
  <c r="J2670" i="1" s="1"/>
  <c r="O2668" i="1"/>
  <c r="O2669" i="1" l="1"/>
  <c r="A2672" i="1"/>
  <c r="D2671" i="1"/>
  <c r="E2671" i="1" s="1"/>
  <c r="G2671" i="1" s="1"/>
  <c r="H2672" i="1" s="1"/>
  <c r="B2671" i="1"/>
  <c r="L2671" i="1"/>
  <c r="K2670" i="1"/>
  <c r="M2670" i="1"/>
  <c r="N2670" i="1" s="1"/>
  <c r="C2671" i="1" s="1"/>
  <c r="Q2671" i="1"/>
  <c r="P2671" i="1"/>
  <c r="I2671" i="1"/>
  <c r="J2671" i="1" s="1"/>
  <c r="O2670" i="1" l="1"/>
  <c r="K2671" i="1"/>
  <c r="Q2672" i="1"/>
  <c r="P2672" i="1"/>
  <c r="M2671" i="1"/>
  <c r="N2671" i="1" s="1"/>
  <c r="C2672" i="1" s="1"/>
  <c r="I2672" i="1"/>
  <c r="J2672" i="1" s="1"/>
  <c r="L2672" i="1"/>
  <c r="A2673" i="1"/>
  <c r="D2672" i="1"/>
  <c r="E2672" i="1" s="1"/>
  <c r="G2672" i="1" s="1"/>
  <c r="H2673" i="1" s="1"/>
  <c r="B2672" i="1"/>
  <c r="K2672" i="1" l="1"/>
  <c r="P2673" i="1"/>
  <c r="M2672" i="1"/>
  <c r="N2672" i="1" s="1"/>
  <c r="C2673" i="1" s="1"/>
  <c r="Q2673" i="1"/>
  <c r="I2673" i="1"/>
  <c r="J2673" i="1" s="1"/>
  <c r="A2674" i="1"/>
  <c r="B2673" i="1"/>
  <c r="L2673" i="1"/>
  <c r="D2673" i="1"/>
  <c r="E2673" i="1" s="1"/>
  <c r="G2673" i="1" s="1"/>
  <c r="H2674" i="1" s="1"/>
  <c r="O2671" i="1"/>
  <c r="K2673" i="1" l="1"/>
  <c r="O2672" i="1"/>
  <c r="A2675" i="1"/>
  <c r="L2674" i="1"/>
  <c r="D2674" i="1"/>
  <c r="E2674" i="1" s="1"/>
  <c r="G2674" i="1" s="1"/>
  <c r="H2675" i="1" s="1"/>
  <c r="B2674" i="1"/>
  <c r="P2674" i="1"/>
  <c r="Q2674" i="1"/>
  <c r="M2673" i="1"/>
  <c r="N2673" i="1" s="1"/>
  <c r="C2674" i="1" s="1"/>
  <c r="I2674" i="1"/>
  <c r="J2674" i="1" s="1"/>
  <c r="K2674" i="1" l="1"/>
  <c r="P2675" i="1"/>
  <c r="Q2675" i="1"/>
  <c r="M2674" i="1"/>
  <c r="N2674" i="1" s="1"/>
  <c r="C2675" i="1" s="1"/>
  <c r="I2675" i="1"/>
  <c r="J2675" i="1" s="1"/>
  <c r="L2675" i="1"/>
  <c r="D2675" i="1"/>
  <c r="E2675" i="1" s="1"/>
  <c r="G2675" i="1" s="1"/>
  <c r="H2676" i="1" s="1"/>
  <c r="A2676" i="1"/>
  <c r="B2675" i="1"/>
  <c r="O2673" i="1"/>
  <c r="K2675" i="1" l="1"/>
  <c r="M2675" i="1"/>
  <c r="N2675" i="1" s="1"/>
  <c r="C2676" i="1" s="1"/>
  <c r="P2676" i="1"/>
  <c r="Q2676" i="1"/>
  <c r="I2676" i="1"/>
  <c r="J2676" i="1" s="1"/>
  <c r="A2677" i="1"/>
  <c r="B2676" i="1"/>
  <c r="L2676" i="1"/>
  <c r="D2676" i="1"/>
  <c r="E2676" i="1" s="1"/>
  <c r="G2676" i="1" s="1"/>
  <c r="H2677" i="1" s="1"/>
  <c r="O2674" i="1"/>
  <c r="K2676" i="1" l="1"/>
  <c r="O2675" i="1"/>
  <c r="A2678" i="1"/>
  <c r="B2677" i="1"/>
  <c r="D2677" i="1"/>
  <c r="E2677" i="1" s="1"/>
  <c r="G2677" i="1" s="1"/>
  <c r="H2678" i="1" s="1"/>
  <c r="L2677" i="1"/>
  <c r="Q2677" i="1"/>
  <c r="P2677" i="1"/>
  <c r="M2676" i="1"/>
  <c r="N2676" i="1" s="1"/>
  <c r="C2677" i="1" s="1"/>
  <c r="I2677" i="1"/>
  <c r="J2677" i="1" s="1"/>
  <c r="K2677" i="1" l="1"/>
  <c r="O2676" i="1"/>
  <c r="M2677" i="1"/>
  <c r="N2677" i="1" s="1"/>
  <c r="C2678" i="1" s="1"/>
  <c r="Q2678" i="1"/>
  <c r="P2678" i="1"/>
  <c r="I2678" i="1"/>
  <c r="J2678" i="1" s="1"/>
  <c r="A2679" i="1"/>
  <c r="B2678" i="1"/>
  <c r="L2678" i="1"/>
  <c r="D2678" i="1"/>
  <c r="E2678" i="1" s="1"/>
  <c r="G2678" i="1" s="1"/>
  <c r="H2679" i="1" s="1"/>
  <c r="K2678" i="1" l="1"/>
  <c r="M2678" i="1"/>
  <c r="N2678" i="1" s="1"/>
  <c r="C2679" i="1" s="1"/>
  <c r="Q2679" i="1"/>
  <c r="P2679" i="1"/>
  <c r="I2679" i="1"/>
  <c r="J2679" i="1" s="1"/>
  <c r="O2677" i="1"/>
  <c r="A2680" i="1"/>
  <c r="B2679" i="1"/>
  <c r="L2679" i="1"/>
  <c r="D2679" i="1"/>
  <c r="E2679" i="1" s="1"/>
  <c r="G2679" i="1" s="1"/>
  <c r="H2680" i="1" s="1"/>
  <c r="K2679" i="1" l="1"/>
  <c r="M2679" i="1"/>
  <c r="N2679" i="1" s="1"/>
  <c r="C2680" i="1" s="1"/>
  <c r="P2680" i="1"/>
  <c r="Q2680" i="1"/>
  <c r="I2680" i="1"/>
  <c r="J2680" i="1" s="1"/>
  <c r="L2680" i="1"/>
  <c r="D2680" i="1"/>
  <c r="E2680" i="1" s="1"/>
  <c r="G2680" i="1" s="1"/>
  <c r="H2681" i="1" s="1"/>
  <c r="A2681" i="1"/>
  <c r="B2680" i="1"/>
  <c r="O2678" i="1"/>
  <c r="K2680" i="1" l="1"/>
  <c r="M2680" i="1"/>
  <c r="N2680" i="1" s="1"/>
  <c r="C2681" i="1" s="1"/>
  <c r="P2681" i="1"/>
  <c r="Q2681" i="1"/>
  <c r="I2681" i="1"/>
  <c r="J2681" i="1" s="1"/>
  <c r="L2681" i="1"/>
  <c r="A2682" i="1"/>
  <c r="D2681" i="1"/>
  <c r="E2681" i="1" s="1"/>
  <c r="G2681" i="1" s="1"/>
  <c r="H2682" i="1" s="1"/>
  <c r="B2681" i="1"/>
  <c r="O2679" i="1"/>
  <c r="K2681" i="1" l="1"/>
  <c r="B2682" i="1"/>
  <c r="A2683" i="1"/>
  <c r="L2682" i="1"/>
  <c r="D2682" i="1"/>
  <c r="E2682" i="1" s="1"/>
  <c r="G2682" i="1" s="1"/>
  <c r="H2683" i="1" s="1"/>
  <c r="Q2682" i="1"/>
  <c r="M2681" i="1"/>
  <c r="N2681" i="1" s="1"/>
  <c r="C2682" i="1" s="1"/>
  <c r="P2682" i="1"/>
  <c r="I2682" i="1"/>
  <c r="O2680" i="1"/>
  <c r="J2682" i="1"/>
  <c r="K2682" i="1" l="1"/>
  <c r="M2682" i="1"/>
  <c r="N2682" i="1" s="1"/>
  <c r="C2683" i="1" s="1"/>
  <c r="P2683" i="1"/>
  <c r="Q2683" i="1"/>
  <c r="I2683" i="1"/>
  <c r="J2683" i="1" s="1"/>
  <c r="D2683" i="1"/>
  <c r="E2683" i="1" s="1"/>
  <c r="G2683" i="1" s="1"/>
  <c r="H2684" i="1" s="1"/>
  <c r="B2683" i="1"/>
  <c r="L2683" i="1"/>
  <c r="A2684" i="1"/>
  <c r="O2681" i="1"/>
  <c r="D2684" i="1" l="1"/>
  <c r="E2684" i="1" s="1"/>
  <c r="G2684" i="1" s="1"/>
  <c r="H2685" i="1" s="1"/>
  <c r="A2685" i="1"/>
  <c r="B2684" i="1"/>
  <c r="L2684" i="1"/>
  <c r="O2682" i="1"/>
  <c r="M2683" i="1"/>
  <c r="N2683" i="1" s="1"/>
  <c r="C2684" i="1" s="1"/>
  <c r="Q2684" i="1"/>
  <c r="P2684" i="1"/>
  <c r="I2684" i="1"/>
  <c r="J2684" i="1" s="1"/>
  <c r="K2683" i="1"/>
  <c r="K2684" i="1" l="1"/>
  <c r="Q2685" i="1"/>
  <c r="P2685" i="1"/>
  <c r="M2684" i="1"/>
  <c r="N2684" i="1" s="1"/>
  <c r="C2685" i="1" s="1"/>
  <c r="I2685" i="1"/>
  <c r="J2685" i="1"/>
  <c r="O2683" i="1"/>
  <c r="L2685" i="1"/>
  <c r="D2685" i="1"/>
  <c r="E2685" i="1" s="1"/>
  <c r="G2685" i="1" s="1"/>
  <c r="H2686" i="1" s="1"/>
  <c r="A2686" i="1"/>
  <c r="B2685" i="1"/>
  <c r="K2685" i="1" l="1"/>
  <c r="A2687" i="1"/>
  <c r="D2686" i="1"/>
  <c r="E2686" i="1" s="1"/>
  <c r="G2686" i="1" s="1"/>
  <c r="H2687" i="1" s="1"/>
  <c r="B2686" i="1"/>
  <c r="L2686" i="1"/>
  <c r="J2686" i="1"/>
  <c r="O2684" i="1"/>
  <c r="P2686" i="1"/>
  <c r="M2685" i="1"/>
  <c r="N2685" i="1" s="1"/>
  <c r="C2686" i="1" s="1"/>
  <c r="Q2686" i="1"/>
  <c r="I2686" i="1"/>
  <c r="K2686" i="1" l="1"/>
  <c r="Q2687" i="1"/>
  <c r="P2687" i="1"/>
  <c r="M2686" i="1"/>
  <c r="N2686" i="1" s="1"/>
  <c r="C2687" i="1" s="1"/>
  <c r="I2687" i="1"/>
  <c r="J2687" i="1" s="1"/>
  <c r="L2687" i="1"/>
  <c r="B2687" i="1"/>
  <c r="D2687" i="1"/>
  <c r="E2687" i="1" s="1"/>
  <c r="G2687" i="1" s="1"/>
  <c r="H2688" i="1" s="1"/>
  <c r="A2688" i="1"/>
  <c r="O2685" i="1"/>
  <c r="K2687" i="1" l="1"/>
  <c r="O2686" i="1"/>
  <c r="P2688" i="1"/>
  <c r="Q2688" i="1"/>
  <c r="M2687" i="1"/>
  <c r="N2687" i="1" s="1"/>
  <c r="C2688" i="1" s="1"/>
  <c r="I2688" i="1"/>
  <c r="J2688" i="1" s="1"/>
  <c r="L2688" i="1"/>
  <c r="D2688" i="1"/>
  <c r="E2688" i="1" s="1"/>
  <c r="G2688" i="1" s="1"/>
  <c r="H2689" i="1" s="1"/>
  <c r="A2689" i="1"/>
  <c r="B2688" i="1"/>
  <c r="K2688" i="1" l="1"/>
  <c r="B2689" i="1"/>
  <c r="D2689" i="1"/>
  <c r="E2689" i="1" s="1"/>
  <c r="G2689" i="1" s="1"/>
  <c r="H2690" i="1" s="1"/>
  <c r="A2690" i="1"/>
  <c r="L2689" i="1"/>
  <c r="J2689" i="1"/>
  <c r="O2687" i="1"/>
  <c r="M2688" i="1"/>
  <c r="N2688" i="1" s="1"/>
  <c r="C2689" i="1" s="1"/>
  <c r="Q2689" i="1"/>
  <c r="P2689" i="1"/>
  <c r="I2689" i="1"/>
  <c r="A2691" i="1" l="1"/>
  <c r="L2690" i="1"/>
  <c r="B2690" i="1"/>
  <c r="D2690" i="1"/>
  <c r="E2690" i="1" s="1"/>
  <c r="G2690" i="1" s="1"/>
  <c r="H2691" i="1" s="1"/>
  <c r="Q2690" i="1"/>
  <c r="P2690" i="1"/>
  <c r="M2689" i="1"/>
  <c r="N2689" i="1" s="1"/>
  <c r="C2690" i="1" s="1"/>
  <c r="I2690" i="1"/>
  <c r="J2690" i="1" s="1"/>
  <c r="K2689" i="1"/>
  <c r="O2688" i="1"/>
  <c r="K2690" i="1" l="1"/>
  <c r="Q2691" i="1"/>
  <c r="M2690" i="1"/>
  <c r="N2690" i="1" s="1"/>
  <c r="C2691" i="1" s="1"/>
  <c r="P2691" i="1"/>
  <c r="I2691" i="1"/>
  <c r="J2691" i="1" s="1"/>
  <c r="O2689" i="1"/>
  <c r="L2691" i="1"/>
  <c r="B2691" i="1"/>
  <c r="A2692" i="1"/>
  <c r="D2691" i="1"/>
  <c r="E2691" i="1" s="1"/>
  <c r="G2691" i="1" s="1"/>
  <c r="H2692" i="1" s="1"/>
  <c r="K2691" i="1" l="1"/>
  <c r="D2692" i="1"/>
  <c r="E2692" i="1" s="1"/>
  <c r="G2692" i="1" s="1"/>
  <c r="H2693" i="1" s="1"/>
  <c r="A2693" i="1"/>
  <c r="B2692" i="1"/>
  <c r="L2692" i="1"/>
  <c r="P2692" i="1"/>
  <c r="M2691" i="1"/>
  <c r="N2691" i="1" s="1"/>
  <c r="C2692" i="1" s="1"/>
  <c r="Q2692" i="1"/>
  <c r="I2692" i="1"/>
  <c r="J2692" i="1" s="1"/>
  <c r="O2690" i="1"/>
  <c r="O2691" i="1" l="1"/>
  <c r="K2692" i="1"/>
  <c r="P2693" i="1"/>
  <c r="Q2693" i="1"/>
  <c r="M2692" i="1"/>
  <c r="N2692" i="1" s="1"/>
  <c r="C2693" i="1" s="1"/>
  <c r="I2693" i="1"/>
  <c r="B2693" i="1"/>
  <c r="A2694" i="1"/>
  <c r="L2693" i="1"/>
  <c r="D2693" i="1"/>
  <c r="E2693" i="1" s="1"/>
  <c r="G2693" i="1" s="1"/>
  <c r="H2694" i="1" s="1"/>
  <c r="J2693" i="1"/>
  <c r="O2692" i="1" l="1"/>
  <c r="K2693" i="1"/>
  <c r="B2694" i="1"/>
  <c r="L2694" i="1"/>
  <c r="D2694" i="1"/>
  <c r="E2694" i="1" s="1"/>
  <c r="G2694" i="1" s="1"/>
  <c r="H2695" i="1" s="1"/>
  <c r="A2695" i="1"/>
  <c r="M2693" i="1"/>
  <c r="N2693" i="1" s="1"/>
  <c r="C2694" i="1" s="1"/>
  <c r="P2694" i="1"/>
  <c r="Q2694" i="1"/>
  <c r="I2694" i="1"/>
  <c r="J2694" i="1" s="1"/>
  <c r="K2694" i="1" l="1"/>
  <c r="P2695" i="1"/>
  <c r="M2694" i="1"/>
  <c r="N2694" i="1" s="1"/>
  <c r="C2695" i="1" s="1"/>
  <c r="Q2695" i="1"/>
  <c r="I2695" i="1"/>
  <c r="J2695" i="1" s="1"/>
  <c r="L2695" i="1"/>
  <c r="A2696" i="1"/>
  <c r="D2695" i="1"/>
  <c r="E2695" i="1" s="1"/>
  <c r="G2695" i="1" s="1"/>
  <c r="H2696" i="1" s="1"/>
  <c r="B2695" i="1"/>
  <c r="O2693" i="1"/>
  <c r="K2695" i="1" l="1"/>
  <c r="M2695" i="1"/>
  <c r="N2695" i="1" s="1"/>
  <c r="C2696" i="1" s="1"/>
  <c r="P2696" i="1"/>
  <c r="Q2696" i="1"/>
  <c r="I2696" i="1"/>
  <c r="J2696" i="1" s="1"/>
  <c r="L2696" i="1"/>
  <c r="D2696" i="1"/>
  <c r="E2696" i="1" s="1"/>
  <c r="G2696" i="1" s="1"/>
  <c r="H2697" i="1" s="1"/>
  <c r="B2696" i="1"/>
  <c r="A2697" i="1"/>
  <c r="O2694" i="1"/>
  <c r="K2696" i="1" l="1"/>
  <c r="Q2697" i="1"/>
  <c r="M2696" i="1"/>
  <c r="N2696" i="1" s="1"/>
  <c r="C2697" i="1" s="1"/>
  <c r="P2697" i="1"/>
  <c r="I2697" i="1"/>
  <c r="J2697" i="1"/>
  <c r="D2697" i="1"/>
  <c r="E2697" i="1" s="1"/>
  <c r="G2697" i="1" s="1"/>
  <c r="H2698" i="1" s="1"/>
  <c r="L2697" i="1"/>
  <c r="B2697" i="1"/>
  <c r="A2698" i="1"/>
  <c r="O2695" i="1"/>
  <c r="K2697" i="1" l="1"/>
  <c r="B2698" i="1"/>
  <c r="L2698" i="1"/>
  <c r="A2699" i="1"/>
  <c r="D2698" i="1"/>
  <c r="E2698" i="1" s="1"/>
  <c r="G2698" i="1" s="1"/>
  <c r="H2699" i="1" s="1"/>
  <c r="O2696" i="1"/>
  <c r="P2698" i="1"/>
  <c r="Q2698" i="1"/>
  <c r="M2697" i="1"/>
  <c r="N2697" i="1" s="1"/>
  <c r="C2698" i="1" s="1"/>
  <c r="I2698" i="1"/>
  <c r="J2698" i="1" s="1"/>
  <c r="K2698" i="1" l="1"/>
  <c r="M2698" i="1"/>
  <c r="N2698" i="1" s="1"/>
  <c r="C2699" i="1" s="1"/>
  <c r="P2699" i="1"/>
  <c r="Q2699" i="1"/>
  <c r="I2699" i="1"/>
  <c r="J2699" i="1" s="1"/>
  <c r="D2699" i="1"/>
  <c r="E2699" i="1" s="1"/>
  <c r="G2699" i="1" s="1"/>
  <c r="H2700" i="1" s="1"/>
  <c r="B2699" i="1"/>
  <c r="A2700" i="1"/>
  <c r="L2699" i="1"/>
  <c r="O2697" i="1"/>
  <c r="K2699" i="1" l="1"/>
  <c r="P2700" i="1"/>
  <c r="Q2700" i="1"/>
  <c r="M2699" i="1"/>
  <c r="N2699" i="1" s="1"/>
  <c r="C2700" i="1" s="1"/>
  <c r="I2700" i="1"/>
  <c r="J2700" i="1" s="1"/>
  <c r="D2700" i="1"/>
  <c r="E2700" i="1" s="1"/>
  <c r="G2700" i="1" s="1"/>
  <c r="H2701" i="1" s="1"/>
  <c r="B2700" i="1"/>
  <c r="L2700" i="1"/>
  <c r="A2701" i="1"/>
  <c r="O2698" i="1"/>
  <c r="K2700" i="1" l="1"/>
  <c r="L2701" i="1"/>
  <c r="D2701" i="1"/>
  <c r="E2701" i="1" s="1"/>
  <c r="G2701" i="1" s="1"/>
  <c r="H2702" i="1" s="1"/>
  <c r="A2702" i="1"/>
  <c r="B2701" i="1"/>
  <c r="Q2701" i="1"/>
  <c r="M2700" i="1"/>
  <c r="N2700" i="1" s="1"/>
  <c r="C2701" i="1" s="1"/>
  <c r="P2701" i="1"/>
  <c r="I2701" i="1"/>
  <c r="J2701" i="1" s="1"/>
  <c r="O2699" i="1"/>
  <c r="O2700" i="1" l="1"/>
  <c r="K2701" i="1"/>
  <c r="B2702" i="1"/>
  <c r="L2702" i="1"/>
  <c r="D2702" i="1"/>
  <c r="E2702" i="1" s="1"/>
  <c r="G2702" i="1" s="1"/>
  <c r="H2703" i="1" s="1"/>
  <c r="A2703" i="1"/>
  <c r="P2702" i="1"/>
  <c r="Q2702" i="1"/>
  <c r="M2701" i="1"/>
  <c r="N2701" i="1" s="1"/>
  <c r="C2702" i="1" s="1"/>
  <c r="I2702" i="1"/>
  <c r="J2702" i="1"/>
  <c r="K2702" i="1" l="1"/>
  <c r="A2704" i="1"/>
  <c r="B2703" i="1"/>
  <c r="L2703" i="1"/>
  <c r="D2703" i="1"/>
  <c r="E2703" i="1" s="1"/>
  <c r="G2703" i="1" s="1"/>
  <c r="H2704" i="1" s="1"/>
  <c r="P2703" i="1"/>
  <c r="M2702" i="1"/>
  <c r="N2702" i="1" s="1"/>
  <c r="C2703" i="1" s="1"/>
  <c r="Q2703" i="1"/>
  <c r="I2703" i="1"/>
  <c r="O2701" i="1"/>
  <c r="J2703" i="1"/>
  <c r="O2702" i="1" l="1"/>
  <c r="K2703" i="1"/>
  <c r="Q2704" i="1"/>
  <c r="M2703" i="1"/>
  <c r="N2703" i="1" s="1"/>
  <c r="C2704" i="1" s="1"/>
  <c r="P2704" i="1"/>
  <c r="I2704" i="1"/>
  <c r="J2704" i="1" s="1"/>
  <c r="A2705" i="1"/>
  <c r="B2704" i="1"/>
  <c r="L2704" i="1"/>
  <c r="D2704" i="1"/>
  <c r="E2704" i="1" s="1"/>
  <c r="G2704" i="1" s="1"/>
  <c r="H2705" i="1" s="1"/>
  <c r="K2704" i="1" l="1"/>
  <c r="A2706" i="1"/>
  <c r="B2705" i="1"/>
  <c r="D2705" i="1"/>
  <c r="E2705" i="1" s="1"/>
  <c r="G2705" i="1" s="1"/>
  <c r="H2706" i="1" s="1"/>
  <c r="L2705" i="1"/>
  <c r="J2705" i="1"/>
  <c r="P2705" i="1"/>
  <c r="Q2705" i="1"/>
  <c r="M2704" i="1"/>
  <c r="N2704" i="1" s="1"/>
  <c r="C2705" i="1" s="1"/>
  <c r="I2705" i="1"/>
  <c r="O2703" i="1"/>
  <c r="K2705" i="1" l="1"/>
  <c r="P2706" i="1"/>
  <c r="Q2706" i="1"/>
  <c r="M2705" i="1"/>
  <c r="N2705" i="1" s="1"/>
  <c r="C2706" i="1" s="1"/>
  <c r="I2706" i="1"/>
  <c r="J2706" i="1" s="1"/>
  <c r="A2707" i="1"/>
  <c r="B2706" i="1"/>
  <c r="D2706" i="1"/>
  <c r="E2706" i="1" s="1"/>
  <c r="G2706" i="1" s="1"/>
  <c r="H2707" i="1" s="1"/>
  <c r="L2706" i="1"/>
  <c r="O2704" i="1"/>
  <c r="K2706" i="1" l="1"/>
  <c r="A2708" i="1"/>
  <c r="D2707" i="1"/>
  <c r="E2707" i="1" s="1"/>
  <c r="G2707" i="1" s="1"/>
  <c r="H2708" i="1" s="1"/>
  <c r="B2707" i="1"/>
  <c r="L2707" i="1"/>
  <c r="P2707" i="1"/>
  <c r="Q2707" i="1"/>
  <c r="M2706" i="1"/>
  <c r="N2706" i="1" s="1"/>
  <c r="C2707" i="1" s="1"/>
  <c r="I2707" i="1"/>
  <c r="J2707" i="1"/>
  <c r="O2705" i="1"/>
  <c r="O2706" i="1" l="1"/>
  <c r="K2707" i="1"/>
  <c r="Q2708" i="1"/>
  <c r="M2707" i="1"/>
  <c r="N2707" i="1" s="1"/>
  <c r="C2708" i="1" s="1"/>
  <c r="P2708" i="1"/>
  <c r="I2708" i="1"/>
  <c r="J2708" i="1" s="1"/>
  <c r="B2708" i="1"/>
  <c r="L2708" i="1"/>
  <c r="D2708" i="1"/>
  <c r="E2708" i="1" s="1"/>
  <c r="G2708" i="1" s="1"/>
  <c r="H2709" i="1" s="1"/>
  <c r="A2709" i="1"/>
  <c r="K2708" i="1" l="1"/>
  <c r="B2709" i="1"/>
  <c r="D2709" i="1"/>
  <c r="E2709" i="1" s="1"/>
  <c r="G2709" i="1" s="1"/>
  <c r="H2710" i="1" s="1"/>
  <c r="L2709" i="1"/>
  <c r="A2710" i="1"/>
  <c r="O2707" i="1"/>
  <c r="P2709" i="1"/>
  <c r="M2708" i="1"/>
  <c r="N2708" i="1" s="1"/>
  <c r="C2709" i="1" s="1"/>
  <c r="Q2709" i="1"/>
  <c r="I2709" i="1"/>
  <c r="J2709" i="1" s="1"/>
  <c r="K2709" i="1" l="1"/>
  <c r="C2710" i="1"/>
  <c r="D2710" i="1"/>
  <c r="E2710" i="1" s="1"/>
  <c r="G2710" i="1" s="1"/>
  <c r="H2711" i="1" s="1"/>
  <c r="A2711" i="1"/>
  <c r="B2710" i="1"/>
  <c r="L2710" i="1"/>
  <c r="P2710" i="1"/>
  <c r="Q2710" i="1"/>
  <c r="M2709" i="1"/>
  <c r="N2709" i="1" s="1"/>
  <c r="I2710" i="1"/>
  <c r="J2710" i="1"/>
  <c r="O2708" i="1"/>
  <c r="P2711" i="1" l="1"/>
  <c r="Q2711" i="1"/>
  <c r="M2710" i="1"/>
  <c r="N2710" i="1" s="1"/>
  <c r="C2711" i="1" s="1"/>
  <c r="I2711" i="1"/>
  <c r="J2711" i="1" s="1"/>
  <c r="A2712" i="1"/>
  <c r="B2711" i="1"/>
  <c r="L2711" i="1"/>
  <c r="D2711" i="1"/>
  <c r="E2711" i="1" s="1"/>
  <c r="G2711" i="1" s="1"/>
  <c r="H2712" i="1" s="1"/>
  <c r="K2710" i="1"/>
  <c r="O2709" i="1"/>
  <c r="O2710" i="1" l="1"/>
  <c r="K2711" i="1"/>
  <c r="Q2712" i="1"/>
  <c r="M2711" i="1"/>
  <c r="N2711" i="1" s="1"/>
  <c r="C2712" i="1" s="1"/>
  <c r="P2712" i="1"/>
  <c r="I2712" i="1"/>
  <c r="J2712" i="1" s="1"/>
  <c r="L2712" i="1"/>
  <c r="D2712" i="1"/>
  <c r="E2712" i="1" s="1"/>
  <c r="G2712" i="1" s="1"/>
  <c r="H2713" i="1" s="1"/>
  <c r="A2713" i="1"/>
  <c r="B2712" i="1"/>
  <c r="K2712" i="1" l="1"/>
  <c r="P2713" i="1"/>
  <c r="Q2713" i="1"/>
  <c r="M2712" i="1"/>
  <c r="N2712" i="1" s="1"/>
  <c r="C2713" i="1" s="1"/>
  <c r="I2713" i="1"/>
  <c r="J2713" i="1" s="1"/>
  <c r="L2713" i="1"/>
  <c r="A2714" i="1"/>
  <c r="D2713" i="1"/>
  <c r="E2713" i="1" s="1"/>
  <c r="G2713" i="1" s="1"/>
  <c r="H2714" i="1" s="1"/>
  <c r="B2713" i="1"/>
  <c r="O2711" i="1"/>
  <c r="K2713" i="1" l="1"/>
  <c r="D2714" i="1"/>
  <c r="E2714" i="1" s="1"/>
  <c r="G2714" i="1" s="1"/>
  <c r="H2715" i="1" s="1"/>
  <c r="A2715" i="1"/>
  <c r="B2714" i="1"/>
  <c r="L2714" i="1"/>
  <c r="M2713" i="1"/>
  <c r="N2713" i="1" s="1"/>
  <c r="C2714" i="1" s="1"/>
  <c r="P2714" i="1"/>
  <c r="Q2714" i="1"/>
  <c r="I2714" i="1"/>
  <c r="O2712" i="1"/>
  <c r="J2714" i="1"/>
  <c r="O2713" i="1" l="1"/>
  <c r="K2714" i="1"/>
  <c r="O2714" i="1" s="1"/>
  <c r="B2715" i="1"/>
  <c r="A2716" i="1"/>
  <c r="L2715" i="1"/>
  <c r="D2715" i="1"/>
  <c r="E2715" i="1" s="1"/>
  <c r="G2715" i="1" s="1"/>
  <c r="H2716" i="1" s="1"/>
  <c r="P2715" i="1"/>
  <c r="Q2715" i="1"/>
  <c r="M2714" i="1"/>
  <c r="N2714" i="1" s="1"/>
  <c r="C2715" i="1" s="1"/>
  <c r="I2715" i="1"/>
  <c r="J2715" i="1"/>
  <c r="K2715" i="1" l="1"/>
  <c r="B2716" i="1"/>
  <c r="L2716" i="1"/>
  <c r="D2716" i="1"/>
  <c r="E2716" i="1" s="1"/>
  <c r="G2716" i="1" s="1"/>
  <c r="H2717" i="1" s="1"/>
  <c r="A2717" i="1"/>
  <c r="M2715" i="1"/>
  <c r="N2715" i="1" s="1"/>
  <c r="C2716" i="1" s="1"/>
  <c r="Q2716" i="1"/>
  <c r="P2716" i="1"/>
  <c r="I2716" i="1"/>
  <c r="J2716" i="1" s="1"/>
  <c r="K2716" i="1" l="1"/>
  <c r="B2717" i="1"/>
  <c r="L2717" i="1"/>
  <c r="D2717" i="1"/>
  <c r="E2717" i="1" s="1"/>
  <c r="G2717" i="1" s="1"/>
  <c r="H2718" i="1" s="1"/>
  <c r="A2718" i="1"/>
  <c r="P2717" i="1"/>
  <c r="M2716" i="1"/>
  <c r="N2716" i="1" s="1"/>
  <c r="C2717" i="1" s="1"/>
  <c r="Q2717" i="1"/>
  <c r="I2717" i="1"/>
  <c r="J2717" i="1" s="1"/>
  <c r="O2715" i="1"/>
  <c r="O2716" i="1" l="1"/>
  <c r="K2717" i="1"/>
  <c r="M2717" i="1"/>
  <c r="N2717" i="1" s="1"/>
  <c r="C2718" i="1" s="1"/>
  <c r="P2718" i="1"/>
  <c r="Q2718" i="1"/>
  <c r="I2718" i="1"/>
  <c r="J2718" i="1" s="1"/>
  <c r="B2718" i="1"/>
  <c r="L2718" i="1"/>
  <c r="D2718" i="1"/>
  <c r="E2718" i="1" s="1"/>
  <c r="G2718" i="1" s="1"/>
  <c r="H2719" i="1" s="1"/>
  <c r="A2719" i="1"/>
  <c r="O2717" i="1" l="1"/>
  <c r="C2719" i="1"/>
  <c r="K2718" i="1"/>
  <c r="A2720" i="1"/>
  <c r="B2719" i="1"/>
  <c r="D2719" i="1"/>
  <c r="E2719" i="1" s="1"/>
  <c r="G2719" i="1" s="1"/>
  <c r="H2720" i="1" s="1"/>
  <c r="L2719" i="1"/>
  <c r="J2719" i="1"/>
  <c r="M2718" i="1"/>
  <c r="N2718" i="1" s="1"/>
  <c r="Q2719" i="1"/>
  <c r="P2719" i="1"/>
  <c r="I2719" i="1"/>
  <c r="K2719" i="1" l="1"/>
  <c r="M2719" i="1"/>
  <c r="N2719" i="1" s="1"/>
  <c r="C2720" i="1" s="1"/>
  <c r="P2720" i="1"/>
  <c r="Q2720" i="1"/>
  <c r="I2720" i="1"/>
  <c r="J2720" i="1" s="1"/>
  <c r="A2721" i="1"/>
  <c r="B2720" i="1"/>
  <c r="L2720" i="1"/>
  <c r="D2720" i="1"/>
  <c r="E2720" i="1" s="1"/>
  <c r="G2720" i="1" s="1"/>
  <c r="H2721" i="1" s="1"/>
  <c r="O2718" i="1"/>
  <c r="O2719" i="1" l="1"/>
  <c r="P2721" i="1"/>
  <c r="Q2721" i="1"/>
  <c r="M2720" i="1"/>
  <c r="N2720" i="1" s="1"/>
  <c r="I2721" i="1"/>
  <c r="J2721" i="1" s="1"/>
  <c r="C2721" i="1"/>
  <c r="K2720" i="1"/>
  <c r="O2720" i="1" s="1"/>
  <c r="B2721" i="1"/>
  <c r="L2721" i="1"/>
  <c r="A2722" i="1"/>
  <c r="D2721" i="1"/>
  <c r="E2721" i="1" s="1"/>
  <c r="G2721" i="1" s="1"/>
  <c r="H2722" i="1" s="1"/>
  <c r="P2722" i="1" l="1"/>
  <c r="Q2722" i="1"/>
  <c r="M2721" i="1"/>
  <c r="N2721" i="1" s="1"/>
  <c r="C2722" i="1" s="1"/>
  <c r="I2722" i="1"/>
  <c r="J2722" i="1" s="1"/>
  <c r="K2721" i="1"/>
  <c r="O2721" i="1" s="1"/>
  <c r="B2722" i="1"/>
  <c r="D2722" i="1"/>
  <c r="E2722" i="1" s="1"/>
  <c r="G2722" i="1" s="1"/>
  <c r="H2723" i="1" s="1"/>
  <c r="A2723" i="1"/>
  <c r="L2722" i="1"/>
  <c r="K2722" i="1" l="1"/>
  <c r="P2723" i="1"/>
  <c r="Q2723" i="1"/>
  <c r="M2722" i="1"/>
  <c r="N2722" i="1" s="1"/>
  <c r="C2723" i="1" s="1"/>
  <c r="I2723" i="1"/>
  <c r="J2723" i="1" s="1"/>
  <c r="D2723" i="1"/>
  <c r="E2723" i="1" s="1"/>
  <c r="G2723" i="1" s="1"/>
  <c r="H2724" i="1" s="1"/>
  <c r="L2723" i="1"/>
  <c r="A2724" i="1"/>
  <c r="B2723" i="1"/>
  <c r="K2723" i="1" l="1"/>
  <c r="Q2724" i="1"/>
  <c r="M2723" i="1"/>
  <c r="N2723" i="1" s="1"/>
  <c r="C2724" i="1" s="1"/>
  <c r="P2724" i="1"/>
  <c r="I2724" i="1"/>
  <c r="J2724" i="1" s="1"/>
  <c r="O2722" i="1"/>
  <c r="B2724" i="1"/>
  <c r="L2724" i="1"/>
  <c r="A2725" i="1"/>
  <c r="D2724" i="1"/>
  <c r="E2724" i="1" s="1"/>
  <c r="G2724" i="1" s="1"/>
  <c r="H2725" i="1" s="1"/>
  <c r="K2724" i="1" l="1"/>
  <c r="M2724" i="1"/>
  <c r="N2724" i="1" s="1"/>
  <c r="C2725" i="1" s="1"/>
  <c r="Q2725" i="1"/>
  <c r="P2725" i="1"/>
  <c r="I2725" i="1"/>
  <c r="J2725" i="1" s="1"/>
  <c r="O2723" i="1"/>
  <c r="B2725" i="1"/>
  <c r="D2725" i="1"/>
  <c r="E2725" i="1" s="1"/>
  <c r="G2725" i="1" s="1"/>
  <c r="H2726" i="1" s="1"/>
  <c r="L2725" i="1"/>
  <c r="A2726" i="1"/>
  <c r="K2725" i="1" l="1"/>
  <c r="B2726" i="1"/>
  <c r="L2726" i="1"/>
  <c r="D2726" i="1"/>
  <c r="E2726" i="1" s="1"/>
  <c r="G2726" i="1" s="1"/>
  <c r="H2727" i="1" s="1"/>
  <c r="A2727" i="1"/>
  <c r="P2726" i="1"/>
  <c r="Q2726" i="1"/>
  <c r="M2725" i="1"/>
  <c r="N2725" i="1" s="1"/>
  <c r="C2726" i="1" s="1"/>
  <c r="I2726" i="1"/>
  <c r="O2724" i="1"/>
  <c r="J2726" i="1"/>
  <c r="O2725" i="1" l="1"/>
  <c r="K2726" i="1"/>
  <c r="A2728" i="1"/>
  <c r="B2727" i="1"/>
  <c r="D2727" i="1"/>
  <c r="E2727" i="1" s="1"/>
  <c r="G2727" i="1" s="1"/>
  <c r="H2728" i="1" s="1"/>
  <c r="L2727" i="1"/>
  <c r="P2727" i="1"/>
  <c r="Q2727" i="1"/>
  <c r="M2726" i="1"/>
  <c r="N2726" i="1" s="1"/>
  <c r="C2727" i="1" s="1"/>
  <c r="I2727" i="1"/>
  <c r="J2727" i="1" s="1"/>
  <c r="K2727" i="1" l="1"/>
  <c r="Q2728" i="1"/>
  <c r="M2727" i="1"/>
  <c r="N2727" i="1" s="1"/>
  <c r="C2728" i="1" s="1"/>
  <c r="P2728" i="1"/>
  <c r="I2728" i="1"/>
  <c r="J2728" i="1" s="1"/>
  <c r="B2728" i="1"/>
  <c r="L2728" i="1"/>
  <c r="D2728" i="1"/>
  <c r="E2728" i="1" s="1"/>
  <c r="G2728" i="1" s="1"/>
  <c r="H2729" i="1" s="1"/>
  <c r="A2729" i="1"/>
  <c r="O2726" i="1"/>
  <c r="K2728" i="1" l="1"/>
  <c r="O2727" i="1"/>
  <c r="D2729" i="1"/>
  <c r="E2729" i="1" s="1"/>
  <c r="G2729" i="1" s="1"/>
  <c r="H2730" i="1" s="1"/>
  <c r="L2729" i="1"/>
  <c r="B2729" i="1"/>
  <c r="A2730" i="1"/>
  <c r="P2729" i="1"/>
  <c r="Q2729" i="1"/>
  <c r="M2728" i="1"/>
  <c r="N2728" i="1" s="1"/>
  <c r="C2729" i="1" s="1"/>
  <c r="I2729" i="1"/>
  <c r="J2729" i="1" s="1"/>
  <c r="K2729" i="1" l="1"/>
  <c r="D2730" i="1"/>
  <c r="E2730" i="1" s="1"/>
  <c r="G2730" i="1" s="1"/>
  <c r="H2731" i="1" s="1"/>
  <c r="A2731" i="1"/>
  <c r="B2730" i="1"/>
  <c r="L2730" i="1"/>
  <c r="J2730" i="1"/>
  <c r="Q2730" i="1"/>
  <c r="M2729" i="1"/>
  <c r="N2729" i="1" s="1"/>
  <c r="C2730" i="1" s="1"/>
  <c r="P2730" i="1"/>
  <c r="I2730" i="1"/>
  <c r="O2728" i="1"/>
  <c r="O2729" i="1" l="1"/>
  <c r="K2730" i="1"/>
  <c r="M2730" i="1"/>
  <c r="N2730" i="1" s="1"/>
  <c r="C2731" i="1" s="1"/>
  <c r="P2731" i="1"/>
  <c r="Q2731" i="1"/>
  <c r="I2731" i="1"/>
  <c r="J2731" i="1" s="1"/>
  <c r="A2732" i="1"/>
  <c r="L2731" i="1"/>
  <c r="D2731" i="1"/>
  <c r="E2731" i="1" s="1"/>
  <c r="G2731" i="1" s="1"/>
  <c r="H2732" i="1" s="1"/>
  <c r="B2731" i="1"/>
  <c r="K2731" i="1" l="1"/>
  <c r="A2733" i="1"/>
  <c r="B2732" i="1"/>
  <c r="L2732" i="1"/>
  <c r="D2732" i="1"/>
  <c r="E2732" i="1" s="1"/>
  <c r="G2732" i="1" s="1"/>
  <c r="H2733" i="1" s="1"/>
  <c r="M2731" i="1"/>
  <c r="N2731" i="1" s="1"/>
  <c r="C2732" i="1" s="1"/>
  <c r="P2732" i="1"/>
  <c r="Q2732" i="1"/>
  <c r="I2732" i="1"/>
  <c r="O2730" i="1"/>
  <c r="J2732" i="1"/>
  <c r="K2732" i="1" l="1"/>
  <c r="P2733" i="1"/>
  <c r="M2732" i="1"/>
  <c r="N2732" i="1" s="1"/>
  <c r="C2733" i="1" s="1"/>
  <c r="Q2733" i="1"/>
  <c r="I2733" i="1"/>
  <c r="J2733" i="1" s="1"/>
  <c r="A2734" i="1"/>
  <c r="L2733" i="1"/>
  <c r="B2733" i="1"/>
  <c r="D2733" i="1"/>
  <c r="E2733" i="1" s="1"/>
  <c r="G2733" i="1" s="1"/>
  <c r="H2734" i="1" s="1"/>
  <c r="O2731" i="1"/>
  <c r="K2733" i="1" l="1"/>
  <c r="B2734" i="1"/>
  <c r="D2734" i="1"/>
  <c r="E2734" i="1" s="1"/>
  <c r="G2734" i="1" s="1"/>
  <c r="H2735" i="1" s="1"/>
  <c r="L2734" i="1"/>
  <c r="A2735" i="1"/>
  <c r="J2734" i="1"/>
  <c r="M2733" i="1"/>
  <c r="N2733" i="1" s="1"/>
  <c r="C2734" i="1" s="1"/>
  <c r="P2734" i="1"/>
  <c r="Q2734" i="1"/>
  <c r="I2734" i="1"/>
  <c r="O2732" i="1"/>
  <c r="K2734" i="1" l="1"/>
  <c r="Q2735" i="1"/>
  <c r="M2734" i="1"/>
  <c r="N2734" i="1" s="1"/>
  <c r="C2735" i="1" s="1"/>
  <c r="P2735" i="1"/>
  <c r="I2735" i="1"/>
  <c r="J2735" i="1" s="1"/>
  <c r="A2736" i="1"/>
  <c r="L2735" i="1"/>
  <c r="B2735" i="1"/>
  <c r="D2735" i="1"/>
  <c r="E2735" i="1" s="1"/>
  <c r="G2735" i="1" s="1"/>
  <c r="H2736" i="1" s="1"/>
  <c r="O2733" i="1"/>
  <c r="K2735" i="1" l="1"/>
  <c r="Q2736" i="1"/>
  <c r="M2735" i="1"/>
  <c r="N2735" i="1" s="1"/>
  <c r="C2736" i="1" s="1"/>
  <c r="P2736" i="1"/>
  <c r="I2736" i="1"/>
  <c r="J2736" i="1" s="1"/>
  <c r="D2736" i="1"/>
  <c r="E2736" i="1" s="1"/>
  <c r="G2736" i="1" s="1"/>
  <c r="H2737" i="1" s="1"/>
  <c r="A2737" i="1"/>
  <c r="B2736" i="1"/>
  <c r="L2736" i="1"/>
  <c r="O2734" i="1"/>
  <c r="K2736" i="1" l="1"/>
  <c r="D2737" i="1"/>
  <c r="E2737" i="1" s="1"/>
  <c r="G2737" i="1" s="1"/>
  <c r="H2738" i="1" s="1"/>
  <c r="A2738" i="1"/>
  <c r="B2737" i="1"/>
  <c r="L2737" i="1"/>
  <c r="O2735" i="1"/>
  <c r="Q2737" i="1"/>
  <c r="M2736" i="1"/>
  <c r="N2736" i="1" s="1"/>
  <c r="C2737" i="1" s="1"/>
  <c r="P2737" i="1"/>
  <c r="I2737" i="1"/>
  <c r="J2737" i="1" s="1"/>
  <c r="K2737" i="1" l="1"/>
  <c r="M2737" i="1"/>
  <c r="N2737" i="1" s="1"/>
  <c r="C2738" i="1" s="1"/>
  <c r="P2738" i="1"/>
  <c r="Q2738" i="1"/>
  <c r="I2738" i="1"/>
  <c r="J2738" i="1" s="1"/>
  <c r="A2739" i="1"/>
  <c r="B2738" i="1"/>
  <c r="L2738" i="1"/>
  <c r="D2738" i="1"/>
  <c r="E2738" i="1" s="1"/>
  <c r="G2738" i="1" s="1"/>
  <c r="H2739" i="1" s="1"/>
  <c r="O2736" i="1"/>
  <c r="K2738" i="1" l="1"/>
  <c r="B2739" i="1"/>
  <c r="L2739" i="1"/>
  <c r="D2739" i="1"/>
  <c r="E2739" i="1" s="1"/>
  <c r="G2739" i="1" s="1"/>
  <c r="H2740" i="1" s="1"/>
  <c r="A2740" i="1"/>
  <c r="J2739" i="1"/>
  <c r="P2739" i="1"/>
  <c r="Q2739" i="1"/>
  <c r="M2738" i="1"/>
  <c r="N2738" i="1" s="1"/>
  <c r="C2739" i="1" s="1"/>
  <c r="I2739" i="1"/>
  <c r="O2737" i="1"/>
  <c r="B2740" i="1" l="1"/>
  <c r="L2740" i="1"/>
  <c r="D2740" i="1"/>
  <c r="E2740" i="1" s="1"/>
  <c r="G2740" i="1" s="1"/>
  <c r="H2741" i="1" s="1"/>
  <c r="A2741" i="1"/>
  <c r="J2740" i="1"/>
  <c r="Q2740" i="1"/>
  <c r="M2739" i="1"/>
  <c r="N2739" i="1" s="1"/>
  <c r="C2740" i="1" s="1"/>
  <c r="P2740" i="1"/>
  <c r="I2740" i="1"/>
  <c r="O2738" i="1"/>
  <c r="K2739" i="1"/>
  <c r="K2740" i="1" l="1"/>
  <c r="P2741" i="1"/>
  <c r="M2740" i="1"/>
  <c r="N2740" i="1" s="1"/>
  <c r="C2741" i="1" s="1"/>
  <c r="Q2741" i="1"/>
  <c r="I2741" i="1"/>
  <c r="J2741" i="1" s="1"/>
  <c r="A2742" i="1"/>
  <c r="B2741" i="1"/>
  <c r="D2741" i="1"/>
  <c r="E2741" i="1" s="1"/>
  <c r="G2741" i="1" s="1"/>
  <c r="H2742" i="1" s="1"/>
  <c r="L2741" i="1"/>
  <c r="O2739" i="1"/>
  <c r="K2741" i="1" l="1"/>
  <c r="L2742" i="1"/>
  <c r="D2742" i="1"/>
  <c r="E2742" i="1" s="1"/>
  <c r="G2742" i="1" s="1"/>
  <c r="H2743" i="1" s="1"/>
  <c r="A2743" i="1"/>
  <c r="B2742" i="1"/>
  <c r="M2741" i="1"/>
  <c r="N2741" i="1" s="1"/>
  <c r="C2742" i="1" s="1"/>
  <c r="P2742" i="1"/>
  <c r="Q2742" i="1"/>
  <c r="I2742" i="1"/>
  <c r="O2740" i="1"/>
  <c r="J2742" i="1"/>
  <c r="K2742" i="1" l="1"/>
  <c r="D2743" i="1"/>
  <c r="E2743" i="1" s="1"/>
  <c r="G2743" i="1" s="1"/>
  <c r="H2744" i="1" s="1"/>
  <c r="A2744" i="1"/>
  <c r="B2743" i="1"/>
  <c r="L2743" i="1"/>
  <c r="J2743" i="1"/>
  <c r="P2743" i="1"/>
  <c r="Q2743" i="1"/>
  <c r="M2742" i="1"/>
  <c r="N2742" i="1" s="1"/>
  <c r="C2743" i="1" s="1"/>
  <c r="I2743" i="1"/>
  <c r="O2741" i="1"/>
  <c r="K2743" i="1" l="1"/>
  <c r="Q2744" i="1"/>
  <c r="M2743" i="1"/>
  <c r="N2743" i="1" s="1"/>
  <c r="C2744" i="1" s="1"/>
  <c r="P2744" i="1"/>
  <c r="I2744" i="1"/>
  <c r="J2744" i="1" s="1"/>
  <c r="L2744" i="1"/>
  <c r="B2744" i="1"/>
  <c r="D2744" i="1"/>
  <c r="E2744" i="1" s="1"/>
  <c r="G2744" i="1" s="1"/>
  <c r="H2745" i="1" s="1"/>
  <c r="A2745" i="1"/>
  <c r="O2742" i="1"/>
  <c r="K2744" i="1" l="1"/>
  <c r="M2744" i="1"/>
  <c r="N2744" i="1" s="1"/>
  <c r="C2745" i="1" s="1"/>
  <c r="P2745" i="1"/>
  <c r="Q2745" i="1"/>
  <c r="I2745" i="1"/>
  <c r="J2745" i="1" s="1"/>
  <c r="L2745" i="1"/>
  <c r="D2745" i="1"/>
  <c r="E2745" i="1" s="1"/>
  <c r="G2745" i="1" s="1"/>
  <c r="H2746" i="1" s="1"/>
  <c r="A2746" i="1"/>
  <c r="B2745" i="1"/>
  <c r="O2743" i="1"/>
  <c r="K2745" i="1" l="1"/>
  <c r="P2746" i="1"/>
  <c r="Q2746" i="1"/>
  <c r="M2745" i="1"/>
  <c r="N2745" i="1" s="1"/>
  <c r="C2746" i="1" s="1"/>
  <c r="I2746" i="1"/>
  <c r="J2746" i="1" s="1"/>
  <c r="O2744" i="1"/>
  <c r="B2746" i="1"/>
  <c r="L2746" i="1"/>
  <c r="D2746" i="1"/>
  <c r="E2746" i="1" s="1"/>
  <c r="G2746" i="1" s="1"/>
  <c r="H2747" i="1" s="1"/>
  <c r="A2747" i="1"/>
  <c r="K2746" i="1" l="1"/>
  <c r="B2747" i="1"/>
  <c r="L2747" i="1"/>
  <c r="D2747" i="1"/>
  <c r="E2747" i="1" s="1"/>
  <c r="G2747" i="1" s="1"/>
  <c r="H2748" i="1" s="1"/>
  <c r="A2748" i="1"/>
  <c r="J2747" i="1"/>
  <c r="P2747" i="1"/>
  <c r="Q2747" i="1"/>
  <c r="M2746" i="1"/>
  <c r="N2746" i="1" s="1"/>
  <c r="C2747" i="1" s="1"/>
  <c r="I2747" i="1"/>
  <c r="O2745" i="1"/>
  <c r="K2747" i="1" l="1"/>
  <c r="M2747" i="1"/>
  <c r="N2747" i="1" s="1"/>
  <c r="C2748" i="1" s="1"/>
  <c r="P2748" i="1"/>
  <c r="Q2748" i="1"/>
  <c r="I2748" i="1"/>
  <c r="J2748" i="1" s="1"/>
  <c r="O2746" i="1"/>
  <c r="A2749" i="1"/>
  <c r="L2748" i="1"/>
  <c r="D2748" i="1"/>
  <c r="E2748" i="1" s="1"/>
  <c r="G2748" i="1" s="1"/>
  <c r="H2749" i="1" s="1"/>
  <c r="B2748" i="1"/>
  <c r="K2748" i="1" l="1"/>
  <c r="M2748" i="1"/>
  <c r="N2748" i="1" s="1"/>
  <c r="C2749" i="1" s="1"/>
  <c r="P2749" i="1"/>
  <c r="Q2749" i="1"/>
  <c r="I2749" i="1"/>
  <c r="J2749" i="1" s="1"/>
  <c r="O2747" i="1"/>
  <c r="B2749" i="1"/>
  <c r="L2749" i="1"/>
  <c r="D2749" i="1"/>
  <c r="E2749" i="1" s="1"/>
  <c r="G2749" i="1" s="1"/>
  <c r="H2750" i="1" s="1"/>
  <c r="A2750" i="1"/>
  <c r="K2749" i="1" l="1"/>
  <c r="A2751" i="1"/>
  <c r="L2750" i="1"/>
  <c r="D2750" i="1"/>
  <c r="E2750" i="1" s="1"/>
  <c r="G2750" i="1" s="1"/>
  <c r="H2751" i="1" s="1"/>
  <c r="B2750" i="1"/>
  <c r="P2750" i="1"/>
  <c r="Q2750" i="1"/>
  <c r="M2749" i="1"/>
  <c r="N2749" i="1" s="1"/>
  <c r="C2750" i="1" s="1"/>
  <c r="I2750" i="1"/>
  <c r="J2750" i="1"/>
  <c r="O2748" i="1"/>
  <c r="O2749" i="1" l="1"/>
  <c r="K2750" i="1"/>
  <c r="P2751" i="1"/>
  <c r="M2750" i="1"/>
  <c r="N2750" i="1" s="1"/>
  <c r="C2751" i="1" s="1"/>
  <c r="Q2751" i="1"/>
  <c r="I2751" i="1"/>
  <c r="J2751" i="1" s="1"/>
  <c r="L2751" i="1"/>
  <c r="D2751" i="1"/>
  <c r="E2751" i="1" s="1"/>
  <c r="G2751" i="1" s="1"/>
  <c r="H2752" i="1" s="1"/>
  <c r="B2751" i="1"/>
  <c r="A2752" i="1"/>
  <c r="O2750" i="1" l="1"/>
  <c r="K2751" i="1"/>
  <c r="Q2752" i="1"/>
  <c r="M2751" i="1"/>
  <c r="N2751" i="1" s="1"/>
  <c r="C2752" i="1" s="1"/>
  <c r="P2752" i="1"/>
  <c r="I2752" i="1"/>
  <c r="J2752" i="1" s="1"/>
  <c r="D2752" i="1"/>
  <c r="E2752" i="1" s="1"/>
  <c r="G2752" i="1" s="1"/>
  <c r="H2753" i="1" s="1"/>
  <c r="A2753" i="1"/>
  <c r="B2752" i="1"/>
  <c r="L2752" i="1"/>
  <c r="K2752" i="1" l="1"/>
  <c r="L2753" i="1"/>
  <c r="A2754" i="1"/>
  <c r="B2753" i="1"/>
  <c r="D2753" i="1"/>
  <c r="E2753" i="1" s="1"/>
  <c r="G2753" i="1" s="1"/>
  <c r="H2754" i="1" s="1"/>
  <c r="P2753" i="1"/>
  <c r="M2752" i="1"/>
  <c r="N2752" i="1" s="1"/>
  <c r="C2753" i="1" s="1"/>
  <c r="Q2753" i="1"/>
  <c r="I2753" i="1"/>
  <c r="J2753" i="1" s="1"/>
  <c r="O2751" i="1"/>
  <c r="B2754" i="1" l="1"/>
  <c r="L2754" i="1"/>
  <c r="D2754" i="1"/>
  <c r="E2754" i="1" s="1"/>
  <c r="G2754" i="1" s="1"/>
  <c r="H2755" i="1" s="1"/>
  <c r="A2755" i="1"/>
  <c r="M2753" i="1"/>
  <c r="N2753" i="1" s="1"/>
  <c r="C2754" i="1" s="1"/>
  <c r="Q2754" i="1"/>
  <c r="P2754" i="1"/>
  <c r="I2754" i="1"/>
  <c r="J2754" i="1" s="1"/>
  <c r="K2753" i="1"/>
  <c r="O2752" i="1"/>
  <c r="K2754" i="1" l="1"/>
  <c r="O2753" i="1"/>
  <c r="D2755" i="1"/>
  <c r="E2755" i="1" s="1"/>
  <c r="G2755" i="1" s="1"/>
  <c r="H2756" i="1" s="1"/>
  <c r="L2755" i="1"/>
  <c r="A2756" i="1"/>
  <c r="B2755" i="1"/>
  <c r="P2755" i="1"/>
  <c r="M2754" i="1"/>
  <c r="N2754" i="1" s="1"/>
  <c r="C2755" i="1" s="1"/>
  <c r="Q2755" i="1"/>
  <c r="I2755" i="1"/>
  <c r="J2755" i="1" s="1"/>
  <c r="K2755" i="1" l="1"/>
  <c r="C2756" i="1"/>
  <c r="A2757" i="1"/>
  <c r="D2756" i="1"/>
  <c r="E2756" i="1" s="1"/>
  <c r="G2756" i="1" s="1"/>
  <c r="H2757" i="1" s="1"/>
  <c r="B2756" i="1"/>
  <c r="L2756" i="1"/>
  <c r="J2756" i="1"/>
  <c r="O2754" i="1"/>
  <c r="M2755" i="1"/>
  <c r="N2755" i="1" s="1"/>
  <c r="P2756" i="1"/>
  <c r="Q2756" i="1"/>
  <c r="I2756" i="1"/>
  <c r="M2756" i="1" l="1"/>
  <c r="N2756" i="1" s="1"/>
  <c r="Q2757" i="1"/>
  <c r="P2757" i="1"/>
  <c r="I2757" i="1"/>
  <c r="J2757" i="1" s="1"/>
  <c r="A2758" i="1"/>
  <c r="D2757" i="1"/>
  <c r="E2757" i="1" s="1"/>
  <c r="G2757" i="1" s="1"/>
  <c r="H2758" i="1" s="1"/>
  <c r="B2757" i="1"/>
  <c r="L2757" i="1"/>
  <c r="C2757" i="1"/>
  <c r="K2756" i="1"/>
  <c r="O2756" i="1" s="1"/>
  <c r="O2755" i="1"/>
  <c r="L2758" i="1" l="1"/>
  <c r="D2758" i="1"/>
  <c r="E2758" i="1" s="1"/>
  <c r="G2758" i="1" s="1"/>
  <c r="H2759" i="1" s="1"/>
  <c r="B2758" i="1"/>
  <c r="A2759" i="1"/>
  <c r="J2758" i="1"/>
  <c r="K2757" i="1"/>
  <c r="M2757" i="1"/>
  <c r="N2757" i="1" s="1"/>
  <c r="C2758" i="1" s="1"/>
  <c r="Q2758" i="1"/>
  <c r="P2758" i="1"/>
  <c r="I2758" i="1"/>
  <c r="K2758" i="1" l="1"/>
  <c r="O2757" i="1"/>
  <c r="A2760" i="1"/>
  <c r="B2759" i="1"/>
  <c r="L2759" i="1"/>
  <c r="D2759" i="1"/>
  <c r="E2759" i="1" s="1"/>
  <c r="G2759" i="1" s="1"/>
  <c r="H2760" i="1" s="1"/>
  <c r="J2759" i="1"/>
  <c r="P2759" i="1"/>
  <c r="Q2759" i="1"/>
  <c r="M2758" i="1"/>
  <c r="N2758" i="1" s="1"/>
  <c r="C2759" i="1" s="1"/>
  <c r="I2759" i="1"/>
  <c r="K2759" i="1" l="1"/>
  <c r="P2760" i="1"/>
  <c r="Q2760" i="1"/>
  <c r="M2759" i="1"/>
  <c r="N2759" i="1" s="1"/>
  <c r="C2760" i="1" s="1"/>
  <c r="I2760" i="1"/>
  <c r="J2760" i="1" s="1"/>
  <c r="B2760" i="1"/>
  <c r="A2761" i="1"/>
  <c r="L2760" i="1"/>
  <c r="D2760" i="1"/>
  <c r="E2760" i="1" s="1"/>
  <c r="G2760" i="1" s="1"/>
  <c r="H2761" i="1" s="1"/>
  <c r="O2758" i="1"/>
  <c r="K2760" i="1" l="1"/>
  <c r="M2760" i="1"/>
  <c r="N2760" i="1" s="1"/>
  <c r="C2761" i="1" s="1"/>
  <c r="P2761" i="1"/>
  <c r="Q2761" i="1"/>
  <c r="I2761" i="1"/>
  <c r="J2761" i="1" s="1"/>
  <c r="B2761" i="1"/>
  <c r="D2761" i="1"/>
  <c r="E2761" i="1" s="1"/>
  <c r="G2761" i="1" s="1"/>
  <c r="H2762" i="1" s="1"/>
  <c r="A2762" i="1"/>
  <c r="L2761" i="1"/>
  <c r="O2759" i="1"/>
  <c r="K2761" i="1" l="1"/>
  <c r="Q2762" i="1"/>
  <c r="M2761" i="1"/>
  <c r="N2761" i="1" s="1"/>
  <c r="C2762" i="1" s="1"/>
  <c r="P2762" i="1"/>
  <c r="I2762" i="1"/>
  <c r="J2762" i="1" s="1"/>
  <c r="A2763" i="1"/>
  <c r="B2762" i="1"/>
  <c r="D2762" i="1"/>
  <c r="E2762" i="1" s="1"/>
  <c r="G2762" i="1" s="1"/>
  <c r="H2763" i="1" s="1"/>
  <c r="L2762" i="1"/>
  <c r="O2760" i="1"/>
  <c r="O2761" i="1" l="1"/>
  <c r="K2762" i="1"/>
  <c r="M2762" i="1"/>
  <c r="N2762" i="1" s="1"/>
  <c r="C2763" i="1" s="1"/>
  <c r="Q2763" i="1"/>
  <c r="P2763" i="1"/>
  <c r="I2763" i="1"/>
  <c r="J2763" i="1" s="1"/>
  <c r="D2763" i="1"/>
  <c r="E2763" i="1" s="1"/>
  <c r="G2763" i="1" s="1"/>
  <c r="H2764" i="1" s="1"/>
  <c r="B2763" i="1"/>
  <c r="L2763" i="1"/>
  <c r="A2764" i="1"/>
  <c r="K2763" i="1" l="1"/>
  <c r="C2764" i="1"/>
  <c r="A2765" i="1"/>
  <c r="B2764" i="1"/>
  <c r="L2764" i="1"/>
  <c r="D2764" i="1"/>
  <c r="E2764" i="1" s="1"/>
  <c r="G2764" i="1" s="1"/>
  <c r="H2765" i="1" s="1"/>
  <c r="J2764" i="1"/>
  <c r="Q2764" i="1"/>
  <c r="M2763" i="1"/>
  <c r="N2763" i="1" s="1"/>
  <c r="P2764" i="1"/>
  <c r="I2764" i="1"/>
  <c r="O2762" i="1"/>
  <c r="M2764" i="1" l="1"/>
  <c r="N2764" i="1" s="1"/>
  <c r="Q2765" i="1"/>
  <c r="P2765" i="1"/>
  <c r="I2765" i="1"/>
  <c r="J2765" i="1" s="1"/>
  <c r="A2766" i="1"/>
  <c r="D2765" i="1"/>
  <c r="E2765" i="1" s="1"/>
  <c r="G2765" i="1" s="1"/>
  <c r="H2766" i="1" s="1"/>
  <c r="B2765" i="1"/>
  <c r="L2765" i="1"/>
  <c r="K2764" i="1"/>
  <c r="O2764" i="1" s="1"/>
  <c r="C2765" i="1"/>
  <c r="O2763" i="1"/>
  <c r="A2767" i="1" l="1"/>
  <c r="B2766" i="1"/>
  <c r="L2766" i="1"/>
  <c r="D2766" i="1"/>
  <c r="E2766" i="1" s="1"/>
  <c r="G2766" i="1" s="1"/>
  <c r="H2767" i="1" s="1"/>
  <c r="K2765" i="1"/>
  <c r="M2765" i="1"/>
  <c r="N2765" i="1" s="1"/>
  <c r="C2766" i="1" s="1"/>
  <c r="P2766" i="1"/>
  <c r="Q2766" i="1"/>
  <c r="I2766" i="1"/>
  <c r="J2766" i="1" s="1"/>
  <c r="K2766" i="1" l="1"/>
  <c r="O2765" i="1"/>
  <c r="P2767" i="1"/>
  <c r="Q2767" i="1"/>
  <c r="M2766" i="1"/>
  <c r="N2766" i="1" s="1"/>
  <c r="C2767" i="1" s="1"/>
  <c r="I2767" i="1"/>
  <c r="J2767" i="1" s="1"/>
  <c r="D2767" i="1"/>
  <c r="E2767" i="1" s="1"/>
  <c r="G2767" i="1" s="1"/>
  <c r="H2768" i="1" s="1"/>
  <c r="B2767" i="1"/>
  <c r="A2768" i="1"/>
  <c r="L2767" i="1"/>
  <c r="K2767" i="1" l="1"/>
  <c r="M2767" i="1"/>
  <c r="N2767" i="1" s="1"/>
  <c r="C2768" i="1" s="1"/>
  <c r="P2768" i="1"/>
  <c r="Q2768" i="1"/>
  <c r="I2768" i="1"/>
  <c r="J2768" i="1" s="1"/>
  <c r="L2768" i="1"/>
  <c r="D2768" i="1"/>
  <c r="E2768" i="1" s="1"/>
  <c r="G2768" i="1" s="1"/>
  <c r="H2769" i="1" s="1"/>
  <c r="A2769" i="1"/>
  <c r="B2768" i="1"/>
  <c r="O2766" i="1"/>
  <c r="K2768" i="1" l="1"/>
  <c r="P2769" i="1"/>
  <c r="Q2769" i="1"/>
  <c r="M2768" i="1"/>
  <c r="N2768" i="1" s="1"/>
  <c r="C2769" i="1" s="1"/>
  <c r="I2769" i="1"/>
  <c r="J2769" i="1"/>
  <c r="O2767" i="1"/>
  <c r="A2770" i="1"/>
  <c r="B2769" i="1"/>
  <c r="L2769" i="1"/>
  <c r="D2769" i="1"/>
  <c r="E2769" i="1" s="1"/>
  <c r="G2769" i="1" s="1"/>
  <c r="H2770" i="1" s="1"/>
  <c r="K2769" i="1" l="1"/>
  <c r="M2769" i="1"/>
  <c r="N2769" i="1" s="1"/>
  <c r="C2770" i="1" s="1"/>
  <c r="P2770" i="1"/>
  <c r="Q2770" i="1"/>
  <c r="I2770" i="1"/>
  <c r="J2770" i="1" s="1"/>
  <c r="O2768" i="1"/>
  <c r="B2770" i="1"/>
  <c r="L2770" i="1"/>
  <c r="A2771" i="1"/>
  <c r="D2770" i="1"/>
  <c r="E2770" i="1" s="1"/>
  <c r="G2770" i="1" s="1"/>
  <c r="H2771" i="1" s="1"/>
  <c r="K2770" i="1" l="1"/>
  <c r="L2771" i="1"/>
  <c r="B2771" i="1"/>
  <c r="D2771" i="1"/>
  <c r="E2771" i="1" s="1"/>
  <c r="G2771" i="1" s="1"/>
  <c r="H2772" i="1" s="1"/>
  <c r="A2772" i="1"/>
  <c r="Q2771" i="1"/>
  <c r="M2770" i="1"/>
  <c r="N2770" i="1" s="1"/>
  <c r="C2771" i="1" s="1"/>
  <c r="P2771" i="1"/>
  <c r="I2771" i="1"/>
  <c r="J2771" i="1" s="1"/>
  <c r="O2769" i="1"/>
  <c r="B2772" i="1" l="1"/>
  <c r="L2772" i="1"/>
  <c r="D2772" i="1"/>
  <c r="E2772" i="1" s="1"/>
  <c r="G2772" i="1" s="1"/>
  <c r="H2773" i="1" s="1"/>
  <c r="A2773" i="1"/>
  <c r="M2771" i="1"/>
  <c r="N2771" i="1" s="1"/>
  <c r="C2772" i="1" s="1"/>
  <c r="Q2772" i="1"/>
  <c r="P2772" i="1"/>
  <c r="I2772" i="1"/>
  <c r="J2772" i="1" s="1"/>
  <c r="K2771" i="1"/>
  <c r="O2770" i="1"/>
  <c r="K2772" i="1" l="1"/>
  <c r="P2773" i="1"/>
  <c r="M2772" i="1"/>
  <c r="N2772" i="1" s="1"/>
  <c r="C2773" i="1" s="1"/>
  <c r="Q2773" i="1"/>
  <c r="I2773" i="1"/>
  <c r="J2773" i="1" s="1"/>
  <c r="B2773" i="1"/>
  <c r="L2773" i="1"/>
  <c r="A2774" i="1"/>
  <c r="D2773" i="1"/>
  <c r="E2773" i="1" s="1"/>
  <c r="G2773" i="1" s="1"/>
  <c r="H2774" i="1" s="1"/>
  <c r="O2771" i="1"/>
  <c r="K2773" i="1" l="1"/>
  <c r="D2774" i="1"/>
  <c r="E2774" i="1" s="1"/>
  <c r="G2774" i="1" s="1"/>
  <c r="H2775" i="1" s="1"/>
  <c r="A2775" i="1"/>
  <c r="B2774" i="1"/>
  <c r="L2774" i="1"/>
  <c r="Q2774" i="1"/>
  <c r="P2774" i="1"/>
  <c r="M2773" i="1"/>
  <c r="N2773" i="1" s="1"/>
  <c r="C2774" i="1" s="1"/>
  <c r="I2774" i="1"/>
  <c r="J2774" i="1" s="1"/>
  <c r="O2772" i="1"/>
  <c r="K2774" i="1" l="1"/>
  <c r="P2775" i="1"/>
  <c r="Q2775" i="1"/>
  <c r="M2774" i="1"/>
  <c r="N2774" i="1" s="1"/>
  <c r="C2775" i="1" s="1"/>
  <c r="I2775" i="1"/>
  <c r="J2775" i="1" s="1"/>
  <c r="B2775" i="1"/>
  <c r="L2775" i="1"/>
  <c r="D2775" i="1"/>
  <c r="E2775" i="1" s="1"/>
  <c r="G2775" i="1" s="1"/>
  <c r="H2776" i="1" s="1"/>
  <c r="A2776" i="1"/>
  <c r="O2773" i="1"/>
  <c r="K2775" i="1" l="1"/>
  <c r="D2776" i="1"/>
  <c r="E2776" i="1" s="1"/>
  <c r="G2776" i="1" s="1"/>
  <c r="H2777" i="1" s="1"/>
  <c r="A2777" i="1"/>
  <c r="B2776" i="1"/>
  <c r="L2776" i="1"/>
  <c r="J2776" i="1"/>
  <c r="P2776" i="1"/>
  <c r="Q2776" i="1"/>
  <c r="M2775" i="1"/>
  <c r="N2775" i="1" s="1"/>
  <c r="C2776" i="1" s="1"/>
  <c r="I2776" i="1"/>
  <c r="O2774" i="1"/>
  <c r="K2776" i="1" l="1"/>
  <c r="Q2777" i="1"/>
  <c r="M2776" i="1"/>
  <c r="N2776" i="1" s="1"/>
  <c r="C2777" i="1" s="1"/>
  <c r="P2777" i="1"/>
  <c r="I2777" i="1"/>
  <c r="J2777" i="1" s="1"/>
  <c r="L2777" i="1"/>
  <c r="A2778" i="1"/>
  <c r="B2777" i="1"/>
  <c r="D2777" i="1"/>
  <c r="E2777" i="1" s="1"/>
  <c r="G2777" i="1" s="1"/>
  <c r="H2778" i="1" s="1"/>
  <c r="O2775" i="1"/>
  <c r="K2777" i="1" l="1"/>
  <c r="D2778" i="1"/>
  <c r="E2778" i="1" s="1"/>
  <c r="G2778" i="1" s="1"/>
  <c r="H2779" i="1" s="1"/>
  <c r="A2779" i="1"/>
  <c r="B2778" i="1"/>
  <c r="L2778" i="1"/>
  <c r="M2777" i="1"/>
  <c r="N2777" i="1" s="1"/>
  <c r="C2778" i="1" s="1"/>
  <c r="P2778" i="1"/>
  <c r="Q2778" i="1"/>
  <c r="I2778" i="1"/>
  <c r="J2778" i="1"/>
  <c r="O2776" i="1"/>
  <c r="K2778" i="1" l="1"/>
  <c r="P2779" i="1"/>
  <c r="Q2779" i="1"/>
  <c r="M2778" i="1"/>
  <c r="N2778" i="1" s="1"/>
  <c r="C2779" i="1" s="1"/>
  <c r="I2779" i="1"/>
  <c r="J2779" i="1" s="1"/>
  <c r="A2780" i="1"/>
  <c r="B2779" i="1"/>
  <c r="L2779" i="1"/>
  <c r="D2779" i="1"/>
  <c r="E2779" i="1" s="1"/>
  <c r="G2779" i="1" s="1"/>
  <c r="H2780" i="1" s="1"/>
  <c r="O2777" i="1"/>
  <c r="K2779" i="1" l="1"/>
  <c r="L2780" i="1"/>
  <c r="A2781" i="1"/>
  <c r="D2780" i="1"/>
  <c r="E2780" i="1" s="1"/>
  <c r="G2780" i="1" s="1"/>
  <c r="H2781" i="1" s="1"/>
  <c r="B2780" i="1"/>
  <c r="J2780" i="1"/>
  <c r="O2778" i="1"/>
  <c r="Q2780" i="1"/>
  <c r="M2779" i="1"/>
  <c r="N2779" i="1" s="1"/>
  <c r="C2780" i="1" s="1"/>
  <c r="P2780" i="1"/>
  <c r="I2780" i="1"/>
  <c r="K2780" i="1" l="1"/>
  <c r="A2782" i="1"/>
  <c r="B2781" i="1"/>
  <c r="L2781" i="1"/>
  <c r="D2781" i="1"/>
  <c r="E2781" i="1" s="1"/>
  <c r="G2781" i="1" s="1"/>
  <c r="H2782" i="1" s="1"/>
  <c r="M2780" i="1"/>
  <c r="N2780" i="1" s="1"/>
  <c r="C2781" i="1" s="1"/>
  <c r="Q2781" i="1"/>
  <c r="P2781" i="1"/>
  <c r="I2781" i="1"/>
  <c r="J2781" i="1" s="1"/>
  <c r="O2779" i="1"/>
  <c r="K2781" i="1" l="1"/>
  <c r="L2782" i="1"/>
  <c r="D2782" i="1"/>
  <c r="E2782" i="1" s="1"/>
  <c r="G2782" i="1" s="1"/>
  <c r="H2783" i="1" s="1"/>
  <c r="A2783" i="1"/>
  <c r="B2782" i="1"/>
  <c r="M2781" i="1"/>
  <c r="N2781" i="1" s="1"/>
  <c r="C2782" i="1" s="1"/>
  <c r="P2782" i="1"/>
  <c r="Q2782" i="1"/>
  <c r="I2782" i="1"/>
  <c r="J2782" i="1" s="1"/>
  <c r="O2780" i="1"/>
  <c r="K2782" i="1" l="1"/>
  <c r="A2784" i="1"/>
  <c r="D2783" i="1"/>
  <c r="E2783" i="1" s="1"/>
  <c r="G2783" i="1" s="1"/>
  <c r="H2784" i="1" s="1"/>
  <c r="B2783" i="1"/>
  <c r="L2783" i="1"/>
  <c r="J2783" i="1"/>
  <c r="P2783" i="1"/>
  <c r="Q2783" i="1"/>
  <c r="M2782" i="1"/>
  <c r="N2782" i="1" s="1"/>
  <c r="C2783" i="1" s="1"/>
  <c r="I2783" i="1"/>
  <c r="O2781" i="1"/>
  <c r="K2783" i="1" l="1"/>
  <c r="P2784" i="1"/>
  <c r="Q2784" i="1"/>
  <c r="M2783" i="1"/>
  <c r="N2783" i="1" s="1"/>
  <c r="C2784" i="1" s="1"/>
  <c r="I2784" i="1"/>
  <c r="J2784" i="1" s="1"/>
  <c r="L2784" i="1"/>
  <c r="D2784" i="1"/>
  <c r="E2784" i="1" s="1"/>
  <c r="G2784" i="1" s="1"/>
  <c r="H2785" i="1" s="1"/>
  <c r="A2785" i="1"/>
  <c r="B2784" i="1"/>
  <c r="O2782" i="1"/>
  <c r="K2784" i="1" l="1"/>
  <c r="Q2785" i="1"/>
  <c r="P2785" i="1"/>
  <c r="M2784" i="1"/>
  <c r="N2784" i="1" s="1"/>
  <c r="C2785" i="1" s="1"/>
  <c r="I2785" i="1"/>
  <c r="J2785" i="1" s="1"/>
  <c r="D2785" i="1"/>
  <c r="E2785" i="1" s="1"/>
  <c r="G2785" i="1" s="1"/>
  <c r="H2786" i="1" s="1"/>
  <c r="A2786" i="1"/>
  <c r="B2785" i="1"/>
  <c r="L2785" i="1"/>
  <c r="O2783" i="1"/>
  <c r="K2785" i="1" l="1"/>
  <c r="D2786" i="1"/>
  <c r="E2786" i="1" s="1"/>
  <c r="G2786" i="1" s="1"/>
  <c r="H2787" i="1" s="1"/>
  <c r="A2787" i="1"/>
  <c r="B2786" i="1"/>
  <c r="L2786" i="1"/>
  <c r="J2786" i="1"/>
  <c r="M2785" i="1"/>
  <c r="N2785" i="1" s="1"/>
  <c r="C2786" i="1" s="1"/>
  <c r="P2786" i="1"/>
  <c r="Q2786" i="1"/>
  <c r="I2786" i="1"/>
  <c r="O2784" i="1"/>
  <c r="K2786" i="1" l="1"/>
  <c r="Q2787" i="1"/>
  <c r="M2786" i="1"/>
  <c r="N2786" i="1" s="1"/>
  <c r="C2787" i="1" s="1"/>
  <c r="P2787" i="1"/>
  <c r="I2787" i="1"/>
  <c r="J2787" i="1" s="1"/>
  <c r="L2787" i="1"/>
  <c r="D2787" i="1"/>
  <c r="E2787" i="1" s="1"/>
  <c r="G2787" i="1" s="1"/>
  <c r="H2788" i="1" s="1"/>
  <c r="A2788" i="1"/>
  <c r="B2787" i="1"/>
  <c r="O2785" i="1"/>
  <c r="K2787" i="1" l="1"/>
  <c r="Q2788" i="1"/>
  <c r="M2787" i="1"/>
  <c r="N2787" i="1" s="1"/>
  <c r="C2788" i="1" s="1"/>
  <c r="P2788" i="1"/>
  <c r="I2788" i="1"/>
  <c r="J2788" i="1" s="1"/>
  <c r="L2788" i="1"/>
  <c r="D2788" i="1"/>
  <c r="E2788" i="1" s="1"/>
  <c r="G2788" i="1" s="1"/>
  <c r="H2789" i="1" s="1"/>
  <c r="A2789" i="1"/>
  <c r="B2788" i="1"/>
  <c r="O2786" i="1"/>
  <c r="K2788" i="1" l="1"/>
  <c r="P2789" i="1"/>
  <c r="M2788" i="1"/>
  <c r="N2788" i="1" s="1"/>
  <c r="C2789" i="1" s="1"/>
  <c r="Q2789" i="1"/>
  <c r="I2789" i="1"/>
  <c r="J2789" i="1" s="1"/>
  <c r="D2789" i="1"/>
  <c r="E2789" i="1" s="1"/>
  <c r="G2789" i="1" s="1"/>
  <c r="H2790" i="1" s="1"/>
  <c r="L2789" i="1"/>
  <c r="A2790" i="1"/>
  <c r="B2789" i="1"/>
  <c r="O2787" i="1"/>
  <c r="K2789" i="1" l="1"/>
  <c r="M2789" i="1"/>
  <c r="N2789" i="1" s="1"/>
  <c r="C2790" i="1" s="1"/>
  <c r="Q2790" i="1"/>
  <c r="P2790" i="1"/>
  <c r="I2790" i="1"/>
  <c r="J2790" i="1" s="1"/>
  <c r="A2791" i="1"/>
  <c r="B2790" i="1"/>
  <c r="L2790" i="1"/>
  <c r="D2790" i="1"/>
  <c r="E2790" i="1" s="1"/>
  <c r="G2790" i="1" s="1"/>
  <c r="H2791" i="1" s="1"/>
  <c r="O2788" i="1"/>
  <c r="K2790" i="1" l="1"/>
  <c r="O2789" i="1"/>
  <c r="A2792" i="1"/>
  <c r="B2791" i="1"/>
  <c r="L2791" i="1"/>
  <c r="D2791" i="1"/>
  <c r="E2791" i="1" s="1"/>
  <c r="G2791" i="1" s="1"/>
  <c r="H2792" i="1" s="1"/>
  <c r="P2791" i="1"/>
  <c r="Q2791" i="1"/>
  <c r="M2790" i="1"/>
  <c r="N2790" i="1" s="1"/>
  <c r="C2791" i="1" s="1"/>
  <c r="I2791" i="1"/>
  <c r="J2791" i="1" s="1"/>
  <c r="K2791" i="1" l="1"/>
  <c r="A2793" i="1"/>
  <c r="B2792" i="1"/>
  <c r="L2792" i="1"/>
  <c r="D2792" i="1"/>
  <c r="E2792" i="1" s="1"/>
  <c r="G2792" i="1" s="1"/>
  <c r="H2793" i="1" s="1"/>
  <c r="Q2792" i="1"/>
  <c r="M2791" i="1"/>
  <c r="N2791" i="1" s="1"/>
  <c r="C2792" i="1" s="1"/>
  <c r="P2792" i="1"/>
  <c r="I2792" i="1"/>
  <c r="J2792" i="1" s="1"/>
  <c r="O2790" i="1"/>
  <c r="O2791" i="1" l="1"/>
  <c r="K2792" i="1"/>
  <c r="P2793" i="1"/>
  <c r="Q2793" i="1"/>
  <c r="M2792" i="1"/>
  <c r="N2792" i="1" s="1"/>
  <c r="C2793" i="1" s="1"/>
  <c r="I2793" i="1"/>
  <c r="J2793" i="1" s="1"/>
  <c r="A2794" i="1"/>
  <c r="B2793" i="1"/>
  <c r="D2793" i="1"/>
  <c r="E2793" i="1" s="1"/>
  <c r="G2793" i="1" s="1"/>
  <c r="H2794" i="1" s="1"/>
  <c r="L2793" i="1"/>
  <c r="K2793" i="1" l="1"/>
  <c r="L2794" i="1"/>
  <c r="D2794" i="1"/>
  <c r="E2794" i="1" s="1"/>
  <c r="G2794" i="1" s="1"/>
  <c r="H2795" i="1" s="1"/>
  <c r="A2795" i="1"/>
  <c r="B2794" i="1"/>
  <c r="P2794" i="1"/>
  <c r="M2793" i="1"/>
  <c r="N2793" i="1" s="1"/>
  <c r="C2794" i="1" s="1"/>
  <c r="Q2794" i="1"/>
  <c r="I2794" i="1"/>
  <c r="O2792" i="1"/>
  <c r="J2794" i="1"/>
  <c r="K2794" i="1" l="1"/>
  <c r="L2795" i="1"/>
  <c r="B2795" i="1"/>
  <c r="A2796" i="1"/>
  <c r="D2795" i="1"/>
  <c r="E2795" i="1" s="1"/>
  <c r="G2795" i="1" s="1"/>
  <c r="H2796" i="1" s="1"/>
  <c r="Q2795" i="1"/>
  <c r="P2795" i="1"/>
  <c r="M2794" i="1"/>
  <c r="N2794" i="1" s="1"/>
  <c r="C2795" i="1" s="1"/>
  <c r="I2795" i="1"/>
  <c r="J2795" i="1" s="1"/>
  <c r="O2793" i="1"/>
  <c r="K2795" i="1" l="1"/>
  <c r="A2797" i="1"/>
  <c r="B2796" i="1"/>
  <c r="L2796" i="1"/>
  <c r="D2796" i="1"/>
  <c r="E2796" i="1" s="1"/>
  <c r="G2796" i="1" s="1"/>
  <c r="H2797" i="1" s="1"/>
  <c r="M2795" i="1"/>
  <c r="N2795" i="1" s="1"/>
  <c r="C2796" i="1" s="1"/>
  <c r="P2796" i="1"/>
  <c r="Q2796" i="1"/>
  <c r="I2796" i="1"/>
  <c r="J2796" i="1" s="1"/>
  <c r="O2794" i="1"/>
  <c r="K2796" i="1" l="1"/>
  <c r="L2797" i="1"/>
  <c r="D2797" i="1"/>
  <c r="E2797" i="1" s="1"/>
  <c r="G2797" i="1" s="1"/>
  <c r="H2798" i="1" s="1"/>
  <c r="A2798" i="1"/>
  <c r="B2797" i="1"/>
  <c r="O2795" i="1"/>
  <c r="M2796" i="1"/>
  <c r="N2796" i="1" s="1"/>
  <c r="C2797" i="1" s="1"/>
  <c r="Q2797" i="1"/>
  <c r="P2797" i="1"/>
  <c r="I2797" i="1"/>
  <c r="J2797" i="1" s="1"/>
  <c r="O2796" i="1" l="1"/>
  <c r="K2797" i="1"/>
  <c r="D2798" i="1"/>
  <c r="E2798" i="1" s="1"/>
  <c r="G2798" i="1" s="1"/>
  <c r="H2799" i="1" s="1"/>
  <c r="A2799" i="1"/>
  <c r="B2798" i="1"/>
  <c r="L2798" i="1"/>
  <c r="J2798" i="1"/>
  <c r="Q2798" i="1"/>
  <c r="P2798" i="1"/>
  <c r="M2797" i="1"/>
  <c r="N2797" i="1" s="1"/>
  <c r="C2798" i="1" s="1"/>
  <c r="I2798" i="1"/>
  <c r="K2798" i="1" l="1"/>
  <c r="Q2799" i="1"/>
  <c r="P2799" i="1"/>
  <c r="M2798" i="1"/>
  <c r="N2798" i="1" s="1"/>
  <c r="C2799" i="1" s="1"/>
  <c r="I2799" i="1"/>
  <c r="J2799" i="1" s="1"/>
  <c r="L2799" i="1"/>
  <c r="D2799" i="1"/>
  <c r="E2799" i="1" s="1"/>
  <c r="G2799" i="1" s="1"/>
  <c r="H2800" i="1" s="1"/>
  <c r="A2800" i="1"/>
  <c r="B2799" i="1"/>
  <c r="O2797" i="1"/>
  <c r="P2800" i="1" l="1"/>
  <c r="M2799" i="1"/>
  <c r="N2799" i="1" s="1"/>
  <c r="Q2800" i="1"/>
  <c r="I2800" i="1"/>
  <c r="J2800" i="1"/>
  <c r="O2798" i="1"/>
  <c r="B2800" i="1"/>
  <c r="D2800" i="1"/>
  <c r="E2800" i="1" s="1"/>
  <c r="G2800" i="1" s="1"/>
  <c r="H2801" i="1" s="1"/>
  <c r="A2801" i="1"/>
  <c r="L2800" i="1"/>
  <c r="C2800" i="1"/>
  <c r="K2799" i="1"/>
  <c r="O2799" i="1" s="1"/>
  <c r="K2800" i="1" l="1"/>
  <c r="P2801" i="1"/>
  <c r="Q2801" i="1"/>
  <c r="M2800" i="1"/>
  <c r="N2800" i="1" s="1"/>
  <c r="C2801" i="1" s="1"/>
  <c r="I2801" i="1"/>
  <c r="J2801" i="1" s="1"/>
  <c r="B2801" i="1"/>
  <c r="A2802" i="1"/>
  <c r="L2801" i="1"/>
  <c r="D2801" i="1"/>
  <c r="E2801" i="1" s="1"/>
  <c r="G2801" i="1" s="1"/>
  <c r="H2802" i="1" s="1"/>
  <c r="K2801" i="1" l="1"/>
  <c r="O2800" i="1"/>
  <c r="M2801" i="1"/>
  <c r="N2801" i="1" s="1"/>
  <c r="C2802" i="1" s="1"/>
  <c r="Q2802" i="1"/>
  <c r="P2802" i="1"/>
  <c r="I2802" i="1"/>
  <c r="J2802" i="1" s="1"/>
  <c r="D2802" i="1"/>
  <c r="E2802" i="1" s="1"/>
  <c r="G2802" i="1" s="1"/>
  <c r="H2803" i="1" s="1"/>
  <c r="A2803" i="1"/>
  <c r="B2802" i="1"/>
  <c r="L2802" i="1"/>
  <c r="K2802" i="1" l="1"/>
  <c r="M2802" i="1"/>
  <c r="N2802" i="1" s="1"/>
  <c r="C2803" i="1" s="1"/>
  <c r="Q2803" i="1"/>
  <c r="P2803" i="1"/>
  <c r="I2803" i="1"/>
  <c r="J2803" i="1" s="1"/>
  <c r="A2804" i="1"/>
  <c r="B2803" i="1"/>
  <c r="L2803" i="1"/>
  <c r="D2803" i="1"/>
  <c r="E2803" i="1" s="1"/>
  <c r="G2803" i="1" s="1"/>
  <c r="H2804" i="1" s="1"/>
  <c r="O2801" i="1"/>
  <c r="K2803" i="1" l="1"/>
  <c r="D2804" i="1"/>
  <c r="E2804" i="1" s="1"/>
  <c r="G2804" i="1" s="1"/>
  <c r="H2805" i="1" s="1"/>
  <c r="B2804" i="1"/>
  <c r="A2805" i="1"/>
  <c r="L2804" i="1"/>
  <c r="J2804" i="1"/>
  <c r="O2802" i="1"/>
  <c r="P2804" i="1"/>
  <c r="Q2804" i="1"/>
  <c r="M2803" i="1"/>
  <c r="N2803" i="1" s="1"/>
  <c r="C2804" i="1" s="1"/>
  <c r="I2804" i="1"/>
  <c r="K2804" i="1" l="1"/>
  <c r="Q2805" i="1"/>
  <c r="P2805" i="1"/>
  <c r="M2804" i="1"/>
  <c r="N2804" i="1" s="1"/>
  <c r="C2805" i="1" s="1"/>
  <c r="I2805" i="1"/>
  <c r="J2805" i="1" s="1"/>
  <c r="A2806" i="1"/>
  <c r="B2805" i="1"/>
  <c r="D2805" i="1"/>
  <c r="E2805" i="1" s="1"/>
  <c r="G2805" i="1" s="1"/>
  <c r="H2806" i="1" s="1"/>
  <c r="L2805" i="1"/>
  <c r="O2803" i="1"/>
  <c r="K2805" i="1" l="1"/>
  <c r="L2806" i="1"/>
  <c r="A2807" i="1"/>
  <c r="B2806" i="1"/>
  <c r="D2806" i="1"/>
  <c r="E2806" i="1" s="1"/>
  <c r="G2806" i="1" s="1"/>
  <c r="H2807" i="1" s="1"/>
  <c r="P2806" i="1"/>
  <c r="Q2806" i="1"/>
  <c r="M2805" i="1"/>
  <c r="N2805" i="1" s="1"/>
  <c r="C2806" i="1" s="1"/>
  <c r="I2806" i="1"/>
  <c r="J2806" i="1"/>
  <c r="O2804" i="1"/>
  <c r="O2805" i="1" l="1"/>
  <c r="K2806" i="1"/>
  <c r="B2807" i="1"/>
  <c r="L2807" i="1"/>
  <c r="D2807" i="1"/>
  <c r="E2807" i="1" s="1"/>
  <c r="G2807" i="1" s="1"/>
  <c r="H2808" i="1" s="1"/>
  <c r="A2808" i="1"/>
  <c r="Q2807" i="1"/>
  <c r="M2806" i="1"/>
  <c r="N2806" i="1" s="1"/>
  <c r="C2807" i="1" s="1"/>
  <c r="P2807" i="1"/>
  <c r="I2807" i="1"/>
  <c r="J2807" i="1" s="1"/>
  <c r="O2806" i="1" l="1"/>
  <c r="K2807" i="1"/>
  <c r="O2807" i="1" s="1"/>
  <c r="D2808" i="1"/>
  <c r="E2808" i="1" s="1"/>
  <c r="G2808" i="1" s="1"/>
  <c r="H2809" i="1" s="1"/>
  <c r="B2808" i="1"/>
  <c r="A2809" i="1"/>
  <c r="L2808" i="1"/>
  <c r="P2808" i="1"/>
  <c r="Q2808" i="1"/>
  <c r="M2807" i="1"/>
  <c r="N2807" i="1" s="1"/>
  <c r="C2808" i="1" s="1"/>
  <c r="I2808" i="1"/>
  <c r="J2808" i="1"/>
  <c r="K2808" i="1" l="1"/>
  <c r="M2808" i="1"/>
  <c r="N2808" i="1" s="1"/>
  <c r="C2809" i="1" s="1"/>
  <c r="Q2809" i="1"/>
  <c r="P2809" i="1"/>
  <c r="I2809" i="1"/>
  <c r="J2809" i="1" s="1"/>
  <c r="L2809" i="1"/>
  <c r="B2809" i="1"/>
  <c r="D2809" i="1"/>
  <c r="E2809" i="1" s="1"/>
  <c r="G2809" i="1" s="1"/>
  <c r="H2810" i="1" s="1"/>
  <c r="A2810" i="1"/>
  <c r="K2809" i="1" l="1"/>
  <c r="P2810" i="1"/>
  <c r="M2809" i="1"/>
  <c r="N2809" i="1" s="1"/>
  <c r="C2810" i="1" s="1"/>
  <c r="Q2810" i="1"/>
  <c r="I2810" i="1"/>
  <c r="J2810" i="1" s="1"/>
  <c r="B2810" i="1"/>
  <c r="L2810" i="1"/>
  <c r="D2810" i="1"/>
  <c r="E2810" i="1" s="1"/>
  <c r="G2810" i="1" s="1"/>
  <c r="H2811" i="1" s="1"/>
  <c r="A2811" i="1"/>
  <c r="O2808" i="1"/>
  <c r="K2810" i="1" l="1"/>
  <c r="D2811" i="1"/>
  <c r="E2811" i="1" s="1"/>
  <c r="G2811" i="1" s="1"/>
  <c r="H2812" i="1" s="1"/>
  <c r="L2811" i="1"/>
  <c r="A2812" i="1"/>
  <c r="B2811" i="1"/>
  <c r="O2809" i="1"/>
  <c r="Q2811" i="1"/>
  <c r="M2810" i="1"/>
  <c r="N2810" i="1" s="1"/>
  <c r="C2811" i="1" s="1"/>
  <c r="P2811" i="1"/>
  <c r="I2811" i="1"/>
  <c r="J2811" i="1"/>
  <c r="O2810" i="1" l="1"/>
  <c r="K2811" i="1"/>
  <c r="B2812" i="1"/>
  <c r="L2812" i="1"/>
  <c r="D2812" i="1"/>
  <c r="E2812" i="1" s="1"/>
  <c r="G2812" i="1" s="1"/>
  <c r="H2813" i="1" s="1"/>
  <c r="A2813" i="1"/>
  <c r="Q2812" i="1"/>
  <c r="M2811" i="1"/>
  <c r="N2811" i="1" s="1"/>
  <c r="C2812" i="1" s="1"/>
  <c r="P2812" i="1"/>
  <c r="I2812" i="1"/>
  <c r="J2812" i="1"/>
  <c r="K2812" i="1" l="1"/>
  <c r="D2813" i="1"/>
  <c r="E2813" i="1" s="1"/>
  <c r="G2813" i="1" s="1"/>
  <c r="H2814" i="1" s="1"/>
  <c r="L2813" i="1"/>
  <c r="A2814" i="1"/>
  <c r="B2813" i="1"/>
  <c r="J2813" i="1"/>
  <c r="M2812" i="1"/>
  <c r="N2812" i="1" s="1"/>
  <c r="C2813" i="1" s="1"/>
  <c r="P2813" i="1"/>
  <c r="Q2813" i="1"/>
  <c r="I2813" i="1"/>
  <c r="O2811" i="1"/>
  <c r="K2813" i="1" l="1"/>
  <c r="L2814" i="1"/>
  <c r="D2814" i="1"/>
  <c r="E2814" i="1" s="1"/>
  <c r="G2814" i="1" s="1"/>
  <c r="H2815" i="1" s="1"/>
  <c r="B2814" i="1"/>
  <c r="A2815" i="1"/>
  <c r="Q2814" i="1"/>
  <c r="P2814" i="1"/>
  <c r="M2813" i="1"/>
  <c r="N2813" i="1" s="1"/>
  <c r="C2814" i="1" s="1"/>
  <c r="I2814" i="1"/>
  <c r="J2814" i="1"/>
  <c r="O2812" i="1"/>
  <c r="O2813" i="1" l="1"/>
  <c r="K2814" i="1"/>
  <c r="D2815" i="1"/>
  <c r="E2815" i="1" s="1"/>
  <c r="G2815" i="1" s="1"/>
  <c r="H2816" i="1" s="1"/>
  <c r="A2816" i="1"/>
  <c r="B2815" i="1"/>
  <c r="L2815" i="1"/>
  <c r="J2815" i="1"/>
  <c r="M2814" i="1"/>
  <c r="N2814" i="1" s="1"/>
  <c r="C2815" i="1" s="1"/>
  <c r="P2815" i="1"/>
  <c r="Q2815" i="1"/>
  <c r="I2815" i="1"/>
  <c r="K2815" i="1" l="1"/>
  <c r="Q2816" i="1"/>
  <c r="P2816" i="1"/>
  <c r="M2815" i="1"/>
  <c r="N2815" i="1" s="1"/>
  <c r="C2816" i="1" s="1"/>
  <c r="I2816" i="1"/>
  <c r="J2816" i="1" s="1"/>
  <c r="B2816" i="1"/>
  <c r="D2816" i="1"/>
  <c r="E2816" i="1" s="1"/>
  <c r="G2816" i="1" s="1"/>
  <c r="H2817" i="1" s="1"/>
  <c r="L2816" i="1"/>
  <c r="A2817" i="1"/>
  <c r="O2814" i="1"/>
  <c r="K2816" i="1" l="1"/>
  <c r="B2817" i="1"/>
  <c r="L2817" i="1"/>
  <c r="D2817" i="1"/>
  <c r="E2817" i="1" s="1"/>
  <c r="G2817" i="1" s="1"/>
  <c r="H2818" i="1" s="1"/>
  <c r="A2818" i="1"/>
  <c r="O2815" i="1"/>
  <c r="Q2817" i="1"/>
  <c r="M2816" i="1"/>
  <c r="N2816" i="1" s="1"/>
  <c r="C2817" i="1" s="1"/>
  <c r="P2817" i="1"/>
  <c r="I2817" i="1"/>
  <c r="J2817" i="1" s="1"/>
  <c r="K2817" i="1" l="1"/>
  <c r="L2818" i="1"/>
  <c r="D2818" i="1"/>
  <c r="E2818" i="1" s="1"/>
  <c r="G2818" i="1" s="1"/>
  <c r="H2819" i="1" s="1"/>
  <c r="A2819" i="1"/>
  <c r="B2818" i="1"/>
  <c r="Q2818" i="1"/>
  <c r="P2818" i="1"/>
  <c r="M2817" i="1"/>
  <c r="N2817" i="1" s="1"/>
  <c r="C2818" i="1" s="1"/>
  <c r="I2818" i="1"/>
  <c r="J2818" i="1" s="1"/>
  <c r="O2816" i="1"/>
  <c r="K2818" i="1" l="1"/>
  <c r="A2820" i="1"/>
  <c r="B2819" i="1"/>
  <c r="D2819" i="1"/>
  <c r="E2819" i="1" s="1"/>
  <c r="G2819" i="1" s="1"/>
  <c r="H2820" i="1" s="1"/>
  <c r="L2819" i="1"/>
  <c r="J2819" i="1"/>
  <c r="P2819" i="1"/>
  <c r="M2818" i="1"/>
  <c r="N2818" i="1" s="1"/>
  <c r="C2819" i="1" s="1"/>
  <c r="Q2819" i="1"/>
  <c r="I2819" i="1"/>
  <c r="O2817" i="1"/>
  <c r="O2818" i="1" l="1"/>
  <c r="K2819" i="1"/>
  <c r="P2820" i="1"/>
  <c r="M2819" i="1"/>
  <c r="N2819" i="1" s="1"/>
  <c r="C2820" i="1" s="1"/>
  <c r="Q2820" i="1"/>
  <c r="I2820" i="1"/>
  <c r="J2820" i="1" s="1"/>
  <c r="A2821" i="1"/>
  <c r="B2820" i="1"/>
  <c r="L2820" i="1"/>
  <c r="D2820" i="1"/>
  <c r="E2820" i="1" s="1"/>
  <c r="G2820" i="1" s="1"/>
  <c r="H2821" i="1" s="1"/>
  <c r="K2820" i="1" l="1"/>
  <c r="C2821" i="1"/>
  <c r="A2822" i="1"/>
  <c r="B2821" i="1"/>
  <c r="L2821" i="1"/>
  <c r="D2821" i="1"/>
  <c r="E2821" i="1" s="1"/>
  <c r="G2821" i="1" s="1"/>
  <c r="H2822" i="1" s="1"/>
  <c r="P2821" i="1"/>
  <c r="Q2821" i="1"/>
  <c r="M2820" i="1"/>
  <c r="N2820" i="1" s="1"/>
  <c r="I2821" i="1"/>
  <c r="J2821" i="1" s="1"/>
  <c r="O2819" i="1"/>
  <c r="M2821" i="1" l="1"/>
  <c r="N2821" i="1" s="1"/>
  <c r="P2822" i="1"/>
  <c r="Q2822" i="1"/>
  <c r="I2822" i="1"/>
  <c r="J2822" i="1"/>
  <c r="B2822" i="1"/>
  <c r="A2823" i="1"/>
  <c r="L2822" i="1"/>
  <c r="D2822" i="1"/>
  <c r="E2822" i="1" s="1"/>
  <c r="G2822" i="1" s="1"/>
  <c r="H2823" i="1" s="1"/>
  <c r="K2821" i="1"/>
  <c r="O2821" i="1" s="1"/>
  <c r="C2822" i="1"/>
  <c r="O2820" i="1"/>
  <c r="M2822" i="1" l="1"/>
  <c r="N2822" i="1" s="1"/>
  <c r="Q2823" i="1"/>
  <c r="P2823" i="1"/>
  <c r="I2823" i="1"/>
  <c r="J2823" i="1" s="1"/>
  <c r="L2823" i="1"/>
  <c r="D2823" i="1"/>
  <c r="E2823" i="1" s="1"/>
  <c r="G2823" i="1" s="1"/>
  <c r="H2824" i="1" s="1"/>
  <c r="A2824" i="1"/>
  <c r="B2823" i="1"/>
  <c r="C2823" i="1"/>
  <c r="K2822" i="1"/>
  <c r="O2822" i="1" s="1"/>
  <c r="D2824" i="1" l="1"/>
  <c r="E2824" i="1" s="1"/>
  <c r="G2824" i="1" s="1"/>
  <c r="H2825" i="1" s="1"/>
  <c r="L2824" i="1"/>
  <c r="A2825" i="1"/>
  <c r="B2824" i="1"/>
  <c r="Q2824" i="1"/>
  <c r="P2824" i="1"/>
  <c r="M2823" i="1"/>
  <c r="N2823" i="1" s="1"/>
  <c r="C2824" i="1" s="1"/>
  <c r="I2824" i="1"/>
  <c r="J2824" i="1" s="1"/>
  <c r="K2823" i="1"/>
  <c r="B2825" i="1" l="1"/>
  <c r="D2825" i="1"/>
  <c r="E2825" i="1" s="1"/>
  <c r="G2825" i="1" s="1"/>
  <c r="H2826" i="1" s="1"/>
  <c r="L2825" i="1"/>
  <c r="A2826" i="1"/>
  <c r="C2825" i="1"/>
  <c r="K2824" i="1"/>
  <c r="O2824" i="1" s="1"/>
  <c r="Q2825" i="1"/>
  <c r="P2825" i="1"/>
  <c r="M2824" i="1"/>
  <c r="N2824" i="1" s="1"/>
  <c r="I2825" i="1"/>
  <c r="O2823" i="1"/>
  <c r="J2825" i="1"/>
  <c r="K2825" i="1" l="1"/>
  <c r="A2827" i="1"/>
  <c r="B2826" i="1"/>
  <c r="L2826" i="1"/>
  <c r="D2826" i="1"/>
  <c r="E2826" i="1" s="1"/>
  <c r="G2826" i="1" s="1"/>
  <c r="H2827" i="1" s="1"/>
  <c r="J2826" i="1"/>
  <c r="P2826" i="1"/>
  <c r="M2825" i="1"/>
  <c r="N2825" i="1" s="1"/>
  <c r="C2826" i="1" s="1"/>
  <c r="Q2826" i="1"/>
  <c r="I2826" i="1"/>
  <c r="O2825" i="1" l="1"/>
  <c r="K2826" i="1"/>
  <c r="P2827" i="1"/>
  <c r="M2826" i="1"/>
  <c r="N2826" i="1" s="1"/>
  <c r="C2827" i="1" s="1"/>
  <c r="Q2827" i="1"/>
  <c r="I2827" i="1"/>
  <c r="J2827" i="1" s="1"/>
  <c r="L2827" i="1"/>
  <c r="D2827" i="1"/>
  <c r="E2827" i="1" s="1"/>
  <c r="G2827" i="1" s="1"/>
  <c r="H2828" i="1" s="1"/>
  <c r="B2827" i="1"/>
  <c r="A2828" i="1"/>
  <c r="K2827" i="1" l="1"/>
  <c r="Q2828" i="1"/>
  <c r="P2828" i="1"/>
  <c r="M2827" i="1"/>
  <c r="N2827" i="1" s="1"/>
  <c r="C2828" i="1" s="1"/>
  <c r="I2828" i="1"/>
  <c r="J2828" i="1" s="1"/>
  <c r="D2828" i="1"/>
  <c r="E2828" i="1" s="1"/>
  <c r="G2828" i="1" s="1"/>
  <c r="H2829" i="1" s="1"/>
  <c r="L2828" i="1"/>
  <c r="B2828" i="1"/>
  <c r="A2829" i="1"/>
  <c r="O2826" i="1"/>
  <c r="K2828" i="1" l="1"/>
  <c r="Q2829" i="1"/>
  <c r="P2829" i="1"/>
  <c r="M2828" i="1"/>
  <c r="N2828" i="1" s="1"/>
  <c r="C2829" i="1" s="1"/>
  <c r="I2829" i="1"/>
  <c r="J2829" i="1" s="1"/>
  <c r="D2829" i="1"/>
  <c r="E2829" i="1" s="1"/>
  <c r="G2829" i="1" s="1"/>
  <c r="H2830" i="1" s="1"/>
  <c r="A2830" i="1"/>
  <c r="B2829" i="1"/>
  <c r="L2829" i="1"/>
  <c r="O2827" i="1"/>
  <c r="K2829" i="1" l="1"/>
  <c r="D2830" i="1"/>
  <c r="E2830" i="1" s="1"/>
  <c r="G2830" i="1" s="1"/>
  <c r="H2831" i="1" s="1"/>
  <c r="A2831" i="1"/>
  <c r="B2830" i="1"/>
  <c r="L2830" i="1"/>
  <c r="O2828" i="1"/>
  <c r="P2830" i="1"/>
  <c r="M2829" i="1"/>
  <c r="N2829" i="1" s="1"/>
  <c r="C2830" i="1" s="1"/>
  <c r="Q2830" i="1"/>
  <c r="I2830" i="1"/>
  <c r="J2830" i="1" s="1"/>
  <c r="K2830" i="1" l="1"/>
  <c r="P2831" i="1"/>
  <c r="Q2831" i="1"/>
  <c r="M2830" i="1"/>
  <c r="N2830" i="1" s="1"/>
  <c r="C2831" i="1" s="1"/>
  <c r="I2831" i="1"/>
  <c r="J2831" i="1"/>
  <c r="L2831" i="1"/>
  <c r="A2832" i="1"/>
  <c r="D2831" i="1"/>
  <c r="E2831" i="1" s="1"/>
  <c r="G2831" i="1" s="1"/>
  <c r="H2832" i="1" s="1"/>
  <c r="B2831" i="1"/>
  <c r="O2829" i="1"/>
  <c r="K2831" i="1" l="1"/>
  <c r="Q2832" i="1"/>
  <c r="P2832" i="1"/>
  <c r="M2831" i="1"/>
  <c r="N2831" i="1" s="1"/>
  <c r="C2832" i="1" s="1"/>
  <c r="I2832" i="1"/>
  <c r="J2832" i="1" s="1"/>
  <c r="O2830" i="1"/>
  <c r="A2833" i="1"/>
  <c r="D2832" i="1"/>
  <c r="E2832" i="1" s="1"/>
  <c r="G2832" i="1" s="1"/>
  <c r="H2833" i="1" s="1"/>
  <c r="L2832" i="1"/>
  <c r="B2832" i="1"/>
  <c r="K2832" i="1" l="1"/>
  <c r="Q2833" i="1"/>
  <c r="P2833" i="1"/>
  <c r="M2832" i="1"/>
  <c r="N2832" i="1" s="1"/>
  <c r="C2833" i="1" s="1"/>
  <c r="I2833" i="1"/>
  <c r="J2833" i="1" s="1"/>
  <c r="O2831" i="1"/>
  <c r="L2833" i="1"/>
  <c r="D2833" i="1"/>
  <c r="E2833" i="1" s="1"/>
  <c r="G2833" i="1" s="1"/>
  <c r="H2834" i="1" s="1"/>
  <c r="A2834" i="1"/>
  <c r="B2833" i="1"/>
  <c r="K2833" i="1" l="1"/>
  <c r="A2835" i="1"/>
  <c r="B2834" i="1"/>
  <c r="L2834" i="1"/>
  <c r="D2834" i="1"/>
  <c r="E2834" i="1" s="1"/>
  <c r="G2834" i="1" s="1"/>
  <c r="H2835" i="1" s="1"/>
  <c r="J2834" i="1"/>
  <c r="O2832" i="1"/>
  <c r="P2834" i="1"/>
  <c r="M2833" i="1"/>
  <c r="N2833" i="1" s="1"/>
  <c r="C2834" i="1" s="1"/>
  <c r="Q2834" i="1"/>
  <c r="I2834" i="1"/>
  <c r="K2834" i="1" l="1"/>
  <c r="P2835" i="1"/>
  <c r="M2834" i="1"/>
  <c r="N2834" i="1" s="1"/>
  <c r="C2835" i="1" s="1"/>
  <c r="Q2835" i="1"/>
  <c r="I2835" i="1"/>
  <c r="J2835" i="1" s="1"/>
  <c r="A2836" i="1"/>
  <c r="B2835" i="1"/>
  <c r="D2835" i="1"/>
  <c r="E2835" i="1" s="1"/>
  <c r="G2835" i="1" s="1"/>
  <c r="H2836" i="1" s="1"/>
  <c r="L2835" i="1"/>
  <c r="O2833" i="1"/>
  <c r="K2835" i="1" l="1"/>
  <c r="A2837" i="1"/>
  <c r="B2836" i="1"/>
  <c r="L2836" i="1"/>
  <c r="D2836" i="1"/>
  <c r="E2836" i="1" s="1"/>
  <c r="G2836" i="1" s="1"/>
  <c r="H2837" i="1" s="1"/>
  <c r="M2835" i="1"/>
  <c r="N2835" i="1" s="1"/>
  <c r="C2836" i="1" s="1"/>
  <c r="Q2836" i="1"/>
  <c r="P2836" i="1"/>
  <c r="I2836" i="1"/>
  <c r="J2836" i="1" s="1"/>
  <c r="O2834" i="1"/>
  <c r="K2836" i="1" l="1"/>
  <c r="Q2837" i="1"/>
  <c r="P2837" i="1"/>
  <c r="M2836" i="1"/>
  <c r="N2836" i="1" s="1"/>
  <c r="C2837" i="1" s="1"/>
  <c r="I2837" i="1"/>
  <c r="J2837" i="1" s="1"/>
  <c r="A2838" i="1"/>
  <c r="L2837" i="1"/>
  <c r="D2837" i="1"/>
  <c r="E2837" i="1" s="1"/>
  <c r="G2837" i="1" s="1"/>
  <c r="H2838" i="1" s="1"/>
  <c r="B2837" i="1"/>
  <c r="O2835" i="1"/>
  <c r="K2837" i="1" l="1"/>
  <c r="O2836" i="1"/>
  <c r="D2838" i="1"/>
  <c r="E2838" i="1" s="1"/>
  <c r="G2838" i="1" s="1"/>
  <c r="H2839" i="1" s="1"/>
  <c r="A2839" i="1"/>
  <c r="L2838" i="1"/>
  <c r="B2838" i="1"/>
  <c r="P2838" i="1"/>
  <c r="M2837" i="1"/>
  <c r="N2837" i="1" s="1"/>
  <c r="C2838" i="1" s="1"/>
  <c r="Q2838" i="1"/>
  <c r="I2838" i="1"/>
  <c r="J2838" i="1" s="1"/>
  <c r="O2837" i="1" l="1"/>
  <c r="K2838" i="1"/>
  <c r="P2839" i="1"/>
  <c r="Q2839" i="1"/>
  <c r="M2838" i="1"/>
  <c r="N2838" i="1" s="1"/>
  <c r="C2839" i="1" s="1"/>
  <c r="I2839" i="1"/>
  <c r="J2839" i="1" s="1"/>
  <c r="A2840" i="1"/>
  <c r="B2839" i="1"/>
  <c r="L2839" i="1"/>
  <c r="D2839" i="1"/>
  <c r="E2839" i="1" s="1"/>
  <c r="G2839" i="1" s="1"/>
  <c r="H2840" i="1" s="1"/>
  <c r="K2839" i="1" l="1"/>
  <c r="D2840" i="1"/>
  <c r="E2840" i="1" s="1"/>
  <c r="G2840" i="1" s="1"/>
  <c r="H2841" i="1" s="1"/>
  <c r="B2840" i="1"/>
  <c r="L2840" i="1"/>
  <c r="A2841" i="1"/>
  <c r="J2840" i="1"/>
  <c r="O2838" i="1"/>
  <c r="Q2840" i="1"/>
  <c r="P2840" i="1"/>
  <c r="M2839" i="1"/>
  <c r="N2839" i="1" s="1"/>
  <c r="C2840" i="1" s="1"/>
  <c r="I2840" i="1"/>
  <c r="K2840" i="1" l="1"/>
  <c r="B2841" i="1"/>
  <c r="A2842" i="1"/>
  <c r="L2841" i="1"/>
  <c r="D2841" i="1"/>
  <c r="E2841" i="1" s="1"/>
  <c r="G2841" i="1" s="1"/>
  <c r="H2842" i="1" s="1"/>
  <c r="P2841" i="1"/>
  <c r="M2840" i="1"/>
  <c r="N2840" i="1" s="1"/>
  <c r="C2841" i="1" s="1"/>
  <c r="Q2841" i="1"/>
  <c r="I2841" i="1"/>
  <c r="J2841" i="1"/>
  <c r="O2839" i="1"/>
  <c r="K2841" i="1" l="1"/>
  <c r="L2842" i="1"/>
  <c r="D2842" i="1"/>
  <c r="E2842" i="1" s="1"/>
  <c r="G2842" i="1" s="1"/>
  <c r="H2843" i="1" s="1"/>
  <c r="A2843" i="1"/>
  <c r="B2842" i="1"/>
  <c r="Q2842" i="1"/>
  <c r="P2842" i="1"/>
  <c r="M2841" i="1"/>
  <c r="N2841" i="1" s="1"/>
  <c r="C2842" i="1" s="1"/>
  <c r="I2842" i="1"/>
  <c r="J2842" i="1" s="1"/>
  <c r="O2840" i="1"/>
  <c r="K2842" i="1" l="1"/>
  <c r="D2843" i="1"/>
  <c r="E2843" i="1" s="1"/>
  <c r="G2843" i="1" s="1"/>
  <c r="H2844" i="1" s="1"/>
  <c r="B2843" i="1"/>
  <c r="L2843" i="1"/>
  <c r="A2844" i="1"/>
  <c r="P2843" i="1"/>
  <c r="Q2843" i="1"/>
  <c r="M2842" i="1"/>
  <c r="N2842" i="1" s="1"/>
  <c r="C2843" i="1" s="1"/>
  <c r="I2843" i="1"/>
  <c r="J2843" i="1"/>
  <c r="O2841" i="1"/>
  <c r="O2842" i="1" l="1"/>
  <c r="K2843" i="1"/>
  <c r="O2843" i="1" s="1"/>
  <c r="B2844" i="1"/>
  <c r="A2845" i="1"/>
  <c r="D2844" i="1"/>
  <c r="E2844" i="1" s="1"/>
  <c r="G2844" i="1" s="1"/>
  <c r="L2844" i="1"/>
  <c r="Q2844" i="1"/>
  <c r="P2844" i="1"/>
  <c r="M2843" i="1"/>
  <c r="N2843" i="1" s="1"/>
  <c r="C2844" i="1" s="1"/>
  <c r="I2844" i="1"/>
  <c r="J2844" i="1"/>
  <c r="K2844" i="1" l="1"/>
  <c r="Q2845" i="1"/>
  <c r="P2845" i="1"/>
  <c r="M2844" i="1"/>
  <c r="N2844" i="1" s="1"/>
  <c r="C2845" i="1" s="1"/>
  <c r="I2845" i="1"/>
  <c r="D2845" i="1"/>
  <c r="E2845" i="1" s="1"/>
  <c r="G2845" i="1" s="1"/>
  <c r="H2846" i="1" s="1"/>
  <c r="A2846" i="1"/>
  <c r="B2845" i="1"/>
  <c r="L2845" i="1"/>
  <c r="H2845" i="1"/>
  <c r="J2845" i="1" s="1"/>
  <c r="K2845" i="1" l="1"/>
  <c r="B2846" i="1"/>
  <c r="L2846" i="1"/>
  <c r="D2846" i="1"/>
  <c r="E2846" i="1" s="1"/>
  <c r="G2846" i="1" s="1"/>
  <c r="A2847" i="1"/>
  <c r="Q2846" i="1"/>
  <c r="M2845" i="1"/>
  <c r="N2845" i="1" s="1"/>
  <c r="C2846" i="1" s="1"/>
  <c r="P2846" i="1"/>
  <c r="I2846" i="1"/>
  <c r="J2846" i="1" s="1"/>
  <c r="O2844" i="1"/>
  <c r="O2845" i="1" l="1"/>
  <c r="K2846" i="1"/>
  <c r="B2847" i="1"/>
  <c r="L2847" i="1"/>
  <c r="D2847" i="1"/>
  <c r="E2847" i="1" s="1"/>
  <c r="G2847" i="1" s="1"/>
  <c r="H2848" i="1" s="1"/>
  <c r="A2848" i="1"/>
  <c r="M2846" i="1"/>
  <c r="N2846" i="1" s="1"/>
  <c r="C2847" i="1" s="1"/>
  <c r="Q2847" i="1"/>
  <c r="P2847" i="1"/>
  <c r="I2847" i="1"/>
  <c r="H2847" i="1"/>
  <c r="J2847" i="1" s="1"/>
  <c r="K2847" i="1" l="1"/>
  <c r="D2848" i="1"/>
  <c r="E2848" i="1" s="1"/>
  <c r="G2848" i="1" s="1"/>
  <c r="L2848" i="1"/>
  <c r="A2849" i="1"/>
  <c r="B2848" i="1"/>
  <c r="O2846" i="1"/>
  <c r="J2848" i="1"/>
  <c r="M2847" i="1"/>
  <c r="N2847" i="1" s="1"/>
  <c r="C2848" i="1" s="1"/>
  <c r="Q2848" i="1"/>
  <c r="P2848" i="1"/>
  <c r="I2848" i="1"/>
  <c r="O2847" i="1" l="1"/>
  <c r="K2848" i="1"/>
  <c r="A2850" i="1"/>
  <c r="B2849" i="1"/>
  <c r="L2849" i="1"/>
  <c r="D2849" i="1"/>
  <c r="E2849" i="1" s="1"/>
  <c r="G2849" i="1" s="1"/>
  <c r="H2850" i="1" s="1"/>
  <c r="P2849" i="1"/>
  <c r="M2848" i="1"/>
  <c r="N2848" i="1" s="1"/>
  <c r="C2849" i="1" s="1"/>
  <c r="Q2849" i="1"/>
  <c r="I2849" i="1"/>
  <c r="H2849" i="1"/>
  <c r="J2849" i="1" s="1"/>
  <c r="K2849" i="1" l="1"/>
  <c r="Q2850" i="1"/>
  <c r="P2850" i="1"/>
  <c r="M2849" i="1"/>
  <c r="N2849" i="1" s="1"/>
  <c r="C2850" i="1" s="1"/>
  <c r="I2850" i="1"/>
  <c r="J2850" i="1" s="1"/>
  <c r="B2850" i="1"/>
  <c r="L2850" i="1"/>
  <c r="D2850" i="1"/>
  <c r="E2850" i="1" s="1"/>
  <c r="G2850" i="1" s="1"/>
  <c r="A2851" i="1"/>
  <c r="O2848" i="1"/>
  <c r="K2850" i="1" l="1"/>
  <c r="A2852" i="1"/>
  <c r="B2851" i="1"/>
  <c r="L2851" i="1"/>
  <c r="D2851" i="1"/>
  <c r="E2851" i="1" s="1"/>
  <c r="G2851" i="1" s="1"/>
  <c r="H2852" i="1" s="1"/>
  <c r="H2851" i="1"/>
  <c r="J2851" i="1" s="1"/>
  <c r="M2850" i="1"/>
  <c r="N2850" i="1" s="1"/>
  <c r="C2851" i="1" s="1"/>
  <c r="P2851" i="1"/>
  <c r="Q2851" i="1"/>
  <c r="I2851" i="1"/>
  <c r="O2849" i="1"/>
  <c r="O2850" i="1" l="1"/>
  <c r="K2851" i="1"/>
  <c r="Q2852" i="1"/>
  <c r="P2852" i="1"/>
  <c r="M2851" i="1"/>
  <c r="N2851" i="1" s="1"/>
  <c r="C2852" i="1" s="1"/>
  <c r="I2852" i="1"/>
  <c r="J2852" i="1" s="1"/>
  <c r="L2852" i="1"/>
  <c r="D2852" i="1"/>
  <c r="E2852" i="1" s="1"/>
  <c r="G2852" i="1" s="1"/>
  <c r="A2853" i="1"/>
  <c r="B2852" i="1"/>
  <c r="K2852" i="1" l="1"/>
  <c r="P2853" i="1"/>
  <c r="M2852" i="1"/>
  <c r="N2852" i="1" s="1"/>
  <c r="C2853" i="1" s="1"/>
  <c r="Q2853" i="1"/>
  <c r="I2853" i="1"/>
  <c r="B2853" i="1"/>
  <c r="D2853" i="1"/>
  <c r="E2853" i="1" s="1"/>
  <c r="G2853" i="1" s="1"/>
  <c r="H2854" i="1" s="1"/>
  <c r="L2853" i="1"/>
  <c r="A2854" i="1"/>
  <c r="H2853" i="1"/>
  <c r="J2853" i="1" s="1"/>
  <c r="O2851" i="1"/>
  <c r="K2853" i="1" l="1"/>
  <c r="A2855" i="1"/>
  <c r="B2854" i="1"/>
  <c r="D2854" i="1"/>
  <c r="E2854" i="1" s="1"/>
  <c r="G2854" i="1" s="1"/>
  <c r="H2855" i="1" s="1"/>
  <c r="L2854" i="1"/>
  <c r="O2852" i="1"/>
  <c r="M2853" i="1"/>
  <c r="N2853" i="1" s="1"/>
  <c r="C2854" i="1" s="1"/>
  <c r="P2854" i="1"/>
  <c r="Q2854" i="1"/>
  <c r="I2854" i="1"/>
  <c r="J2854" i="1" s="1"/>
  <c r="K2854" i="1" l="1"/>
  <c r="A2856" i="1"/>
  <c r="B2855" i="1"/>
  <c r="D2855" i="1"/>
  <c r="E2855" i="1" s="1"/>
  <c r="G2855" i="1" s="1"/>
  <c r="H2856" i="1" s="1"/>
  <c r="L2855" i="1"/>
  <c r="Q2855" i="1"/>
  <c r="M2854" i="1"/>
  <c r="N2854" i="1" s="1"/>
  <c r="C2855" i="1" s="1"/>
  <c r="P2855" i="1"/>
  <c r="I2855" i="1"/>
  <c r="J2855" i="1" s="1"/>
  <c r="O2853" i="1"/>
  <c r="O2854" i="1" l="1"/>
  <c r="K2855" i="1"/>
  <c r="P2856" i="1"/>
  <c r="Q2856" i="1"/>
  <c r="M2855" i="1"/>
  <c r="N2855" i="1" s="1"/>
  <c r="C2856" i="1" s="1"/>
  <c r="I2856" i="1"/>
  <c r="J2856" i="1" s="1"/>
  <c r="B2856" i="1"/>
  <c r="L2856" i="1"/>
  <c r="D2856" i="1"/>
  <c r="E2856" i="1" s="1"/>
  <c r="G2856" i="1" s="1"/>
  <c r="H2857" i="1" s="1"/>
  <c r="A2857" i="1"/>
  <c r="K2856" i="1" l="1"/>
  <c r="D2857" i="1"/>
  <c r="E2857" i="1" s="1"/>
  <c r="G2857" i="1" s="1"/>
  <c r="H2858" i="1" s="1"/>
  <c r="A2858" i="1"/>
  <c r="B2857" i="1"/>
  <c r="L2857" i="1"/>
  <c r="J2857" i="1"/>
  <c r="M2856" i="1"/>
  <c r="N2856" i="1" s="1"/>
  <c r="C2857" i="1" s="1"/>
  <c r="P2857" i="1"/>
  <c r="Q2857" i="1"/>
  <c r="I2857" i="1"/>
  <c r="O2855" i="1"/>
  <c r="K2857" i="1" l="1"/>
  <c r="P2858" i="1"/>
  <c r="M2857" i="1"/>
  <c r="N2857" i="1" s="1"/>
  <c r="C2858" i="1" s="1"/>
  <c r="Q2858" i="1"/>
  <c r="I2858" i="1"/>
  <c r="J2858" i="1" s="1"/>
  <c r="A2859" i="1"/>
  <c r="B2858" i="1"/>
  <c r="L2858" i="1"/>
  <c r="D2858" i="1"/>
  <c r="E2858" i="1" s="1"/>
  <c r="G2858" i="1" s="1"/>
  <c r="H2859" i="1" s="1"/>
  <c r="O2856" i="1"/>
  <c r="K2858" i="1" l="1"/>
  <c r="A2860" i="1"/>
  <c r="D2859" i="1"/>
  <c r="E2859" i="1" s="1"/>
  <c r="G2859" i="1" s="1"/>
  <c r="H2860" i="1" s="1"/>
  <c r="B2859" i="1"/>
  <c r="L2859" i="1"/>
  <c r="J2859" i="1"/>
  <c r="O2857" i="1"/>
  <c r="Q2859" i="1"/>
  <c r="P2859" i="1"/>
  <c r="M2858" i="1"/>
  <c r="N2858" i="1" s="1"/>
  <c r="C2859" i="1" s="1"/>
  <c r="I2859" i="1"/>
  <c r="K2859" i="1" l="1"/>
  <c r="Q2860" i="1"/>
  <c r="P2860" i="1"/>
  <c r="M2859" i="1"/>
  <c r="N2859" i="1" s="1"/>
  <c r="C2860" i="1" s="1"/>
  <c r="I2860" i="1"/>
  <c r="J2860" i="1"/>
  <c r="D2860" i="1"/>
  <c r="E2860" i="1" s="1"/>
  <c r="G2860" i="1" s="1"/>
  <c r="H2861" i="1" s="1"/>
  <c r="B2860" i="1"/>
  <c r="L2860" i="1"/>
  <c r="A2861" i="1"/>
  <c r="O2858" i="1"/>
  <c r="K2860" i="1" l="1"/>
  <c r="B2861" i="1"/>
  <c r="L2861" i="1"/>
  <c r="D2861" i="1"/>
  <c r="E2861" i="1" s="1"/>
  <c r="G2861" i="1" s="1"/>
  <c r="H2862" i="1" s="1"/>
  <c r="A2862" i="1"/>
  <c r="M2860" i="1"/>
  <c r="N2860" i="1" s="1"/>
  <c r="C2861" i="1" s="1"/>
  <c r="Q2861" i="1"/>
  <c r="P2861" i="1"/>
  <c r="I2861" i="1"/>
  <c r="J2861" i="1" s="1"/>
  <c r="O2859" i="1"/>
  <c r="K2861" i="1" l="1"/>
  <c r="A2863" i="1"/>
  <c r="D2862" i="1"/>
  <c r="E2862" i="1" s="1"/>
  <c r="G2862" i="1" s="1"/>
  <c r="H2863" i="1" s="1"/>
  <c r="B2862" i="1"/>
  <c r="L2862" i="1"/>
  <c r="J2862" i="1"/>
  <c r="P2862" i="1"/>
  <c r="M2861" i="1"/>
  <c r="N2861" i="1" s="1"/>
  <c r="C2862" i="1" s="1"/>
  <c r="Q2862" i="1"/>
  <c r="I2862" i="1"/>
  <c r="O2860" i="1"/>
  <c r="O2861" i="1" l="1"/>
  <c r="K2862" i="1"/>
  <c r="M2862" i="1"/>
  <c r="N2862" i="1" s="1"/>
  <c r="C2863" i="1" s="1"/>
  <c r="P2863" i="1"/>
  <c r="Q2863" i="1"/>
  <c r="I2863" i="1"/>
  <c r="J2863" i="1" s="1"/>
  <c r="A2864" i="1"/>
  <c r="B2863" i="1"/>
  <c r="L2863" i="1"/>
  <c r="D2863" i="1"/>
  <c r="E2863" i="1" s="1"/>
  <c r="G2863" i="1" s="1"/>
  <c r="H2864" i="1" s="1"/>
  <c r="K2863" i="1" l="1"/>
  <c r="L2864" i="1"/>
  <c r="A2865" i="1"/>
  <c r="B2864" i="1"/>
  <c r="D2864" i="1"/>
  <c r="E2864" i="1" s="1"/>
  <c r="G2864" i="1" s="1"/>
  <c r="H2865" i="1" s="1"/>
  <c r="Q2864" i="1"/>
  <c r="M2863" i="1"/>
  <c r="N2863" i="1" s="1"/>
  <c r="C2864" i="1" s="1"/>
  <c r="P2864" i="1"/>
  <c r="I2864" i="1"/>
  <c r="J2864" i="1"/>
  <c r="O2862" i="1"/>
  <c r="K2864" i="1" l="1"/>
  <c r="A2866" i="1"/>
  <c r="B2865" i="1"/>
  <c r="L2865" i="1"/>
  <c r="D2865" i="1"/>
  <c r="E2865" i="1" s="1"/>
  <c r="G2865" i="1" s="1"/>
  <c r="H2866" i="1" s="1"/>
  <c r="O2863" i="1"/>
  <c r="M2864" i="1"/>
  <c r="N2864" i="1" s="1"/>
  <c r="C2865" i="1" s="1"/>
  <c r="Q2865" i="1"/>
  <c r="P2865" i="1"/>
  <c r="I2865" i="1"/>
  <c r="J2865" i="1" s="1"/>
  <c r="K2865" i="1" l="1"/>
  <c r="M2865" i="1"/>
  <c r="N2865" i="1" s="1"/>
  <c r="C2866" i="1" s="1"/>
  <c r="Q2866" i="1"/>
  <c r="P2866" i="1"/>
  <c r="I2866" i="1"/>
  <c r="J2866" i="1" s="1"/>
  <c r="B2866" i="1"/>
  <c r="A2867" i="1"/>
  <c r="L2866" i="1"/>
  <c r="D2866" i="1"/>
  <c r="E2866" i="1" s="1"/>
  <c r="G2866" i="1" s="1"/>
  <c r="H2867" i="1" s="1"/>
  <c r="O2864" i="1"/>
  <c r="K2866" i="1" l="1"/>
  <c r="O2865" i="1"/>
  <c r="M2866" i="1"/>
  <c r="N2866" i="1" s="1"/>
  <c r="C2867" i="1" s="1"/>
  <c r="Q2867" i="1"/>
  <c r="P2867" i="1"/>
  <c r="I2867" i="1"/>
  <c r="J2867" i="1" s="1"/>
  <c r="L2867" i="1"/>
  <c r="D2867" i="1"/>
  <c r="E2867" i="1" s="1"/>
  <c r="G2867" i="1" s="1"/>
  <c r="H2868" i="1" s="1"/>
  <c r="B2867" i="1"/>
  <c r="A2868" i="1"/>
  <c r="K2867" i="1" l="1"/>
  <c r="A2869" i="1"/>
  <c r="D2868" i="1"/>
  <c r="E2868" i="1" s="1"/>
  <c r="G2868" i="1" s="1"/>
  <c r="H2869" i="1" s="1"/>
  <c r="B2868" i="1"/>
  <c r="L2868" i="1"/>
  <c r="J2868" i="1"/>
  <c r="O2866" i="1"/>
  <c r="Q2868" i="1"/>
  <c r="P2868" i="1"/>
  <c r="M2867" i="1"/>
  <c r="N2867" i="1" s="1"/>
  <c r="C2868" i="1" s="1"/>
  <c r="I2868" i="1"/>
  <c r="K2868" i="1" l="1"/>
  <c r="M2868" i="1"/>
  <c r="N2868" i="1" s="1"/>
  <c r="C2869" i="1" s="1"/>
  <c r="Q2869" i="1"/>
  <c r="P2869" i="1"/>
  <c r="I2869" i="1"/>
  <c r="J2869" i="1" s="1"/>
  <c r="B2869" i="1"/>
  <c r="L2869" i="1"/>
  <c r="D2869" i="1"/>
  <c r="E2869" i="1" s="1"/>
  <c r="G2869" i="1" s="1"/>
  <c r="H2870" i="1" s="1"/>
  <c r="A2870" i="1"/>
  <c r="O2867" i="1"/>
  <c r="K2869" i="1" l="1"/>
  <c r="A2871" i="1"/>
  <c r="B2870" i="1"/>
  <c r="D2870" i="1"/>
  <c r="E2870" i="1" s="1"/>
  <c r="G2870" i="1" s="1"/>
  <c r="H2871" i="1" s="1"/>
  <c r="L2870" i="1"/>
  <c r="J2870" i="1"/>
  <c r="O2868" i="1"/>
  <c r="P2870" i="1"/>
  <c r="M2869" i="1"/>
  <c r="N2869" i="1" s="1"/>
  <c r="C2870" i="1" s="1"/>
  <c r="Q2870" i="1"/>
  <c r="I2870" i="1"/>
  <c r="K2870" i="1" l="1"/>
  <c r="M2870" i="1"/>
  <c r="N2870" i="1" s="1"/>
  <c r="C2871" i="1" s="1"/>
  <c r="P2871" i="1"/>
  <c r="Q2871" i="1"/>
  <c r="I2871" i="1"/>
  <c r="J2871" i="1" s="1"/>
  <c r="A2872" i="1"/>
  <c r="L2871" i="1"/>
  <c r="D2871" i="1"/>
  <c r="E2871" i="1" s="1"/>
  <c r="G2871" i="1" s="1"/>
  <c r="H2872" i="1" s="1"/>
  <c r="B2871" i="1"/>
  <c r="O2869" i="1"/>
  <c r="K2871" i="1" l="1"/>
  <c r="B2872" i="1"/>
  <c r="L2872" i="1"/>
  <c r="A2873" i="1"/>
  <c r="D2872" i="1"/>
  <c r="E2872" i="1" s="1"/>
  <c r="G2872" i="1" s="1"/>
  <c r="H2873" i="1" s="1"/>
  <c r="J2872" i="1"/>
  <c r="O2870" i="1"/>
  <c r="Q2872" i="1"/>
  <c r="P2872" i="1"/>
  <c r="M2871" i="1"/>
  <c r="N2871" i="1" s="1"/>
  <c r="C2872" i="1" s="1"/>
  <c r="I2872" i="1"/>
  <c r="K2872" i="1" l="1"/>
  <c r="A2874" i="1"/>
  <c r="B2873" i="1"/>
  <c r="D2873" i="1"/>
  <c r="E2873" i="1" s="1"/>
  <c r="G2873" i="1" s="1"/>
  <c r="H2874" i="1" s="1"/>
  <c r="L2873" i="1"/>
  <c r="Q2873" i="1"/>
  <c r="M2872" i="1"/>
  <c r="N2872" i="1" s="1"/>
  <c r="C2873" i="1" s="1"/>
  <c r="P2873" i="1"/>
  <c r="I2873" i="1"/>
  <c r="J2873" i="1" s="1"/>
  <c r="O2871" i="1"/>
  <c r="P2874" i="1" l="1"/>
  <c r="M2873" i="1"/>
  <c r="N2873" i="1" s="1"/>
  <c r="Q2874" i="1"/>
  <c r="I2874" i="1"/>
  <c r="J2874" i="1"/>
  <c r="B2874" i="1"/>
  <c r="L2874" i="1"/>
  <c r="D2874" i="1"/>
  <c r="E2874" i="1" s="1"/>
  <c r="G2874" i="1" s="1"/>
  <c r="H2875" i="1" s="1"/>
  <c r="A2875" i="1"/>
  <c r="K2873" i="1"/>
  <c r="O2873" i="1" s="1"/>
  <c r="C2874" i="1"/>
  <c r="O2872" i="1"/>
  <c r="P2875" i="1" l="1"/>
  <c r="Q2875" i="1"/>
  <c r="M2874" i="1"/>
  <c r="N2874" i="1" s="1"/>
  <c r="I2875" i="1"/>
  <c r="J2875" i="1" s="1"/>
  <c r="K2874" i="1"/>
  <c r="O2874" i="1" s="1"/>
  <c r="C2875" i="1"/>
  <c r="D2875" i="1"/>
  <c r="E2875" i="1" s="1"/>
  <c r="G2875" i="1" s="1"/>
  <c r="H2876" i="1" s="1"/>
  <c r="A2876" i="1"/>
  <c r="B2875" i="1"/>
  <c r="L2875" i="1"/>
  <c r="K2875" i="1" l="1"/>
  <c r="M2875" i="1"/>
  <c r="N2875" i="1" s="1"/>
  <c r="C2876" i="1" s="1"/>
  <c r="Q2876" i="1"/>
  <c r="P2876" i="1"/>
  <c r="I2876" i="1"/>
  <c r="J2876" i="1" s="1"/>
  <c r="D2876" i="1"/>
  <c r="E2876" i="1" s="1"/>
  <c r="G2876" i="1" s="1"/>
  <c r="H2877" i="1" s="1"/>
  <c r="A2877" i="1"/>
  <c r="B2876" i="1"/>
  <c r="L2876" i="1"/>
  <c r="K2876" i="1" l="1"/>
  <c r="P2877" i="1"/>
  <c r="M2876" i="1"/>
  <c r="N2876" i="1" s="1"/>
  <c r="C2877" i="1" s="1"/>
  <c r="Q2877" i="1"/>
  <c r="I2877" i="1"/>
  <c r="J2877" i="1" s="1"/>
  <c r="D2877" i="1"/>
  <c r="E2877" i="1" s="1"/>
  <c r="G2877" i="1" s="1"/>
  <c r="H2878" i="1" s="1"/>
  <c r="L2877" i="1"/>
  <c r="A2878" i="1"/>
  <c r="B2877" i="1"/>
  <c r="O2875" i="1"/>
  <c r="K2877" i="1" l="1"/>
  <c r="B2878" i="1"/>
  <c r="L2878" i="1"/>
  <c r="D2878" i="1"/>
  <c r="E2878" i="1" s="1"/>
  <c r="G2878" i="1" s="1"/>
  <c r="H2879" i="1" s="1"/>
  <c r="A2879" i="1"/>
  <c r="P2878" i="1"/>
  <c r="M2877" i="1"/>
  <c r="N2877" i="1" s="1"/>
  <c r="C2878" i="1" s="1"/>
  <c r="Q2878" i="1"/>
  <c r="I2878" i="1"/>
  <c r="J2878" i="1" s="1"/>
  <c r="O2876" i="1"/>
  <c r="O2877" i="1" l="1"/>
  <c r="K2878" i="1"/>
  <c r="A2880" i="1"/>
  <c r="B2879" i="1"/>
  <c r="L2879" i="1"/>
  <c r="D2879" i="1"/>
  <c r="E2879" i="1" s="1"/>
  <c r="G2879" i="1" s="1"/>
  <c r="H2880" i="1" s="1"/>
  <c r="Q2879" i="1"/>
  <c r="M2878" i="1"/>
  <c r="N2878" i="1" s="1"/>
  <c r="C2879" i="1" s="1"/>
  <c r="P2879" i="1"/>
  <c r="I2879" i="1"/>
  <c r="J2879" i="1" s="1"/>
  <c r="K2879" i="1" l="1"/>
  <c r="B2880" i="1"/>
  <c r="D2880" i="1"/>
  <c r="E2880" i="1" s="1"/>
  <c r="G2880" i="1" s="1"/>
  <c r="H2881" i="1" s="1"/>
  <c r="L2880" i="1"/>
  <c r="A2881" i="1"/>
  <c r="P2880" i="1"/>
  <c r="Q2880" i="1"/>
  <c r="M2879" i="1"/>
  <c r="N2879" i="1" s="1"/>
  <c r="C2880" i="1" s="1"/>
  <c r="I2880" i="1"/>
  <c r="J2880" i="1" s="1"/>
  <c r="O2878" i="1"/>
  <c r="K2880" i="1" l="1"/>
  <c r="M2880" i="1"/>
  <c r="N2880" i="1" s="1"/>
  <c r="C2881" i="1" s="1"/>
  <c r="Q2881" i="1"/>
  <c r="P2881" i="1"/>
  <c r="I2881" i="1"/>
  <c r="J2881" i="1" s="1"/>
  <c r="B2881" i="1"/>
  <c r="A2882" i="1"/>
  <c r="L2881" i="1"/>
  <c r="D2881" i="1"/>
  <c r="E2881" i="1" s="1"/>
  <c r="G2881" i="1" s="1"/>
  <c r="H2882" i="1" s="1"/>
  <c r="O2879" i="1"/>
  <c r="K2881" i="1" l="1"/>
  <c r="Q2882" i="1"/>
  <c r="P2882" i="1"/>
  <c r="M2881" i="1"/>
  <c r="N2881" i="1" s="1"/>
  <c r="C2882" i="1" s="1"/>
  <c r="I2882" i="1"/>
  <c r="J2882" i="1" s="1"/>
  <c r="O2880" i="1"/>
  <c r="B2882" i="1"/>
  <c r="A2883" i="1"/>
  <c r="L2882" i="1"/>
  <c r="D2882" i="1"/>
  <c r="E2882" i="1" s="1"/>
  <c r="G2882" i="1" s="1"/>
  <c r="H2883" i="1" s="1"/>
  <c r="K2882" i="1" l="1"/>
  <c r="O2881" i="1"/>
  <c r="P2883" i="1"/>
  <c r="Q2883" i="1"/>
  <c r="M2882" i="1"/>
  <c r="N2882" i="1" s="1"/>
  <c r="C2883" i="1" s="1"/>
  <c r="I2883" i="1"/>
  <c r="J2883" i="1" s="1"/>
  <c r="D2883" i="1"/>
  <c r="E2883" i="1" s="1"/>
  <c r="G2883" i="1" s="1"/>
  <c r="H2884" i="1" s="1"/>
  <c r="A2884" i="1"/>
  <c r="B2883" i="1"/>
  <c r="L2883" i="1"/>
  <c r="K2883" i="1" l="1"/>
  <c r="Q2884" i="1"/>
  <c r="P2884" i="1"/>
  <c r="M2883" i="1"/>
  <c r="N2883" i="1" s="1"/>
  <c r="C2884" i="1" s="1"/>
  <c r="I2884" i="1"/>
  <c r="J2884" i="1" s="1"/>
  <c r="L2884" i="1"/>
  <c r="D2884" i="1"/>
  <c r="E2884" i="1" s="1"/>
  <c r="G2884" i="1" s="1"/>
  <c r="H2885" i="1" s="1"/>
  <c r="A2885" i="1"/>
  <c r="B2884" i="1"/>
  <c r="O2882" i="1"/>
  <c r="K2884" i="1" l="1"/>
  <c r="Q2885" i="1"/>
  <c r="P2885" i="1"/>
  <c r="M2884" i="1"/>
  <c r="N2884" i="1" s="1"/>
  <c r="C2885" i="1" s="1"/>
  <c r="I2885" i="1"/>
  <c r="J2885" i="1"/>
  <c r="A2886" i="1"/>
  <c r="B2885" i="1"/>
  <c r="D2885" i="1"/>
  <c r="E2885" i="1" s="1"/>
  <c r="G2885" i="1" s="1"/>
  <c r="H2886" i="1" s="1"/>
  <c r="L2885" i="1"/>
  <c r="O2883" i="1"/>
  <c r="K2885" i="1" l="1"/>
  <c r="A2887" i="1"/>
  <c r="B2886" i="1"/>
  <c r="L2886" i="1"/>
  <c r="D2886" i="1"/>
  <c r="E2886" i="1" s="1"/>
  <c r="G2886" i="1" s="1"/>
  <c r="H2887" i="1" s="1"/>
  <c r="M2885" i="1"/>
  <c r="N2885" i="1" s="1"/>
  <c r="C2886" i="1" s="1"/>
  <c r="P2886" i="1"/>
  <c r="Q2886" i="1"/>
  <c r="I2886" i="1"/>
  <c r="O2884" i="1"/>
  <c r="J2886" i="1"/>
  <c r="K2886" i="1" l="1"/>
  <c r="P2887" i="1"/>
  <c r="Q2887" i="1"/>
  <c r="M2886" i="1"/>
  <c r="N2886" i="1" s="1"/>
  <c r="C2887" i="1" s="1"/>
  <c r="I2887" i="1"/>
  <c r="J2887" i="1" s="1"/>
  <c r="B2887" i="1"/>
  <c r="L2887" i="1"/>
  <c r="A2888" i="1"/>
  <c r="D2887" i="1"/>
  <c r="E2887" i="1" s="1"/>
  <c r="G2887" i="1" s="1"/>
  <c r="H2888" i="1" s="1"/>
  <c r="O2885" i="1"/>
  <c r="K2887" i="1" l="1"/>
  <c r="A2889" i="1"/>
  <c r="B2888" i="1"/>
  <c r="L2888" i="1"/>
  <c r="D2888" i="1"/>
  <c r="E2888" i="1" s="1"/>
  <c r="G2888" i="1" s="1"/>
  <c r="H2889" i="1" s="1"/>
  <c r="J2888" i="1"/>
  <c r="Q2888" i="1"/>
  <c r="P2888" i="1"/>
  <c r="M2887" i="1"/>
  <c r="N2887" i="1" s="1"/>
  <c r="C2888" i="1" s="1"/>
  <c r="I2888" i="1"/>
  <c r="O2886" i="1"/>
  <c r="K2888" i="1" l="1"/>
  <c r="M2888" i="1"/>
  <c r="N2888" i="1" s="1"/>
  <c r="C2889" i="1" s="1"/>
  <c r="Q2889" i="1"/>
  <c r="P2889" i="1"/>
  <c r="I2889" i="1"/>
  <c r="J2889" i="1" s="1"/>
  <c r="L2889" i="1"/>
  <c r="D2889" i="1"/>
  <c r="E2889" i="1" s="1"/>
  <c r="G2889" i="1" s="1"/>
  <c r="H2890" i="1" s="1"/>
  <c r="A2890" i="1"/>
  <c r="B2889" i="1"/>
  <c r="O2887" i="1"/>
  <c r="O2888" i="1" l="1"/>
  <c r="K2889" i="1"/>
  <c r="P2890" i="1"/>
  <c r="M2889" i="1"/>
  <c r="N2889" i="1" s="1"/>
  <c r="C2890" i="1" s="1"/>
  <c r="Q2890" i="1"/>
  <c r="I2890" i="1"/>
  <c r="J2890" i="1" s="1"/>
  <c r="B2890" i="1"/>
  <c r="A2891" i="1"/>
  <c r="L2890" i="1"/>
  <c r="D2890" i="1"/>
  <c r="E2890" i="1" s="1"/>
  <c r="G2890" i="1" s="1"/>
  <c r="H2891" i="1" s="1"/>
  <c r="K2890" i="1" l="1"/>
  <c r="D2891" i="1"/>
  <c r="E2891" i="1" s="1"/>
  <c r="G2891" i="1" s="1"/>
  <c r="H2892" i="1" s="1"/>
  <c r="A2892" i="1"/>
  <c r="B2891" i="1"/>
  <c r="L2891" i="1"/>
  <c r="J2891" i="1"/>
  <c r="O2889" i="1"/>
  <c r="P2891" i="1"/>
  <c r="Q2891" i="1"/>
  <c r="M2890" i="1"/>
  <c r="N2890" i="1" s="1"/>
  <c r="C2891" i="1" s="1"/>
  <c r="I2891" i="1"/>
  <c r="K2891" i="1" l="1"/>
  <c r="Q2892" i="1"/>
  <c r="P2892" i="1"/>
  <c r="M2891" i="1"/>
  <c r="N2891" i="1" s="1"/>
  <c r="C2892" i="1" s="1"/>
  <c r="I2892" i="1"/>
  <c r="J2892" i="1" s="1"/>
  <c r="A2893" i="1"/>
  <c r="B2892" i="1"/>
  <c r="D2892" i="1"/>
  <c r="E2892" i="1" s="1"/>
  <c r="G2892" i="1" s="1"/>
  <c r="H2893" i="1" s="1"/>
  <c r="L2892" i="1"/>
  <c r="O2890" i="1"/>
  <c r="K2892" i="1" l="1"/>
  <c r="A2894" i="1"/>
  <c r="B2893" i="1"/>
  <c r="L2893" i="1"/>
  <c r="D2893" i="1"/>
  <c r="E2893" i="1" s="1"/>
  <c r="G2893" i="1" s="1"/>
  <c r="H2894" i="1" s="1"/>
  <c r="P2893" i="1"/>
  <c r="M2892" i="1"/>
  <c r="N2892" i="1" s="1"/>
  <c r="C2893" i="1" s="1"/>
  <c r="Q2893" i="1"/>
  <c r="I2893" i="1"/>
  <c r="J2893" i="1"/>
  <c r="O2891" i="1"/>
  <c r="K2893" i="1" l="1"/>
  <c r="P2894" i="1"/>
  <c r="M2893" i="1"/>
  <c r="N2893" i="1" s="1"/>
  <c r="C2894" i="1" s="1"/>
  <c r="Q2894" i="1"/>
  <c r="I2894" i="1"/>
  <c r="J2894" i="1" s="1"/>
  <c r="B2894" i="1"/>
  <c r="L2894" i="1"/>
  <c r="D2894" i="1"/>
  <c r="E2894" i="1" s="1"/>
  <c r="G2894" i="1" s="1"/>
  <c r="H2895" i="1" s="1"/>
  <c r="A2895" i="1"/>
  <c r="O2892" i="1"/>
  <c r="K2894" i="1" l="1"/>
  <c r="L2895" i="1"/>
  <c r="D2895" i="1"/>
  <c r="E2895" i="1" s="1"/>
  <c r="G2895" i="1" s="1"/>
  <c r="H2896" i="1" s="1"/>
  <c r="A2896" i="1"/>
  <c r="B2895" i="1"/>
  <c r="P2895" i="1"/>
  <c r="Q2895" i="1"/>
  <c r="M2894" i="1"/>
  <c r="N2894" i="1" s="1"/>
  <c r="C2895" i="1" s="1"/>
  <c r="I2895" i="1"/>
  <c r="J2895" i="1" s="1"/>
  <c r="O2893" i="1"/>
  <c r="K2895" i="1" l="1"/>
  <c r="A2897" i="1"/>
  <c r="B2896" i="1"/>
  <c r="D2896" i="1"/>
  <c r="E2896" i="1" s="1"/>
  <c r="G2896" i="1" s="1"/>
  <c r="H2897" i="1" s="1"/>
  <c r="L2896" i="1"/>
  <c r="Q2896" i="1"/>
  <c r="P2896" i="1"/>
  <c r="M2895" i="1"/>
  <c r="N2895" i="1" s="1"/>
  <c r="C2896" i="1" s="1"/>
  <c r="I2896" i="1"/>
  <c r="O2894" i="1"/>
  <c r="O2895" i="1" l="1"/>
  <c r="I2897" i="1"/>
  <c r="J2897" i="1" s="1"/>
  <c r="Q2897" i="1"/>
  <c r="M2896" i="1"/>
  <c r="N2896" i="1" s="1"/>
  <c r="C2897" i="1" s="1"/>
  <c r="P2897" i="1"/>
  <c r="J2896" i="1"/>
  <c r="K2896" i="1" s="1"/>
  <c r="O2896" i="1" s="1"/>
  <c r="B2897" i="1"/>
  <c r="D2897" i="1"/>
  <c r="E2897" i="1" s="1"/>
  <c r="G2897" i="1" s="1"/>
  <c r="H2898" i="1" s="1"/>
  <c r="L2897" i="1"/>
  <c r="A2898" i="1"/>
  <c r="K2897" i="1" l="1"/>
  <c r="B2898" i="1"/>
  <c r="L2898" i="1"/>
  <c r="A2899" i="1"/>
  <c r="D2898" i="1"/>
  <c r="E2898" i="1" s="1"/>
  <c r="G2898" i="1" s="1"/>
  <c r="H2899" i="1" s="1"/>
  <c r="M2897" i="1"/>
  <c r="N2897" i="1" s="1"/>
  <c r="C2898" i="1" s="1"/>
  <c r="Q2898" i="1"/>
  <c r="I2898" i="1"/>
  <c r="J2898" i="1" s="1"/>
  <c r="P2898" i="1"/>
  <c r="K2898" i="1" l="1"/>
  <c r="I2899" i="1"/>
  <c r="J2899" i="1" s="1"/>
  <c r="P2899" i="1"/>
  <c r="Q2899" i="1"/>
  <c r="M2898" i="1"/>
  <c r="N2898" i="1" s="1"/>
  <c r="C2899" i="1" s="1"/>
  <c r="B2899" i="1"/>
  <c r="L2899" i="1"/>
  <c r="A2900" i="1"/>
  <c r="D2899" i="1"/>
  <c r="E2899" i="1" s="1"/>
  <c r="G2899" i="1" s="1"/>
  <c r="H2900" i="1" s="1"/>
  <c r="O2897" i="1"/>
  <c r="K2899" i="1" l="1"/>
  <c r="Q2900" i="1"/>
  <c r="P2900" i="1"/>
  <c r="M2899" i="1"/>
  <c r="N2899" i="1" s="1"/>
  <c r="C2900" i="1" s="1"/>
  <c r="I2900" i="1"/>
  <c r="J2900" i="1" s="1"/>
  <c r="O2898" i="1"/>
  <c r="B2900" i="1"/>
  <c r="L2900" i="1"/>
  <c r="D2900" i="1"/>
  <c r="E2900" i="1" s="1"/>
  <c r="G2900" i="1" s="1"/>
  <c r="H2901" i="1" s="1"/>
  <c r="A2901" i="1"/>
  <c r="K2900" i="1" l="1"/>
  <c r="O2899" i="1"/>
  <c r="D2901" i="1"/>
  <c r="E2901" i="1" s="1"/>
  <c r="G2901" i="1" s="1"/>
  <c r="H2902" i="1" s="1"/>
  <c r="A2902" i="1"/>
  <c r="B2901" i="1"/>
  <c r="L2901" i="1"/>
  <c r="Q2901" i="1"/>
  <c r="P2901" i="1"/>
  <c r="M2900" i="1"/>
  <c r="N2900" i="1" s="1"/>
  <c r="C2901" i="1" s="1"/>
  <c r="I2901" i="1"/>
  <c r="J2901" i="1" s="1"/>
  <c r="K2901" i="1" l="1"/>
  <c r="M2901" i="1"/>
  <c r="N2901" i="1" s="1"/>
  <c r="C2902" i="1" s="1"/>
  <c r="Q2902" i="1"/>
  <c r="I2902" i="1"/>
  <c r="J2902" i="1" s="1"/>
  <c r="P2902" i="1"/>
  <c r="B2902" i="1"/>
  <c r="A2903" i="1"/>
  <c r="L2902" i="1"/>
  <c r="D2902" i="1"/>
  <c r="E2902" i="1" s="1"/>
  <c r="G2902" i="1" s="1"/>
  <c r="H2903" i="1" s="1"/>
  <c r="O2900" i="1"/>
  <c r="K2902" i="1" l="1"/>
  <c r="A2904" i="1"/>
  <c r="B2903" i="1"/>
  <c r="L2903" i="1"/>
  <c r="D2903" i="1"/>
  <c r="E2903" i="1" s="1"/>
  <c r="G2903" i="1" s="1"/>
  <c r="H2904" i="1" s="1"/>
  <c r="J2903" i="1"/>
  <c r="Q2903" i="1"/>
  <c r="M2902" i="1"/>
  <c r="N2902" i="1" s="1"/>
  <c r="C2903" i="1" s="1"/>
  <c r="I2903" i="1"/>
  <c r="P2903" i="1"/>
  <c r="O2901" i="1"/>
  <c r="O2902" i="1" l="1"/>
  <c r="K2903" i="1"/>
  <c r="P2904" i="1"/>
  <c r="M2903" i="1"/>
  <c r="N2903" i="1" s="1"/>
  <c r="C2904" i="1" s="1"/>
  <c r="I2904" i="1"/>
  <c r="J2904" i="1" s="1"/>
  <c r="Q2904" i="1"/>
  <c r="B2904" i="1"/>
  <c r="L2904" i="1"/>
  <c r="D2904" i="1"/>
  <c r="E2904" i="1" s="1"/>
  <c r="G2904" i="1" s="1"/>
  <c r="H2905" i="1" s="1"/>
  <c r="A2905" i="1"/>
  <c r="K2904" i="1" l="1"/>
  <c r="B2905" i="1"/>
  <c r="D2905" i="1"/>
  <c r="E2905" i="1" s="1"/>
  <c r="G2905" i="1" s="1"/>
  <c r="H2906" i="1" s="1"/>
  <c r="A2906" i="1"/>
  <c r="L2905" i="1"/>
  <c r="O2903" i="1"/>
  <c r="I2905" i="1"/>
  <c r="J2905" i="1" s="1"/>
  <c r="M2904" i="1"/>
  <c r="N2904" i="1" s="1"/>
  <c r="C2905" i="1" s="1"/>
  <c r="Q2905" i="1"/>
  <c r="P2905" i="1"/>
  <c r="O2904" i="1" l="1"/>
  <c r="K2905" i="1"/>
  <c r="P2906" i="1"/>
  <c r="M2905" i="1"/>
  <c r="N2905" i="1" s="1"/>
  <c r="C2906" i="1" s="1"/>
  <c r="Q2906" i="1"/>
  <c r="I2906" i="1"/>
  <c r="J2906" i="1" s="1"/>
  <c r="B2906" i="1"/>
  <c r="L2906" i="1"/>
  <c r="D2906" i="1"/>
  <c r="E2906" i="1" s="1"/>
  <c r="G2906" i="1" s="1"/>
  <c r="H2907" i="1" s="1"/>
  <c r="A2907" i="1"/>
  <c r="K2906" i="1" l="1"/>
  <c r="P2907" i="1"/>
  <c r="Q2907" i="1"/>
  <c r="M2906" i="1"/>
  <c r="N2906" i="1" s="1"/>
  <c r="C2907" i="1" s="1"/>
  <c r="I2907" i="1"/>
  <c r="J2907" i="1" s="1"/>
  <c r="D2907" i="1"/>
  <c r="E2907" i="1" s="1"/>
  <c r="G2907" i="1" s="1"/>
  <c r="H2908" i="1" s="1"/>
  <c r="A2908" i="1"/>
  <c r="B2907" i="1"/>
  <c r="L2907" i="1"/>
  <c r="O2905" i="1"/>
  <c r="K2907" i="1" l="1"/>
  <c r="D2908" i="1"/>
  <c r="E2908" i="1" s="1"/>
  <c r="G2908" i="1" s="1"/>
  <c r="H2909" i="1" s="1"/>
  <c r="L2908" i="1"/>
  <c r="A2909" i="1"/>
  <c r="B2908" i="1"/>
  <c r="P2908" i="1"/>
  <c r="M2907" i="1"/>
  <c r="N2907" i="1" s="1"/>
  <c r="C2908" i="1" s="1"/>
  <c r="Q2908" i="1"/>
  <c r="I2908" i="1"/>
  <c r="J2908" i="1" s="1"/>
  <c r="O2906" i="1"/>
  <c r="K2908" i="1" l="1"/>
  <c r="D2909" i="1"/>
  <c r="E2909" i="1" s="1"/>
  <c r="G2909" i="1" s="1"/>
  <c r="H2910" i="1" s="1"/>
  <c r="A2910" i="1"/>
  <c r="B2909" i="1"/>
  <c r="L2909" i="1"/>
  <c r="M2908" i="1"/>
  <c r="N2908" i="1" s="1"/>
  <c r="C2909" i="1" s="1"/>
  <c r="Q2909" i="1"/>
  <c r="P2909" i="1"/>
  <c r="I2909" i="1"/>
  <c r="J2909" i="1" s="1"/>
  <c r="O2907" i="1"/>
  <c r="K2909" i="1" l="1"/>
  <c r="M2909" i="1"/>
  <c r="N2909" i="1" s="1"/>
  <c r="C2910" i="1" s="1"/>
  <c r="Q2910" i="1"/>
  <c r="I2910" i="1"/>
  <c r="J2910" i="1" s="1"/>
  <c r="P2910" i="1"/>
  <c r="L2910" i="1"/>
  <c r="D2910" i="1"/>
  <c r="E2910" i="1" s="1"/>
  <c r="G2910" i="1" s="1"/>
  <c r="H2911" i="1" s="1"/>
  <c r="A2911" i="1"/>
  <c r="B2910" i="1"/>
  <c r="O2908" i="1"/>
  <c r="K2910" i="1" l="1"/>
  <c r="P2911" i="1"/>
  <c r="Q2911" i="1"/>
  <c r="I2911" i="1"/>
  <c r="J2911" i="1" s="1"/>
  <c r="M2910" i="1"/>
  <c r="N2910" i="1" s="1"/>
  <c r="C2911" i="1" s="1"/>
  <c r="D2911" i="1"/>
  <c r="E2911" i="1" s="1"/>
  <c r="G2911" i="1" s="1"/>
  <c r="H2912" i="1" s="1"/>
  <c r="A2912" i="1"/>
  <c r="B2911" i="1"/>
  <c r="L2911" i="1"/>
  <c r="O2909" i="1"/>
  <c r="K2911" i="1" l="1"/>
  <c r="B2912" i="1"/>
  <c r="D2912" i="1"/>
  <c r="E2912" i="1" s="1"/>
  <c r="G2912" i="1" s="1"/>
  <c r="H2913" i="1" s="1"/>
  <c r="L2912" i="1"/>
  <c r="A2913" i="1"/>
  <c r="O2910" i="1"/>
  <c r="P2912" i="1"/>
  <c r="Q2912" i="1"/>
  <c r="I2912" i="1"/>
  <c r="J2912" i="1" s="1"/>
  <c r="M2911" i="1"/>
  <c r="N2911" i="1" s="1"/>
  <c r="C2912" i="1" s="1"/>
  <c r="K2912" i="1" l="1"/>
  <c r="Q2913" i="1"/>
  <c r="P2913" i="1"/>
  <c r="M2912" i="1"/>
  <c r="N2912" i="1" s="1"/>
  <c r="C2913" i="1" s="1"/>
  <c r="I2913" i="1"/>
  <c r="J2913" i="1" s="1"/>
  <c r="B2913" i="1"/>
  <c r="D2913" i="1"/>
  <c r="E2913" i="1" s="1"/>
  <c r="G2913" i="1" s="1"/>
  <c r="H2914" i="1" s="1"/>
  <c r="L2913" i="1"/>
  <c r="A2914" i="1"/>
  <c r="O2911" i="1"/>
  <c r="K2913" i="1" l="1"/>
  <c r="D2914" i="1"/>
  <c r="E2914" i="1" s="1"/>
  <c r="G2914" i="1" s="1"/>
  <c r="H2915" i="1" s="1"/>
  <c r="A2915" i="1"/>
  <c r="B2914" i="1"/>
  <c r="L2914" i="1"/>
  <c r="O2912" i="1"/>
  <c r="P2914" i="1"/>
  <c r="M2913" i="1"/>
  <c r="N2913" i="1" s="1"/>
  <c r="C2914" i="1" s="1"/>
  <c r="Q2914" i="1"/>
  <c r="I2914" i="1"/>
  <c r="J2914" i="1" s="1"/>
  <c r="O2913" i="1" l="1"/>
  <c r="K2914" i="1"/>
  <c r="M2914" i="1"/>
  <c r="N2914" i="1" s="1"/>
  <c r="C2915" i="1" s="1"/>
  <c r="P2915" i="1"/>
  <c r="I2915" i="1"/>
  <c r="J2915" i="1" s="1"/>
  <c r="Q2915" i="1"/>
  <c r="L2915" i="1"/>
  <c r="D2915" i="1"/>
  <c r="E2915" i="1" s="1"/>
  <c r="G2915" i="1" s="1"/>
  <c r="H2916" i="1" s="1"/>
  <c r="A2916" i="1"/>
  <c r="B2915" i="1"/>
  <c r="K2915" i="1" l="1"/>
  <c r="Q2916" i="1"/>
  <c r="I2916" i="1"/>
  <c r="J2916" i="1" s="1"/>
  <c r="P2916" i="1"/>
  <c r="M2915" i="1"/>
  <c r="N2915" i="1" s="1"/>
  <c r="C2916" i="1" s="1"/>
  <c r="B2916" i="1"/>
  <c r="L2916" i="1"/>
  <c r="D2916" i="1"/>
  <c r="E2916" i="1" s="1"/>
  <c r="G2916" i="1" s="1"/>
  <c r="H2917" i="1" s="1"/>
  <c r="A2917" i="1"/>
  <c r="O2914" i="1"/>
  <c r="K2916" i="1" l="1"/>
  <c r="I2917" i="1"/>
  <c r="M2916" i="1"/>
  <c r="N2916" i="1" s="1"/>
  <c r="C2917" i="1" s="1"/>
  <c r="Q2917" i="1"/>
  <c r="P2917" i="1"/>
  <c r="L2917" i="1"/>
  <c r="D2917" i="1"/>
  <c r="E2917" i="1" s="1"/>
  <c r="G2917" i="1" s="1"/>
  <c r="H2918" i="1" s="1"/>
  <c r="B2917" i="1"/>
  <c r="A2918" i="1"/>
  <c r="O2915" i="1"/>
  <c r="J2917" i="1"/>
  <c r="K2917" i="1" l="1"/>
  <c r="O2916" i="1"/>
  <c r="P2918" i="1"/>
  <c r="M2917" i="1"/>
  <c r="N2917" i="1" s="1"/>
  <c r="C2918" i="1" s="1"/>
  <c r="Q2918" i="1"/>
  <c r="I2918" i="1"/>
  <c r="J2918" i="1" s="1"/>
  <c r="B2918" i="1"/>
  <c r="L2918" i="1"/>
  <c r="D2918" i="1"/>
  <c r="E2918" i="1" s="1"/>
  <c r="G2918" i="1" s="1"/>
  <c r="H2919" i="1" s="1"/>
  <c r="A2919" i="1"/>
  <c r="K2918" i="1" l="1"/>
  <c r="D2919" i="1"/>
  <c r="E2919" i="1" s="1"/>
  <c r="G2919" i="1" s="1"/>
  <c r="H2920" i="1" s="1"/>
  <c r="A2920" i="1"/>
  <c r="B2919" i="1"/>
  <c r="L2919" i="1"/>
  <c r="J2919" i="1"/>
  <c r="O2917" i="1"/>
  <c r="M2918" i="1"/>
  <c r="N2918" i="1" s="1"/>
  <c r="C2919" i="1" s="1"/>
  <c r="P2919" i="1"/>
  <c r="Q2919" i="1"/>
  <c r="I2919" i="1"/>
  <c r="O2918" i="1" l="1"/>
  <c r="K2919" i="1"/>
  <c r="M2919" i="1"/>
  <c r="N2919" i="1" s="1"/>
  <c r="C2920" i="1" s="1"/>
  <c r="I2920" i="1"/>
  <c r="J2920" i="1" s="1"/>
  <c r="Q2920" i="1"/>
  <c r="P2920" i="1"/>
  <c r="D2920" i="1"/>
  <c r="E2920" i="1" s="1"/>
  <c r="G2920" i="1" s="1"/>
  <c r="H2921" i="1" s="1"/>
  <c r="A2921" i="1"/>
  <c r="B2920" i="1"/>
  <c r="L2920" i="1"/>
  <c r="K2920" i="1" l="1"/>
  <c r="L2921" i="1"/>
  <c r="D2921" i="1"/>
  <c r="E2921" i="1" s="1"/>
  <c r="G2921" i="1" s="1"/>
  <c r="H2922" i="1" s="1"/>
  <c r="A2922" i="1"/>
  <c r="B2921" i="1"/>
  <c r="P2921" i="1"/>
  <c r="M2920" i="1"/>
  <c r="N2920" i="1" s="1"/>
  <c r="C2921" i="1" s="1"/>
  <c r="I2921" i="1"/>
  <c r="J2921" i="1" s="1"/>
  <c r="Q2921" i="1"/>
  <c r="O2919" i="1"/>
  <c r="K2921" i="1" l="1"/>
  <c r="M2921" i="1"/>
  <c r="N2921" i="1" s="1"/>
  <c r="C2922" i="1" s="1"/>
  <c r="I2922" i="1"/>
  <c r="J2922" i="1" s="1"/>
  <c r="Q2922" i="1"/>
  <c r="P2922" i="1"/>
  <c r="A2923" i="1"/>
  <c r="B2922" i="1"/>
  <c r="L2922" i="1"/>
  <c r="D2922" i="1"/>
  <c r="E2922" i="1" s="1"/>
  <c r="G2922" i="1" s="1"/>
  <c r="H2923" i="1" s="1"/>
  <c r="O2920" i="1"/>
  <c r="K2922" i="1" l="1"/>
  <c r="L2923" i="1"/>
  <c r="D2923" i="1"/>
  <c r="E2923" i="1" s="1"/>
  <c r="G2923" i="1" s="1"/>
  <c r="H2924" i="1" s="1"/>
  <c r="A2924" i="1"/>
  <c r="B2923" i="1"/>
  <c r="Q2923" i="1"/>
  <c r="M2922" i="1"/>
  <c r="N2922" i="1" s="1"/>
  <c r="C2923" i="1" s="1"/>
  <c r="I2923" i="1"/>
  <c r="J2923" i="1" s="1"/>
  <c r="P2923" i="1"/>
  <c r="O2921" i="1"/>
  <c r="K2923" i="1" l="1"/>
  <c r="B2924" i="1"/>
  <c r="D2924" i="1"/>
  <c r="E2924" i="1" s="1"/>
  <c r="G2924" i="1" s="1"/>
  <c r="H2925" i="1" s="1"/>
  <c r="L2924" i="1"/>
  <c r="A2925" i="1"/>
  <c r="J2924" i="1"/>
  <c r="Q2924" i="1"/>
  <c r="P2924" i="1"/>
  <c r="M2923" i="1"/>
  <c r="N2923" i="1" s="1"/>
  <c r="C2924" i="1" s="1"/>
  <c r="I2924" i="1"/>
  <c r="O2922" i="1"/>
  <c r="K2924" i="1" l="1"/>
  <c r="D2925" i="1"/>
  <c r="E2925" i="1" s="1"/>
  <c r="G2925" i="1" s="1"/>
  <c r="H2926" i="1" s="1"/>
  <c r="A2926" i="1"/>
  <c r="B2925" i="1"/>
  <c r="L2925" i="1"/>
  <c r="Q2925" i="1"/>
  <c r="I2925" i="1"/>
  <c r="J2925" i="1" s="1"/>
  <c r="P2925" i="1"/>
  <c r="M2924" i="1"/>
  <c r="N2924" i="1" s="1"/>
  <c r="C2925" i="1" s="1"/>
  <c r="O2923" i="1"/>
  <c r="K2925" i="1" l="1"/>
  <c r="Q2926" i="1"/>
  <c r="I2926" i="1"/>
  <c r="J2926" i="1" s="1"/>
  <c r="P2926" i="1"/>
  <c r="M2925" i="1"/>
  <c r="N2925" i="1" s="1"/>
  <c r="C2926" i="1" s="1"/>
  <c r="B2926" i="1"/>
  <c r="L2926" i="1"/>
  <c r="D2926" i="1"/>
  <c r="E2926" i="1" s="1"/>
  <c r="G2926" i="1" s="1"/>
  <c r="H2927" i="1" s="1"/>
  <c r="A2927" i="1"/>
  <c r="O2924" i="1"/>
  <c r="K2926" i="1" l="1"/>
  <c r="Q2927" i="1"/>
  <c r="M2926" i="1"/>
  <c r="N2926" i="1" s="1"/>
  <c r="C2927" i="1" s="1"/>
  <c r="I2927" i="1"/>
  <c r="J2927" i="1" s="1"/>
  <c r="P2927" i="1"/>
  <c r="L2927" i="1"/>
  <c r="D2927" i="1"/>
  <c r="E2927" i="1" s="1"/>
  <c r="G2927" i="1" s="1"/>
  <c r="H2928" i="1" s="1"/>
  <c r="A2928" i="1"/>
  <c r="B2927" i="1"/>
  <c r="O2925" i="1"/>
  <c r="K2927" i="1" l="1"/>
  <c r="M2927" i="1"/>
  <c r="N2927" i="1" s="1"/>
  <c r="C2928" i="1" s="1"/>
  <c r="I2928" i="1"/>
  <c r="J2928" i="1" s="1"/>
  <c r="Q2928" i="1"/>
  <c r="P2928" i="1"/>
  <c r="O2926" i="1"/>
  <c r="A2929" i="1"/>
  <c r="B2928" i="1"/>
  <c r="D2928" i="1"/>
  <c r="E2928" i="1" s="1"/>
  <c r="G2928" i="1" s="1"/>
  <c r="H2929" i="1" s="1"/>
  <c r="L2928" i="1"/>
  <c r="K2928" i="1" l="1"/>
  <c r="D2929" i="1"/>
  <c r="E2929" i="1" s="1"/>
  <c r="G2929" i="1" s="1"/>
  <c r="H2930" i="1" s="1"/>
  <c r="B2929" i="1"/>
  <c r="A2930" i="1"/>
  <c r="L2929" i="1"/>
  <c r="M2928" i="1"/>
  <c r="N2928" i="1" s="1"/>
  <c r="C2929" i="1" s="1"/>
  <c r="Q2929" i="1"/>
  <c r="P2929" i="1"/>
  <c r="I2929" i="1"/>
  <c r="J2929" i="1"/>
  <c r="O2927" i="1"/>
  <c r="K2929" i="1" l="1"/>
  <c r="B2930" i="1"/>
  <c r="D2930" i="1"/>
  <c r="E2930" i="1" s="1"/>
  <c r="G2930" i="1" s="1"/>
  <c r="H2931" i="1" s="1"/>
  <c r="A2931" i="1"/>
  <c r="L2930" i="1"/>
  <c r="P2930" i="1"/>
  <c r="M2929" i="1"/>
  <c r="N2929" i="1" s="1"/>
  <c r="C2930" i="1" s="1"/>
  <c r="I2930" i="1"/>
  <c r="J2930" i="1" s="1"/>
  <c r="Q2930" i="1"/>
  <c r="O2928" i="1"/>
  <c r="K2930" i="1" l="1"/>
  <c r="Q2931" i="1"/>
  <c r="I2931" i="1"/>
  <c r="J2931" i="1" s="1"/>
  <c r="P2931" i="1"/>
  <c r="M2930" i="1"/>
  <c r="N2930" i="1" s="1"/>
  <c r="C2931" i="1" s="1"/>
  <c r="D2931" i="1"/>
  <c r="E2931" i="1" s="1"/>
  <c r="G2931" i="1" s="1"/>
  <c r="H2932" i="1" s="1"/>
  <c r="A2932" i="1"/>
  <c r="B2931" i="1"/>
  <c r="L2931" i="1"/>
  <c r="O2929" i="1"/>
  <c r="K2931" i="1" l="1"/>
  <c r="O2930" i="1"/>
  <c r="B2932" i="1"/>
  <c r="L2932" i="1"/>
  <c r="A2933" i="1"/>
  <c r="D2932" i="1"/>
  <c r="E2932" i="1" s="1"/>
  <c r="G2932" i="1" s="1"/>
  <c r="H2933" i="1" s="1"/>
  <c r="M2931" i="1"/>
  <c r="N2931" i="1" s="1"/>
  <c r="C2932" i="1" s="1"/>
  <c r="I2932" i="1"/>
  <c r="J2932" i="1" s="1"/>
  <c r="Q2932" i="1"/>
  <c r="P2932" i="1"/>
  <c r="K2932" i="1" l="1"/>
  <c r="L2933" i="1"/>
  <c r="B2933" i="1"/>
  <c r="D2933" i="1"/>
  <c r="E2933" i="1" s="1"/>
  <c r="G2933" i="1" s="1"/>
  <c r="H2934" i="1" s="1"/>
  <c r="A2934" i="1"/>
  <c r="Q2933" i="1"/>
  <c r="P2933" i="1"/>
  <c r="M2932" i="1"/>
  <c r="N2932" i="1" s="1"/>
  <c r="C2933" i="1" s="1"/>
  <c r="I2933" i="1"/>
  <c r="J2933" i="1"/>
  <c r="O2931" i="1"/>
  <c r="O2932" i="1" l="1"/>
  <c r="K2933" i="1"/>
  <c r="A2935" i="1"/>
  <c r="B2934" i="1"/>
  <c r="D2934" i="1"/>
  <c r="E2934" i="1" s="1"/>
  <c r="G2934" i="1" s="1"/>
  <c r="H2935" i="1" s="1"/>
  <c r="L2934" i="1"/>
  <c r="P2934" i="1"/>
  <c r="M2933" i="1"/>
  <c r="N2933" i="1" s="1"/>
  <c r="C2934" i="1" s="1"/>
  <c r="I2934" i="1"/>
  <c r="J2934" i="1" s="1"/>
  <c r="Q2934" i="1"/>
  <c r="K2934" i="1" l="1"/>
  <c r="M2934" i="1"/>
  <c r="N2934" i="1" s="1"/>
  <c r="C2935" i="1" s="1"/>
  <c r="I2935" i="1"/>
  <c r="J2935" i="1" s="1"/>
  <c r="Q2935" i="1"/>
  <c r="P2935" i="1"/>
  <c r="B2935" i="1"/>
  <c r="L2935" i="1"/>
  <c r="D2935" i="1"/>
  <c r="E2935" i="1" s="1"/>
  <c r="G2935" i="1" s="1"/>
  <c r="H2936" i="1" s="1"/>
  <c r="A2936" i="1"/>
  <c r="O2933" i="1"/>
  <c r="K2935" i="1" l="1"/>
  <c r="Q2936" i="1"/>
  <c r="M2935" i="1"/>
  <c r="N2935" i="1" s="1"/>
  <c r="C2936" i="1" s="1"/>
  <c r="P2936" i="1"/>
  <c r="I2936" i="1"/>
  <c r="J2936" i="1" s="1"/>
  <c r="B2936" i="1"/>
  <c r="L2936" i="1"/>
  <c r="D2936" i="1"/>
  <c r="E2936" i="1" s="1"/>
  <c r="G2936" i="1" s="1"/>
  <c r="H2937" i="1" s="1"/>
  <c r="A2937" i="1"/>
  <c r="O2934" i="1"/>
  <c r="K2936" i="1" l="1"/>
  <c r="M2936" i="1"/>
  <c r="N2936" i="1" s="1"/>
  <c r="C2937" i="1" s="1"/>
  <c r="I2937" i="1"/>
  <c r="J2937" i="1" s="1"/>
  <c r="Q2937" i="1"/>
  <c r="P2937" i="1"/>
  <c r="B2937" i="1"/>
  <c r="D2937" i="1"/>
  <c r="E2937" i="1" s="1"/>
  <c r="G2937" i="1" s="1"/>
  <c r="H2938" i="1" s="1"/>
  <c r="L2937" i="1"/>
  <c r="A2938" i="1"/>
  <c r="O2935" i="1"/>
  <c r="K2937" i="1" l="1"/>
  <c r="A2939" i="1"/>
  <c r="D2938" i="1"/>
  <c r="E2938" i="1" s="1"/>
  <c r="G2938" i="1" s="1"/>
  <c r="H2939" i="1" s="1"/>
  <c r="B2938" i="1"/>
  <c r="L2938" i="1"/>
  <c r="P2938" i="1"/>
  <c r="I2938" i="1"/>
  <c r="J2938" i="1" s="1"/>
  <c r="M2937" i="1"/>
  <c r="N2937" i="1" s="1"/>
  <c r="C2938" i="1" s="1"/>
  <c r="Q2938" i="1"/>
  <c r="O2936" i="1"/>
  <c r="K2938" i="1" l="1"/>
  <c r="Q2939" i="1"/>
  <c r="P2939" i="1"/>
  <c r="M2938" i="1"/>
  <c r="N2938" i="1" s="1"/>
  <c r="C2939" i="1" s="1"/>
  <c r="I2939" i="1"/>
  <c r="J2939" i="1" s="1"/>
  <c r="B2939" i="1"/>
  <c r="L2939" i="1"/>
  <c r="D2939" i="1"/>
  <c r="E2939" i="1" s="1"/>
  <c r="G2939" i="1" s="1"/>
  <c r="H2940" i="1" s="1"/>
  <c r="A2940" i="1"/>
  <c r="O2937" i="1"/>
  <c r="K2939" i="1" l="1"/>
  <c r="M2939" i="1"/>
  <c r="N2939" i="1" s="1"/>
  <c r="C2940" i="1" s="1"/>
  <c r="I2940" i="1"/>
  <c r="J2940" i="1" s="1"/>
  <c r="P2940" i="1"/>
  <c r="Q2940" i="1"/>
  <c r="B2940" i="1"/>
  <c r="L2940" i="1"/>
  <c r="D2940" i="1"/>
  <c r="E2940" i="1" s="1"/>
  <c r="G2940" i="1" s="1"/>
  <c r="H2941" i="1" s="1"/>
  <c r="A2941" i="1"/>
  <c r="O2938" i="1"/>
  <c r="K2940" i="1" l="1"/>
  <c r="P2941" i="1"/>
  <c r="I2941" i="1"/>
  <c r="J2941" i="1" s="1"/>
  <c r="M2940" i="1"/>
  <c r="N2940" i="1" s="1"/>
  <c r="C2941" i="1" s="1"/>
  <c r="Q2941" i="1"/>
  <c r="B2941" i="1"/>
  <c r="A2942" i="1"/>
  <c r="D2941" i="1"/>
  <c r="E2941" i="1" s="1"/>
  <c r="G2941" i="1" s="1"/>
  <c r="H2942" i="1" s="1"/>
  <c r="L2941" i="1"/>
  <c r="O2939" i="1"/>
  <c r="K2941" i="1" l="1"/>
  <c r="L2942" i="1"/>
  <c r="D2942" i="1"/>
  <c r="E2942" i="1" s="1"/>
  <c r="G2942" i="1" s="1"/>
  <c r="H2943" i="1" s="1"/>
  <c r="A2943" i="1"/>
  <c r="B2942" i="1"/>
  <c r="P2942" i="1"/>
  <c r="M2941" i="1"/>
  <c r="N2941" i="1" s="1"/>
  <c r="C2942" i="1" s="1"/>
  <c r="Q2942" i="1"/>
  <c r="I2942" i="1"/>
  <c r="J2942" i="1"/>
  <c r="O2940" i="1"/>
  <c r="K2942" i="1" l="1"/>
  <c r="D2943" i="1"/>
  <c r="E2943" i="1" s="1"/>
  <c r="G2943" i="1" s="1"/>
  <c r="H2944" i="1" s="1"/>
  <c r="B2943" i="1"/>
  <c r="L2943" i="1"/>
  <c r="A2944" i="1"/>
  <c r="I2943" i="1"/>
  <c r="J2943" i="1" s="1"/>
  <c r="Q2943" i="1"/>
  <c r="P2943" i="1"/>
  <c r="M2942" i="1"/>
  <c r="N2942" i="1" s="1"/>
  <c r="C2943" i="1" s="1"/>
  <c r="O2941" i="1"/>
  <c r="K2943" i="1" l="1"/>
  <c r="D2944" i="1"/>
  <c r="E2944" i="1" s="1"/>
  <c r="G2944" i="1" s="1"/>
  <c r="H2945" i="1" s="1"/>
  <c r="A2945" i="1"/>
  <c r="B2944" i="1"/>
  <c r="L2944" i="1"/>
  <c r="M2943" i="1"/>
  <c r="N2943" i="1" s="1"/>
  <c r="C2944" i="1" s="1"/>
  <c r="I2944" i="1"/>
  <c r="J2944" i="1" s="1"/>
  <c r="P2944" i="1"/>
  <c r="Q2944" i="1"/>
  <c r="O2942" i="1"/>
  <c r="K2944" i="1" l="1"/>
  <c r="M2944" i="1"/>
  <c r="N2944" i="1" s="1"/>
  <c r="C2945" i="1" s="1"/>
  <c r="Q2945" i="1"/>
  <c r="P2945" i="1"/>
  <c r="I2945" i="1"/>
  <c r="J2945" i="1" s="1"/>
  <c r="B2945" i="1"/>
  <c r="A2946" i="1"/>
  <c r="L2945" i="1"/>
  <c r="D2945" i="1"/>
  <c r="E2945" i="1" s="1"/>
  <c r="G2945" i="1" s="1"/>
  <c r="H2946" i="1" s="1"/>
  <c r="O2943" i="1"/>
  <c r="K2945" i="1" l="1"/>
  <c r="D2946" i="1"/>
  <c r="E2946" i="1" s="1"/>
  <c r="G2946" i="1" s="1"/>
  <c r="H2947" i="1" s="1"/>
  <c r="A2947" i="1"/>
  <c r="B2946" i="1"/>
  <c r="L2946" i="1"/>
  <c r="P2946" i="1"/>
  <c r="M2945" i="1"/>
  <c r="N2945" i="1" s="1"/>
  <c r="C2946" i="1" s="1"/>
  <c r="I2946" i="1"/>
  <c r="J2946" i="1" s="1"/>
  <c r="Q2946" i="1"/>
  <c r="O2944" i="1"/>
  <c r="K2946" i="1" l="1"/>
  <c r="I2947" i="1"/>
  <c r="P2947" i="1"/>
  <c r="M2946" i="1"/>
  <c r="N2946" i="1" s="1"/>
  <c r="C2947" i="1" s="1"/>
  <c r="Q2947" i="1"/>
  <c r="A2948" i="1"/>
  <c r="B2947" i="1"/>
  <c r="L2947" i="1"/>
  <c r="D2947" i="1"/>
  <c r="E2947" i="1" s="1"/>
  <c r="G2947" i="1" s="1"/>
  <c r="H2948" i="1" s="1"/>
  <c r="J2947" i="1"/>
  <c r="O2945" i="1"/>
  <c r="K2947" i="1" l="1"/>
  <c r="B2948" i="1"/>
  <c r="L2948" i="1"/>
  <c r="D2948" i="1"/>
  <c r="E2948" i="1" s="1"/>
  <c r="G2948" i="1" s="1"/>
  <c r="H2949" i="1" s="1"/>
  <c r="A2949" i="1"/>
  <c r="O2946" i="1"/>
  <c r="P2948" i="1"/>
  <c r="Q2948" i="1"/>
  <c r="I2948" i="1"/>
  <c r="J2948" i="1" s="1"/>
  <c r="M2947" i="1"/>
  <c r="N2947" i="1" s="1"/>
  <c r="C2948" i="1" s="1"/>
  <c r="K2948" i="1" l="1"/>
  <c r="P2949" i="1"/>
  <c r="M2948" i="1"/>
  <c r="N2948" i="1" s="1"/>
  <c r="C2949" i="1" s="1"/>
  <c r="I2949" i="1"/>
  <c r="J2949" i="1" s="1"/>
  <c r="Q2949" i="1"/>
  <c r="D2949" i="1"/>
  <c r="E2949" i="1" s="1"/>
  <c r="G2949" i="1" s="1"/>
  <c r="H2950" i="1" s="1"/>
  <c r="A2950" i="1"/>
  <c r="B2949" i="1"/>
  <c r="L2949" i="1"/>
  <c r="O2947" i="1"/>
  <c r="K2949" i="1" l="1"/>
  <c r="C2950" i="1"/>
  <c r="D2950" i="1"/>
  <c r="E2950" i="1" s="1"/>
  <c r="G2950" i="1" s="1"/>
  <c r="H2951" i="1" s="1"/>
  <c r="A2951" i="1"/>
  <c r="B2950" i="1"/>
  <c r="L2950" i="1"/>
  <c r="P2950" i="1"/>
  <c r="Q2950" i="1"/>
  <c r="M2949" i="1"/>
  <c r="N2949" i="1" s="1"/>
  <c r="I2950" i="1"/>
  <c r="J2950" i="1" s="1"/>
  <c r="O2948" i="1"/>
  <c r="M2950" i="1" l="1"/>
  <c r="N2950" i="1" s="1"/>
  <c r="Q2951" i="1"/>
  <c r="I2951" i="1"/>
  <c r="J2951" i="1" s="1"/>
  <c r="P2951" i="1"/>
  <c r="L2951" i="1"/>
  <c r="A2952" i="1"/>
  <c r="B2951" i="1"/>
  <c r="D2951" i="1"/>
  <c r="E2951" i="1" s="1"/>
  <c r="G2951" i="1" s="1"/>
  <c r="H2952" i="1" s="1"/>
  <c r="K2950" i="1"/>
  <c r="O2950" i="1" s="1"/>
  <c r="C2951" i="1"/>
  <c r="O2949" i="1"/>
  <c r="A2953" i="1" l="1"/>
  <c r="B2952" i="1"/>
  <c r="L2952" i="1"/>
  <c r="D2952" i="1"/>
  <c r="E2952" i="1" s="1"/>
  <c r="G2952" i="1" s="1"/>
  <c r="H2953" i="1" s="1"/>
  <c r="I2952" i="1"/>
  <c r="J2952" i="1" s="1"/>
  <c r="P2952" i="1"/>
  <c r="M2951" i="1"/>
  <c r="N2951" i="1" s="1"/>
  <c r="C2952" i="1" s="1"/>
  <c r="Q2952" i="1"/>
  <c r="K2951" i="1"/>
  <c r="K2952" i="1" l="1"/>
  <c r="O2951" i="1"/>
  <c r="I2953" i="1"/>
  <c r="J2953" i="1" s="1"/>
  <c r="Q2953" i="1"/>
  <c r="P2953" i="1"/>
  <c r="M2952" i="1"/>
  <c r="N2952" i="1" s="1"/>
  <c r="C2953" i="1" s="1"/>
  <c r="A2954" i="1"/>
  <c r="L2953" i="1"/>
  <c r="B2953" i="1"/>
  <c r="D2953" i="1"/>
  <c r="E2953" i="1" s="1"/>
  <c r="G2953" i="1" s="1"/>
  <c r="H2954" i="1" s="1"/>
  <c r="K2953" i="1" l="1"/>
  <c r="A2955" i="1"/>
  <c r="B2954" i="1"/>
  <c r="L2954" i="1"/>
  <c r="D2954" i="1"/>
  <c r="E2954" i="1" s="1"/>
  <c r="G2954" i="1" s="1"/>
  <c r="H2955" i="1" s="1"/>
  <c r="J2954" i="1"/>
  <c r="O2952" i="1"/>
  <c r="Q2954" i="1"/>
  <c r="I2954" i="1"/>
  <c r="P2954" i="1"/>
  <c r="M2953" i="1"/>
  <c r="N2953" i="1" s="1"/>
  <c r="C2954" i="1" s="1"/>
  <c r="K2954" i="1" l="1"/>
  <c r="P2955" i="1"/>
  <c r="M2954" i="1"/>
  <c r="N2954" i="1" s="1"/>
  <c r="C2955" i="1" s="1"/>
  <c r="Q2955" i="1"/>
  <c r="I2955" i="1"/>
  <c r="J2955" i="1" s="1"/>
  <c r="L2955" i="1"/>
  <c r="D2955" i="1"/>
  <c r="E2955" i="1" s="1"/>
  <c r="G2955" i="1" s="1"/>
  <c r="H2956" i="1" s="1"/>
  <c r="A2956" i="1"/>
  <c r="B2955" i="1"/>
  <c r="O2953" i="1"/>
  <c r="K2955" i="1" l="1"/>
  <c r="I2956" i="1"/>
  <c r="Q2956" i="1"/>
  <c r="M2955" i="1"/>
  <c r="N2955" i="1" s="1"/>
  <c r="C2956" i="1" s="1"/>
  <c r="P2956" i="1"/>
  <c r="J2956" i="1"/>
  <c r="O2954" i="1"/>
  <c r="D2956" i="1"/>
  <c r="E2956" i="1" s="1"/>
  <c r="G2956" i="1" s="1"/>
  <c r="H2957" i="1" s="1"/>
  <c r="A2957" i="1"/>
  <c r="B2956" i="1"/>
  <c r="L2956" i="1"/>
  <c r="K2956" i="1" l="1"/>
  <c r="M2956" i="1"/>
  <c r="N2956" i="1" s="1"/>
  <c r="C2957" i="1" s="1"/>
  <c r="P2957" i="1"/>
  <c r="I2957" i="1"/>
  <c r="J2957" i="1" s="1"/>
  <c r="Q2957" i="1"/>
  <c r="L2957" i="1"/>
  <c r="D2957" i="1"/>
  <c r="E2957" i="1" s="1"/>
  <c r="G2957" i="1" s="1"/>
  <c r="H2958" i="1" s="1"/>
  <c r="A2958" i="1"/>
  <c r="B2957" i="1"/>
  <c r="O2955" i="1"/>
  <c r="K2957" i="1" l="1"/>
  <c r="M2957" i="1"/>
  <c r="N2957" i="1" s="1"/>
  <c r="C2958" i="1" s="1"/>
  <c r="Q2958" i="1"/>
  <c r="P2958" i="1"/>
  <c r="I2958" i="1"/>
  <c r="J2958" i="1" s="1"/>
  <c r="B2958" i="1"/>
  <c r="A2959" i="1"/>
  <c r="L2958" i="1"/>
  <c r="D2958" i="1"/>
  <c r="E2958" i="1" s="1"/>
  <c r="G2958" i="1" s="1"/>
  <c r="H2959" i="1" s="1"/>
  <c r="O2956" i="1"/>
  <c r="K2958" i="1" l="1"/>
  <c r="P2959" i="1"/>
  <c r="M2958" i="1"/>
  <c r="N2958" i="1" s="1"/>
  <c r="C2959" i="1" s="1"/>
  <c r="I2959" i="1"/>
  <c r="J2959" i="1" s="1"/>
  <c r="Q2959" i="1"/>
  <c r="B2959" i="1"/>
  <c r="L2959" i="1"/>
  <c r="D2959" i="1"/>
  <c r="E2959" i="1" s="1"/>
  <c r="G2959" i="1" s="1"/>
  <c r="H2960" i="1" s="1"/>
  <c r="A2960" i="1"/>
  <c r="O2957" i="1"/>
  <c r="K2959" i="1" l="1"/>
  <c r="P2960" i="1"/>
  <c r="M2959" i="1"/>
  <c r="N2959" i="1" s="1"/>
  <c r="C2960" i="1" s="1"/>
  <c r="Q2960" i="1"/>
  <c r="I2960" i="1"/>
  <c r="J2960" i="1" s="1"/>
  <c r="L2960" i="1"/>
  <c r="D2960" i="1"/>
  <c r="E2960" i="1" s="1"/>
  <c r="G2960" i="1" s="1"/>
  <c r="H2961" i="1" s="1"/>
  <c r="A2961" i="1"/>
  <c r="B2960" i="1"/>
  <c r="O2958" i="1"/>
  <c r="K2960" i="1" l="1"/>
  <c r="I2961" i="1"/>
  <c r="J2961" i="1" s="1"/>
  <c r="Q2961" i="1"/>
  <c r="P2961" i="1"/>
  <c r="M2960" i="1"/>
  <c r="N2960" i="1" s="1"/>
  <c r="C2961" i="1" s="1"/>
  <c r="O2959" i="1"/>
  <c r="A2962" i="1"/>
  <c r="B2961" i="1"/>
  <c r="L2961" i="1"/>
  <c r="D2961" i="1"/>
  <c r="E2961" i="1" s="1"/>
  <c r="G2961" i="1" s="1"/>
  <c r="H2962" i="1" s="1"/>
  <c r="K2961" i="1" l="1"/>
  <c r="D2962" i="1"/>
  <c r="E2962" i="1" s="1"/>
  <c r="G2962" i="1" s="1"/>
  <c r="H2963" i="1" s="1"/>
  <c r="B2962" i="1"/>
  <c r="A2963" i="1"/>
  <c r="L2962" i="1"/>
  <c r="I2962" i="1"/>
  <c r="J2962" i="1" s="1"/>
  <c r="Q2962" i="1"/>
  <c r="P2962" i="1"/>
  <c r="M2961" i="1"/>
  <c r="N2961" i="1" s="1"/>
  <c r="C2962" i="1" s="1"/>
  <c r="O2960" i="1"/>
  <c r="K2962" i="1" l="1"/>
  <c r="I2963" i="1"/>
  <c r="J2963" i="1" s="1"/>
  <c r="M2962" i="1"/>
  <c r="N2962" i="1" s="1"/>
  <c r="C2963" i="1" s="1"/>
  <c r="Q2963" i="1"/>
  <c r="P2963" i="1"/>
  <c r="B2963" i="1"/>
  <c r="A2964" i="1"/>
  <c r="L2963" i="1"/>
  <c r="D2963" i="1"/>
  <c r="E2963" i="1" s="1"/>
  <c r="G2963" i="1" s="1"/>
  <c r="H2964" i="1" s="1"/>
  <c r="O2961" i="1"/>
  <c r="K2963" i="1" l="1"/>
  <c r="L2964" i="1"/>
  <c r="D2964" i="1"/>
  <c r="E2964" i="1" s="1"/>
  <c r="G2964" i="1" s="1"/>
  <c r="H2965" i="1" s="1"/>
  <c r="A2965" i="1"/>
  <c r="B2964" i="1"/>
  <c r="O2962" i="1"/>
  <c r="J2964" i="1"/>
  <c r="Q2964" i="1"/>
  <c r="I2964" i="1"/>
  <c r="M2963" i="1"/>
  <c r="N2963" i="1" s="1"/>
  <c r="C2964" i="1" s="1"/>
  <c r="P2964" i="1"/>
  <c r="K2964" i="1" l="1"/>
  <c r="B2965" i="1"/>
  <c r="D2965" i="1"/>
  <c r="E2965" i="1" s="1"/>
  <c r="G2965" i="1" s="1"/>
  <c r="H2966" i="1" s="1"/>
  <c r="A2966" i="1"/>
  <c r="L2965" i="1"/>
  <c r="I2965" i="1"/>
  <c r="J2965" i="1" s="1"/>
  <c r="M2964" i="1"/>
  <c r="N2964" i="1" s="1"/>
  <c r="C2965" i="1" s="1"/>
  <c r="Q2965" i="1"/>
  <c r="P2965" i="1"/>
  <c r="O2963" i="1"/>
  <c r="O2964" i="1" l="1"/>
  <c r="K2965" i="1"/>
  <c r="A2967" i="1"/>
  <c r="L2966" i="1"/>
  <c r="D2966" i="1"/>
  <c r="E2966" i="1" s="1"/>
  <c r="G2966" i="1" s="1"/>
  <c r="H2967" i="1" s="1"/>
  <c r="B2966" i="1"/>
  <c r="I2966" i="1"/>
  <c r="J2966" i="1" s="1"/>
  <c r="Q2966" i="1"/>
  <c r="P2966" i="1"/>
  <c r="M2965" i="1"/>
  <c r="N2965" i="1" s="1"/>
  <c r="C2966" i="1" s="1"/>
  <c r="K2966" i="1" l="1"/>
  <c r="Q2967" i="1"/>
  <c r="M2966" i="1"/>
  <c r="N2966" i="1" s="1"/>
  <c r="C2967" i="1" s="1"/>
  <c r="P2967" i="1"/>
  <c r="I2967" i="1"/>
  <c r="J2967" i="1" s="1"/>
  <c r="D2967" i="1"/>
  <c r="E2967" i="1" s="1"/>
  <c r="G2967" i="1" s="1"/>
  <c r="H2968" i="1" s="1"/>
  <c r="A2968" i="1"/>
  <c r="B2967" i="1"/>
  <c r="L2967" i="1"/>
  <c r="O2965" i="1"/>
  <c r="K2967" i="1" l="1"/>
  <c r="P2968" i="1"/>
  <c r="I2968" i="1"/>
  <c r="J2968" i="1" s="1"/>
  <c r="M2967" i="1"/>
  <c r="N2967" i="1" s="1"/>
  <c r="C2968" i="1" s="1"/>
  <c r="Q2968" i="1"/>
  <c r="B2968" i="1"/>
  <c r="L2968" i="1"/>
  <c r="D2968" i="1"/>
  <c r="E2968" i="1" s="1"/>
  <c r="G2968" i="1" s="1"/>
  <c r="H2969" i="1" s="1"/>
  <c r="A2969" i="1"/>
  <c r="O2966" i="1"/>
  <c r="K2968" i="1" l="1"/>
  <c r="M2968" i="1"/>
  <c r="N2968" i="1" s="1"/>
  <c r="C2969" i="1" s="1"/>
  <c r="P2969" i="1"/>
  <c r="Q2969" i="1"/>
  <c r="I2969" i="1"/>
  <c r="J2969" i="1" s="1"/>
  <c r="B2969" i="1"/>
  <c r="D2969" i="1"/>
  <c r="E2969" i="1" s="1"/>
  <c r="G2969" i="1" s="1"/>
  <c r="H2970" i="1" s="1"/>
  <c r="L2969" i="1"/>
  <c r="A2970" i="1"/>
  <c r="O2967" i="1"/>
  <c r="K2969" i="1" l="1"/>
  <c r="A2971" i="1"/>
  <c r="B2970" i="1"/>
  <c r="L2970" i="1"/>
  <c r="D2970" i="1"/>
  <c r="E2970" i="1" s="1"/>
  <c r="G2970" i="1" s="1"/>
  <c r="H2971" i="1" s="1"/>
  <c r="P2970" i="1"/>
  <c r="M2969" i="1"/>
  <c r="N2969" i="1" s="1"/>
  <c r="C2970" i="1" s="1"/>
  <c r="I2970" i="1"/>
  <c r="J2970" i="1" s="1"/>
  <c r="Q2970" i="1"/>
  <c r="O2968" i="1"/>
  <c r="K2970" i="1" l="1"/>
  <c r="M2970" i="1"/>
  <c r="N2970" i="1" s="1"/>
  <c r="C2971" i="1" s="1"/>
  <c r="P2971" i="1"/>
  <c r="Q2971" i="1"/>
  <c r="I2971" i="1"/>
  <c r="J2971" i="1" s="1"/>
  <c r="O2969" i="1"/>
  <c r="A2972" i="1"/>
  <c r="B2971" i="1"/>
  <c r="L2971" i="1"/>
  <c r="D2971" i="1"/>
  <c r="E2971" i="1" s="1"/>
  <c r="G2971" i="1" s="1"/>
  <c r="H2972" i="1" s="1"/>
  <c r="K2971" i="1" l="1"/>
  <c r="A2973" i="1"/>
  <c r="D2972" i="1"/>
  <c r="E2972" i="1" s="1"/>
  <c r="G2972" i="1" s="1"/>
  <c r="H2973" i="1" s="1"/>
  <c r="B2972" i="1"/>
  <c r="L2972" i="1"/>
  <c r="Q2972" i="1"/>
  <c r="I2972" i="1"/>
  <c r="J2972" i="1" s="1"/>
  <c r="M2971" i="1"/>
  <c r="N2971" i="1" s="1"/>
  <c r="C2972" i="1" s="1"/>
  <c r="P2972" i="1"/>
  <c r="O2970" i="1"/>
  <c r="O2971" i="1" l="1"/>
  <c r="K2972" i="1"/>
  <c r="L2973" i="1"/>
  <c r="D2973" i="1"/>
  <c r="E2973" i="1" s="1"/>
  <c r="G2973" i="1" s="1"/>
  <c r="H2974" i="1" s="1"/>
  <c r="A2974" i="1"/>
  <c r="B2973" i="1"/>
  <c r="M2972" i="1"/>
  <c r="N2972" i="1" s="1"/>
  <c r="C2973" i="1" s="1"/>
  <c r="I2973" i="1"/>
  <c r="J2973" i="1" s="1"/>
  <c r="Q2973" i="1"/>
  <c r="P2973" i="1"/>
  <c r="K2973" i="1" l="1"/>
  <c r="A2975" i="1"/>
  <c r="D2974" i="1"/>
  <c r="E2974" i="1" s="1"/>
  <c r="G2974" i="1" s="1"/>
  <c r="H2975" i="1" s="1"/>
  <c r="B2974" i="1"/>
  <c r="L2974" i="1"/>
  <c r="J2974" i="1"/>
  <c r="Q2974" i="1"/>
  <c r="P2974" i="1"/>
  <c r="M2973" i="1"/>
  <c r="N2973" i="1" s="1"/>
  <c r="C2974" i="1" s="1"/>
  <c r="I2974" i="1"/>
  <c r="O2972" i="1"/>
  <c r="O2973" i="1" l="1"/>
  <c r="K2974" i="1"/>
  <c r="Q2975" i="1"/>
  <c r="P2975" i="1"/>
  <c r="I2975" i="1"/>
  <c r="J2975" i="1" s="1"/>
  <c r="M2974" i="1"/>
  <c r="N2974" i="1" s="1"/>
  <c r="C2975" i="1" s="1"/>
  <c r="L2975" i="1"/>
  <c r="D2975" i="1"/>
  <c r="E2975" i="1" s="1"/>
  <c r="G2975" i="1" s="1"/>
  <c r="H2976" i="1" s="1"/>
  <c r="A2976" i="1"/>
  <c r="B2975" i="1"/>
  <c r="K2975" i="1" l="1"/>
  <c r="M2975" i="1"/>
  <c r="N2975" i="1" s="1"/>
  <c r="C2976" i="1" s="1"/>
  <c r="I2976" i="1"/>
  <c r="P2976" i="1"/>
  <c r="Q2976" i="1"/>
  <c r="J2976" i="1"/>
  <c r="O2974" i="1"/>
  <c r="D2976" i="1"/>
  <c r="E2976" i="1" s="1"/>
  <c r="G2976" i="1" s="1"/>
  <c r="H2977" i="1" s="1"/>
  <c r="A2977" i="1"/>
  <c r="B2976" i="1"/>
  <c r="L2976" i="1"/>
  <c r="K2976" i="1" l="1"/>
  <c r="M2976" i="1"/>
  <c r="N2976" i="1" s="1"/>
  <c r="C2977" i="1" s="1"/>
  <c r="I2977" i="1"/>
  <c r="J2977" i="1" s="1"/>
  <c r="Q2977" i="1"/>
  <c r="P2977" i="1"/>
  <c r="A2978" i="1"/>
  <c r="B2977" i="1"/>
  <c r="D2977" i="1"/>
  <c r="E2977" i="1" s="1"/>
  <c r="G2977" i="1" s="1"/>
  <c r="H2978" i="1" s="1"/>
  <c r="L2977" i="1"/>
  <c r="O2975" i="1"/>
  <c r="K2977" i="1" l="1"/>
  <c r="B2978" i="1"/>
  <c r="L2978" i="1"/>
  <c r="A2979" i="1"/>
  <c r="D2978" i="1"/>
  <c r="E2978" i="1" s="1"/>
  <c r="G2978" i="1" s="1"/>
  <c r="H2979" i="1" s="1"/>
  <c r="P2978" i="1"/>
  <c r="M2977" i="1"/>
  <c r="N2977" i="1" s="1"/>
  <c r="C2978" i="1" s="1"/>
  <c r="Q2978" i="1"/>
  <c r="I2978" i="1"/>
  <c r="J2978" i="1" s="1"/>
  <c r="O2976" i="1"/>
  <c r="K2978" i="1" l="1"/>
  <c r="A2980" i="1"/>
  <c r="B2979" i="1"/>
  <c r="L2979" i="1"/>
  <c r="D2979" i="1"/>
  <c r="E2979" i="1" s="1"/>
  <c r="G2979" i="1" s="1"/>
  <c r="H2980" i="1" s="1"/>
  <c r="I2979" i="1"/>
  <c r="J2979" i="1" s="1"/>
  <c r="M2978" i="1"/>
  <c r="N2978" i="1" s="1"/>
  <c r="C2979" i="1" s="1"/>
  <c r="Q2979" i="1"/>
  <c r="P2979" i="1"/>
  <c r="O2977" i="1"/>
  <c r="O2978" i="1" l="1"/>
  <c r="K2979" i="1"/>
  <c r="P2980" i="1"/>
  <c r="Q2980" i="1"/>
  <c r="M2979" i="1"/>
  <c r="N2979" i="1" s="1"/>
  <c r="C2980" i="1" s="1"/>
  <c r="I2980" i="1"/>
  <c r="J2980" i="1" s="1"/>
  <c r="D2980" i="1"/>
  <c r="E2980" i="1" s="1"/>
  <c r="G2980" i="1" s="1"/>
  <c r="H2981" i="1" s="1"/>
  <c r="A2981" i="1"/>
  <c r="L2980" i="1"/>
  <c r="B2980" i="1"/>
  <c r="K2980" i="1" l="1"/>
  <c r="O2979" i="1"/>
  <c r="M2980" i="1"/>
  <c r="N2980" i="1" s="1"/>
  <c r="C2981" i="1" s="1"/>
  <c r="Q2981" i="1"/>
  <c r="I2981" i="1"/>
  <c r="J2981" i="1" s="1"/>
  <c r="P2981" i="1"/>
  <c r="A2982" i="1"/>
  <c r="B2981" i="1"/>
  <c r="L2981" i="1"/>
  <c r="D2981" i="1"/>
  <c r="E2981" i="1" s="1"/>
  <c r="G2981" i="1" s="1"/>
  <c r="H2982" i="1" s="1"/>
  <c r="K2981" i="1" l="1"/>
  <c r="Q2982" i="1"/>
  <c r="P2982" i="1"/>
  <c r="M2981" i="1"/>
  <c r="N2981" i="1" s="1"/>
  <c r="C2982" i="1" s="1"/>
  <c r="I2982" i="1"/>
  <c r="J2982" i="1" s="1"/>
  <c r="D2982" i="1"/>
  <c r="E2982" i="1" s="1"/>
  <c r="G2982" i="1" s="1"/>
  <c r="H2983" i="1" s="1"/>
  <c r="A2983" i="1"/>
  <c r="B2982" i="1"/>
  <c r="L2982" i="1"/>
  <c r="O2980" i="1"/>
  <c r="K2982" i="1" l="1"/>
  <c r="Q2983" i="1"/>
  <c r="P2983" i="1"/>
  <c r="I2983" i="1"/>
  <c r="J2983" i="1" s="1"/>
  <c r="M2982" i="1"/>
  <c r="N2982" i="1" s="1"/>
  <c r="C2983" i="1" s="1"/>
  <c r="L2983" i="1"/>
  <c r="D2983" i="1"/>
  <c r="E2983" i="1" s="1"/>
  <c r="G2983" i="1" s="1"/>
  <c r="H2984" i="1" s="1"/>
  <c r="A2984" i="1"/>
  <c r="B2983" i="1"/>
  <c r="O2981" i="1"/>
  <c r="K2983" i="1" l="1"/>
  <c r="I2984" i="1"/>
  <c r="J2984" i="1" s="1"/>
  <c r="P2984" i="1"/>
  <c r="Q2984" i="1"/>
  <c r="M2983" i="1"/>
  <c r="N2983" i="1" s="1"/>
  <c r="C2984" i="1" s="1"/>
  <c r="O2982" i="1"/>
  <c r="L2984" i="1"/>
  <c r="D2984" i="1"/>
  <c r="E2984" i="1" s="1"/>
  <c r="G2984" i="1" s="1"/>
  <c r="H2985" i="1" s="1"/>
  <c r="B2984" i="1"/>
  <c r="A2985" i="1"/>
  <c r="K2984" i="1" l="1"/>
  <c r="L2985" i="1"/>
  <c r="A2986" i="1"/>
  <c r="B2985" i="1"/>
  <c r="D2985" i="1"/>
  <c r="E2985" i="1" s="1"/>
  <c r="G2985" i="1" s="1"/>
  <c r="H2986" i="1" s="1"/>
  <c r="Q2985" i="1"/>
  <c r="P2985" i="1"/>
  <c r="I2985" i="1"/>
  <c r="J2985" i="1" s="1"/>
  <c r="M2984" i="1"/>
  <c r="N2984" i="1" s="1"/>
  <c r="C2985" i="1" s="1"/>
  <c r="O2983" i="1"/>
  <c r="K2985" i="1" l="1"/>
  <c r="B2986" i="1"/>
  <c r="L2986" i="1"/>
  <c r="D2986" i="1"/>
  <c r="E2986" i="1" s="1"/>
  <c r="G2986" i="1" s="1"/>
  <c r="H2987" i="1" s="1"/>
  <c r="A2987" i="1"/>
  <c r="O2984" i="1"/>
  <c r="Q2986" i="1"/>
  <c r="P2986" i="1"/>
  <c r="M2985" i="1"/>
  <c r="N2985" i="1" s="1"/>
  <c r="C2986" i="1" s="1"/>
  <c r="I2986" i="1"/>
  <c r="J2986" i="1" s="1"/>
  <c r="K2986" i="1" l="1"/>
  <c r="C2987" i="1"/>
  <c r="L2987" i="1"/>
  <c r="D2987" i="1"/>
  <c r="E2987" i="1" s="1"/>
  <c r="G2987" i="1" s="1"/>
  <c r="H2988" i="1" s="1"/>
  <c r="A2988" i="1"/>
  <c r="B2987" i="1"/>
  <c r="Q2987" i="1"/>
  <c r="P2987" i="1"/>
  <c r="M2986" i="1"/>
  <c r="N2986" i="1" s="1"/>
  <c r="I2987" i="1"/>
  <c r="J2987" i="1" s="1"/>
  <c r="O2985" i="1"/>
  <c r="D2988" i="1" l="1"/>
  <c r="E2988" i="1" s="1"/>
  <c r="G2988" i="1" s="1"/>
  <c r="H2989" i="1" s="1"/>
  <c r="A2989" i="1"/>
  <c r="B2988" i="1"/>
  <c r="L2988" i="1"/>
  <c r="C2988" i="1"/>
  <c r="K2987" i="1"/>
  <c r="O2987" i="1" s="1"/>
  <c r="I2988" i="1"/>
  <c r="J2988" i="1" s="1"/>
  <c r="P2988" i="1"/>
  <c r="Q2988" i="1"/>
  <c r="M2987" i="1"/>
  <c r="N2987" i="1" s="1"/>
  <c r="O2986" i="1"/>
  <c r="K2988" i="1" l="1"/>
  <c r="P2989" i="1"/>
  <c r="Q2989" i="1"/>
  <c r="I2989" i="1"/>
  <c r="J2989" i="1" s="1"/>
  <c r="M2988" i="1"/>
  <c r="N2988" i="1" s="1"/>
  <c r="C2989" i="1" s="1"/>
  <c r="L2989" i="1"/>
  <c r="A2990" i="1"/>
  <c r="B2989" i="1"/>
  <c r="D2989" i="1"/>
  <c r="E2989" i="1" s="1"/>
  <c r="G2989" i="1" s="1"/>
  <c r="H2990" i="1" s="1"/>
  <c r="K2989" i="1" l="1"/>
  <c r="L2990" i="1"/>
  <c r="D2990" i="1"/>
  <c r="E2990" i="1" s="1"/>
  <c r="G2990" i="1" s="1"/>
  <c r="H2991" i="1" s="1"/>
  <c r="A2991" i="1"/>
  <c r="B2990" i="1"/>
  <c r="I2990" i="1"/>
  <c r="J2990" i="1" s="1"/>
  <c r="Q2990" i="1"/>
  <c r="P2990" i="1"/>
  <c r="M2989" i="1"/>
  <c r="N2989" i="1" s="1"/>
  <c r="C2990" i="1" s="1"/>
  <c r="O2988" i="1"/>
  <c r="O2989" i="1" l="1"/>
  <c r="K2990" i="1"/>
  <c r="C2991" i="1"/>
  <c r="D2991" i="1"/>
  <c r="E2991" i="1" s="1"/>
  <c r="G2991" i="1" s="1"/>
  <c r="H2992" i="1" s="1"/>
  <c r="A2992" i="1"/>
  <c r="B2991" i="1"/>
  <c r="L2991" i="1"/>
  <c r="I2991" i="1"/>
  <c r="J2991" i="1" s="1"/>
  <c r="M2990" i="1"/>
  <c r="N2990" i="1" s="1"/>
  <c r="Q2991" i="1"/>
  <c r="P2991" i="1"/>
  <c r="P2992" i="1" l="1"/>
  <c r="Q2992" i="1"/>
  <c r="I2992" i="1"/>
  <c r="J2992" i="1" s="1"/>
  <c r="M2991" i="1"/>
  <c r="N2991" i="1" s="1"/>
  <c r="C2992" i="1" s="1"/>
  <c r="L2992" i="1"/>
  <c r="D2992" i="1"/>
  <c r="E2992" i="1" s="1"/>
  <c r="G2992" i="1" s="1"/>
  <c r="H2993" i="1" s="1"/>
  <c r="A2993" i="1"/>
  <c r="B2992" i="1"/>
  <c r="K2991" i="1"/>
  <c r="O2990" i="1"/>
  <c r="K2992" i="1" l="1"/>
  <c r="L2993" i="1"/>
  <c r="A2994" i="1"/>
  <c r="B2993" i="1"/>
  <c r="D2993" i="1"/>
  <c r="E2993" i="1" s="1"/>
  <c r="G2993" i="1" s="1"/>
  <c r="H2994" i="1" s="1"/>
  <c r="P2993" i="1"/>
  <c r="M2992" i="1"/>
  <c r="N2992" i="1" s="1"/>
  <c r="C2993" i="1" s="1"/>
  <c r="Q2993" i="1"/>
  <c r="I2993" i="1"/>
  <c r="J2993" i="1"/>
  <c r="O2991" i="1"/>
  <c r="K2993" i="1" l="1"/>
  <c r="A2995" i="1"/>
  <c r="B2994" i="1"/>
  <c r="L2994" i="1"/>
  <c r="D2994" i="1"/>
  <c r="E2994" i="1" s="1"/>
  <c r="G2994" i="1" s="1"/>
  <c r="H2995" i="1" s="1"/>
  <c r="I2994" i="1"/>
  <c r="J2994" i="1" s="1"/>
  <c r="P2994" i="1"/>
  <c r="M2993" i="1"/>
  <c r="N2993" i="1" s="1"/>
  <c r="C2994" i="1" s="1"/>
  <c r="Q2994" i="1"/>
  <c r="O2992" i="1"/>
  <c r="O2993" i="1" l="1"/>
  <c r="K2994" i="1"/>
  <c r="M2994" i="1"/>
  <c r="N2994" i="1" s="1"/>
  <c r="C2995" i="1" s="1"/>
  <c r="P2995" i="1"/>
  <c r="Q2995" i="1"/>
  <c r="I2995" i="1"/>
  <c r="J2995" i="1" s="1"/>
  <c r="A2996" i="1"/>
  <c r="B2995" i="1"/>
  <c r="L2995" i="1"/>
  <c r="D2995" i="1"/>
  <c r="E2995" i="1" s="1"/>
  <c r="G2995" i="1" s="1"/>
  <c r="H2996" i="1" s="1"/>
  <c r="K2995" i="1" l="1"/>
  <c r="A2997" i="1"/>
  <c r="B2996" i="1"/>
  <c r="L2996" i="1"/>
  <c r="D2996" i="1"/>
  <c r="E2996" i="1" s="1"/>
  <c r="G2996" i="1" s="1"/>
  <c r="H2997" i="1" s="1"/>
  <c r="Q2996" i="1"/>
  <c r="M2995" i="1"/>
  <c r="N2995" i="1" s="1"/>
  <c r="C2996" i="1" s="1"/>
  <c r="I2996" i="1"/>
  <c r="J2996" i="1" s="1"/>
  <c r="P2996" i="1"/>
  <c r="O2994" i="1"/>
  <c r="K2996" i="1" l="1"/>
  <c r="M2996" i="1"/>
  <c r="N2996" i="1" s="1"/>
  <c r="C2997" i="1" s="1"/>
  <c r="Q2997" i="1"/>
  <c r="P2997" i="1"/>
  <c r="I2997" i="1"/>
  <c r="J2997" i="1" s="1"/>
  <c r="D2997" i="1"/>
  <c r="E2997" i="1" s="1"/>
  <c r="G2997" i="1" s="1"/>
  <c r="H2998" i="1" s="1"/>
  <c r="A2998" i="1"/>
  <c r="B2997" i="1"/>
  <c r="L2997" i="1"/>
  <c r="O2995" i="1"/>
  <c r="K2997" i="1" l="1"/>
  <c r="P2998" i="1"/>
  <c r="I2998" i="1"/>
  <c r="J2998" i="1" s="1"/>
  <c r="Q2998" i="1"/>
  <c r="M2997" i="1"/>
  <c r="N2997" i="1" s="1"/>
  <c r="C2998" i="1" s="1"/>
  <c r="B2998" i="1"/>
  <c r="L2998" i="1"/>
  <c r="D2998" i="1"/>
  <c r="E2998" i="1" s="1"/>
  <c r="G2998" i="1" s="1"/>
  <c r="H2999" i="1" s="1"/>
  <c r="A2999" i="1"/>
  <c r="O2996" i="1"/>
  <c r="K2998" i="1" l="1"/>
  <c r="I2999" i="1"/>
  <c r="M2998" i="1"/>
  <c r="N2998" i="1" s="1"/>
  <c r="C2999" i="1" s="1"/>
  <c r="P2999" i="1"/>
  <c r="Q2999" i="1"/>
  <c r="B2999" i="1"/>
  <c r="L2999" i="1"/>
  <c r="D2999" i="1"/>
  <c r="E2999" i="1" s="1"/>
  <c r="G2999" i="1" s="1"/>
  <c r="H3000" i="1" s="1"/>
  <c r="A3000" i="1"/>
  <c r="O2997" i="1"/>
  <c r="J2999" i="1"/>
  <c r="K2999" i="1" l="1"/>
  <c r="Q3000" i="1"/>
  <c r="M2999" i="1"/>
  <c r="N2999" i="1" s="1"/>
  <c r="C3000" i="1" s="1"/>
  <c r="P3000" i="1"/>
  <c r="I3000" i="1"/>
  <c r="J3000" i="1" s="1"/>
  <c r="A3001" i="1"/>
  <c r="B3000" i="1"/>
  <c r="L3000" i="1"/>
  <c r="D3000" i="1"/>
  <c r="E3000" i="1" s="1"/>
  <c r="G3000" i="1" s="1"/>
  <c r="H3001" i="1" s="1"/>
  <c r="O2998" i="1"/>
  <c r="K3000" i="1" l="1"/>
  <c r="O2999" i="1"/>
  <c r="B3001" i="1"/>
  <c r="D3001" i="1"/>
  <c r="E3001" i="1" s="1"/>
  <c r="G3001" i="1" s="1"/>
  <c r="H3002" i="1" s="1"/>
  <c r="L3001" i="1"/>
  <c r="A3002" i="1"/>
  <c r="M3000" i="1"/>
  <c r="N3000" i="1" s="1"/>
  <c r="C3001" i="1" s="1"/>
  <c r="I3001" i="1"/>
  <c r="J3001" i="1" s="1"/>
  <c r="Q3001" i="1"/>
  <c r="P3001" i="1"/>
  <c r="K3001" i="1" l="1"/>
  <c r="D3002" i="1"/>
  <c r="E3002" i="1" s="1"/>
  <c r="G3002" i="1" s="1"/>
  <c r="H3003" i="1" s="1"/>
  <c r="L3002" i="1"/>
  <c r="B3002" i="1"/>
  <c r="A3003" i="1"/>
  <c r="I3002" i="1"/>
  <c r="J3002" i="1" s="1"/>
  <c r="Q3002" i="1"/>
  <c r="M3001" i="1"/>
  <c r="N3001" i="1" s="1"/>
  <c r="C3002" i="1" s="1"/>
  <c r="P3002" i="1"/>
  <c r="O3000" i="1"/>
  <c r="K3002" i="1" l="1"/>
  <c r="B3003" i="1"/>
  <c r="A3004" i="1"/>
  <c r="L3003" i="1"/>
  <c r="D3003" i="1"/>
  <c r="E3003" i="1" s="1"/>
  <c r="G3003" i="1" s="1"/>
  <c r="H3004" i="1" s="1"/>
  <c r="P3003" i="1"/>
  <c r="M3002" i="1"/>
  <c r="N3002" i="1" s="1"/>
  <c r="C3003" i="1" s="1"/>
  <c r="I3003" i="1"/>
  <c r="J3003" i="1" s="1"/>
  <c r="Q3003" i="1"/>
  <c r="O3001" i="1"/>
  <c r="K3003" i="1" l="1"/>
  <c r="M3003" i="1"/>
  <c r="N3003" i="1" s="1"/>
  <c r="C3004" i="1" s="1"/>
  <c r="Q3004" i="1"/>
  <c r="P3004" i="1"/>
  <c r="I3004" i="1"/>
  <c r="J3004" i="1" s="1"/>
  <c r="L3004" i="1"/>
  <c r="A3005" i="1"/>
  <c r="B3004" i="1"/>
  <c r="D3004" i="1"/>
  <c r="E3004" i="1" s="1"/>
  <c r="G3004" i="1" s="1"/>
  <c r="H3005" i="1" s="1"/>
  <c r="O3002" i="1"/>
  <c r="K3004" i="1" l="1"/>
  <c r="I3005" i="1"/>
  <c r="J3005" i="1" s="1"/>
  <c r="P3005" i="1"/>
  <c r="Q3005" i="1"/>
  <c r="M3004" i="1"/>
  <c r="N3004" i="1" s="1"/>
  <c r="C3005" i="1" s="1"/>
  <c r="O3003" i="1"/>
  <c r="B3005" i="1"/>
  <c r="L3005" i="1"/>
  <c r="D3005" i="1"/>
  <c r="E3005" i="1" s="1"/>
  <c r="G3005" i="1" s="1"/>
  <c r="H3006" i="1" s="1"/>
  <c r="A3006" i="1"/>
  <c r="K3005" i="1" l="1"/>
  <c r="A3007" i="1"/>
  <c r="B3006" i="1"/>
  <c r="L3006" i="1"/>
  <c r="D3006" i="1"/>
  <c r="E3006" i="1" s="1"/>
  <c r="G3006" i="1" s="1"/>
  <c r="H3007" i="1" s="1"/>
  <c r="M3005" i="1"/>
  <c r="N3005" i="1" s="1"/>
  <c r="C3006" i="1" s="1"/>
  <c r="Q3006" i="1"/>
  <c r="P3006" i="1"/>
  <c r="I3006" i="1"/>
  <c r="J3006" i="1" s="1"/>
  <c r="O3004" i="1"/>
  <c r="K3006" i="1" l="1"/>
  <c r="A3008" i="1"/>
  <c r="L3007" i="1"/>
  <c r="B3007" i="1"/>
  <c r="D3007" i="1"/>
  <c r="E3007" i="1" s="1"/>
  <c r="G3007" i="1" s="1"/>
  <c r="H3008" i="1" s="1"/>
  <c r="Q3007" i="1"/>
  <c r="P3007" i="1"/>
  <c r="M3006" i="1"/>
  <c r="N3006" i="1" s="1"/>
  <c r="C3007" i="1" s="1"/>
  <c r="I3007" i="1"/>
  <c r="J3007" i="1" s="1"/>
  <c r="O3005" i="1"/>
  <c r="O3006" i="1" l="1"/>
  <c r="K3007" i="1"/>
  <c r="P3008" i="1"/>
  <c r="I3008" i="1"/>
  <c r="J3008" i="1" s="1"/>
  <c r="Q3008" i="1"/>
  <c r="M3007" i="1"/>
  <c r="N3007" i="1" s="1"/>
  <c r="C3008" i="1" s="1"/>
  <c r="L3008" i="1"/>
  <c r="B3008" i="1"/>
  <c r="D3008" i="1"/>
  <c r="E3008" i="1" s="1"/>
  <c r="G3008" i="1" s="1"/>
  <c r="H3009" i="1" s="1"/>
  <c r="A3009" i="1"/>
  <c r="K3008" i="1" l="1"/>
  <c r="I3009" i="1"/>
  <c r="M3008" i="1"/>
  <c r="N3008" i="1" s="1"/>
  <c r="C3009" i="1" s="1"/>
  <c r="P3009" i="1"/>
  <c r="Q3009" i="1"/>
  <c r="B3009" i="1"/>
  <c r="D3009" i="1"/>
  <c r="E3009" i="1" s="1"/>
  <c r="G3009" i="1" s="1"/>
  <c r="H3010" i="1" s="1"/>
  <c r="A3010" i="1"/>
  <c r="L3009" i="1"/>
  <c r="O3007" i="1"/>
  <c r="J3009" i="1"/>
  <c r="K3009" i="1" l="1"/>
  <c r="P3010" i="1"/>
  <c r="M3009" i="1"/>
  <c r="N3009" i="1" s="1"/>
  <c r="C3010" i="1" s="1"/>
  <c r="Q3010" i="1"/>
  <c r="I3010" i="1"/>
  <c r="J3010" i="1" s="1"/>
  <c r="O3008" i="1"/>
  <c r="B3010" i="1"/>
  <c r="L3010" i="1"/>
  <c r="A3011" i="1"/>
  <c r="D3010" i="1"/>
  <c r="E3010" i="1" s="1"/>
  <c r="G3010" i="1" s="1"/>
  <c r="H3011" i="1" s="1"/>
  <c r="K3010" i="1" l="1"/>
  <c r="L3011" i="1"/>
  <c r="A3012" i="1"/>
  <c r="D3011" i="1"/>
  <c r="E3011" i="1" s="1"/>
  <c r="G3011" i="1" s="1"/>
  <c r="H3012" i="1" s="1"/>
  <c r="B3011" i="1"/>
  <c r="O3009" i="1"/>
  <c r="Q3011" i="1"/>
  <c r="I3011" i="1"/>
  <c r="J3011" i="1" s="1"/>
  <c r="M3010" i="1"/>
  <c r="N3010" i="1" s="1"/>
  <c r="C3011" i="1" s="1"/>
  <c r="P3011" i="1"/>
  <c r="K3011" i="1" l="1"/>
  <c r="D3012" i="1"/>
  <c r="E3012" i="1" s="1"/>
  <c r="G3012" i="1" s="1"/>
  <c r="H3013" i="1" s="1"/>
  <c r="B3012" i="1"/>
  <c r="L3012" i="1"/>
  <c r="A3013" i="1"/>
  <c r="J3012" i="1"/>
  <c r="M3011" i="1"/>
  <c r="N3011" i="1" s="1"/>
  <c r="C3012" i="1" s="1"/>
  <c r="Q3012" i="1"/>
  <c r="P3012" i="1"/>
  <c r="I3012" i="1"/>
  <c r="O3010" i="1"/>
  <c r="K3012" i="1" l="1"/>
  <c r="P3013" i="1"/>
  <c r="Q3013" i="1"/>
  <c r="I3013" i="1"/>
  <c r="J3013" i="1" s="1"/>
  <c r="M3012" i="1"/>
  <c r="N3012" i="1" s="1"/>
  <c r="C3013" i="1" s="1"/>
  <c r="L3013" i="1"/>
  <c r="A3014" i="1"/>
  <c r="B3013" i="1"/>
  <c r="D3013" i="1"/>
  <c r="E3013" i="1" s="1"/>
  <c r="G3013" i="1" s="1"/>
  <c r="H3014" i="1" s="1"/>
  <c r="O3011" i="1"/>
  <c r="K3013" i="1" l="1"/>
  <c r="L3014" i="1"/>
  <c r="D3014" i="1"/>
  <c r="E3014" i="1" s="1"/>
  <c r="G3014" i="1" s="1"/>
  <c r="H3015" i="1" s="1"/>
  <c r="B3014" i="1"/>
  <c r="A3015" i="1"/>
  <c r="P3014" i="1"/>
  <c r="I3014" i="1"/>
  <c r="J3014" i="1" s="1"/>
  <c r="M3013" i="1"/>
  <c r="N3013" i="1" s="1"/>
  <c r="C3014" i="1" s="1"/>
  <c r="Q3014" i="1"/>
  <c r="O3012" i="1"/>
  <c r="O3013" i="1" l="1"/>
  <c r="K3014" i="1"/>
  <c r="B3015" i="1"/>
  <c r="L3015" i="1"/>
  <c r="D3015" i="1"/>
  <c r="E3015" i="1" s="1"/>
  <c r="G3015" i="1" s="1"/>
  <c r="H3016" i="1" s="1"/>
  <c r="A3016" i="1"/>
  <c r="M3014" i="1"/>
  <c r="N3014" i="1" s="1"/>
  <c r="C3015" i="1" s="1"/>
  <c r="Q3015" i="1"/>
  <c r="P3015" i="1"/>
  <c r="I3015" i="1"/>
  <c r="J3015" i="1" s="1"/>
  <c r="K3015" i="1" l="1"/>
  <c r="B3016" i="1"/>
  <c r="D3016" i="1"/>
  <c r="E3016" i="1" s="1"/>
  <c r="G3016" i="1" s="1"/>
  <c r="H3017" i="1" s="1"/>
  <c r="A3017" i="1"/>
  <c r="L3016" i="1"/>
  <c r="Q3016" i="1"/>
  <c r="P3016" i="1"/>
  <c r="M3015" i="1"/>
  <c r="N3015" i="1" s="1"/>
  <c r="C3016" i="1" s="1"/>
  <c r="I3016" i="1"/>
  <c r="J3016" i="1" s="1"/>
  <c r="O3014" i="1"/>
  <c r="O3015" i="1" l="1"/>
  <c r="K3016" i="1"/>
  <c r="I3017" i="1"/>
  <c r="J3017" i="1" s="1"/>
  <c r="P3017" i="1"/>
  <c r="Q3017" i="1"/>
  <c r="M3016" i="1"/>
  <c r="N3016" i="1" s="1"/>
  <c r="C3017" i="1" s="1"/>
  <c r="B3017" i="1"/>
  <c r="L3017" i="1"/>
  <c r="D3017" i="1"/>
  <c r="E3017" i="1" s="1"/>
  <c r="G3017" i="1" s="1"/>
  <c r="H3018" i="1" s="1"/>
  <c r="A3018" i="1"/>
  <c r="K3017" i="1" l="1"/>
  <c r="L3018" i="1"/>
  <c r="B3018" i="1"/>
  <c r="D3018" i="1"/>
  <c r="E3018" i="1" s="1"/>
  <c r="G3018" i="1" s="1"/>
  <c r="H3019" i="1" s="1"/>
  <c r="A3019" i="1"/>
  <c r="P3018" i="1"/>
  <c r="Q3018" i="1"/>
  <c r="M3017" i="1"/>
  <c r="N3017" i="1" s="1"/>
  <c r="C3018" i="1" s="1"/>
  <c r="I3018" i="1"/>
  <c r="J3018" i="1" s="1"/>
  <c r="O3016" i="1"/>
  <c r="O3017" i="1" l="1"/>
  <c r="K3018" i="1"/>
  <c r="B3019" i="1"/>
  <c r="L3019" i="1"/>
  <c r="D3019" i="1"/>
  <c r="E3019" i="1" s="1"/>
  <c r="G3019" i="1" s="1"/>
  <c r="H3020" i="1" s="1"/>
  <c r="A3020" i="1"/>
  <c r="J3019" i="1"/>
  <c r="M3018" i="1"/>
  <c r="N3018" i="1" s="1"/>
  <c r="C3019" i="1" s="1"/>
  <c r="Q3019" i="1"/>
  <c r="P3019" i="1"/>
  <c r="I3019" i="1"/>
  <c r="K3019" i="1" l="1"/>
  <c r="L3020" i="1"/>
  <c r="A3021" i="1"/>
  <c r="B3020" i="1"/>
  <c r="D3020" i="1"/>
  <c r="E3020" i="1" s="1"/>
  <c r="G3020" i="1" s="1"/>
  <c r="H3021" i="1" s="1"/>
  <c r="M3019" i="1"/>
  <c r="N3019" i="1" s="1"/>
  <c r="C3020" i="1" s="1"/>
  <c r="P3020" i="1"/>
  <c r="Q3020" i="1"/>
  <c r="I3020" i="1"/>
  <c r="J3020" i="1" s="1"/>
  <c r="O3018" i="1"/>
  <c r="K3020" i="1" l="1"/>
  <c r="L3021" i="1"/>
  <c r="D3021" i="1"/>
  <c r="E3021" i="1" s="1"/>
  <c r="G3021" i="1" s="1"/>
  <c r="H3022" i="1" s="1"/>
  <c r="A3022" i="1"/>
  <c r="B3021" i="1"/>
  <c r="P3021" i="1"/>
  <c r="Q3021" i="1"/>
  <c r="M3020" i="1"/>
  <c r="N3020" i="1" s="1"/>
  <c r="C3021" i="1" s="1"/>
  <c r="I3021" i="1"/>
  <c r="J3021" i="1" s="1"/>
  <c r="O3019" i="1"/>
  <c r="O3020" i="1" l="1"/>
  <c r="K3021" i="1"/>
  <c r="A3023" i="1"/>
  <c r="B3022" i="1"/>
  <c r="D3022" i="1"/>
  <c r="E3022" i="1" s="1"/>
  <c r="G3022" i="1" s="1"/>
  <c r="H3023" i="1" s="1"/>
  <c r="L3022" i="1"/>
  <c r="P3022" i="1"/>
  <c r="M3021" i="1"/>
  <c r="N3021" i="1" s="1"/>
  <c r="C3022" i="1" s="1"/>
  <c r="Q3022" i="1"/>
  <c r="I3022" i="1"/>
  <c r="J3022" i="1" s="1"/>
  <c r="K3022" i="1" l="1"/>
  <c r="M3022" i="1"/>
  <c r="N3022" i="1" s="1"/>
  <c r="C3023" i="1" s="1"/>
  <c r="Q3023" i="1"/>
  <c r="P3023" i="1"/>
  <c r="I3023" i="1"/>
  <c r="J3023" i="1" s="1"/>
  <c r="D3023" i="1"/>
  <c r="E3023" i="1" s="1"/>
  <c r="G3023" i="1" s="1"/>
  <c r="H3024" i="1" s="1"/>
  <c r="L3023" i="1"/>
  <c r="B3023" i="1"/>
  <c r="A3024" i="1"/>
  <c r="O3021" i="1"/>
  <c r="K3023" i="1" l="1"/>
  <c r="I3024" i="1"/>
  <c r="J3024" i="1" s="1"/>
  <c r="P3024" i="1"/>
  <c r="M3023" i="1"/>
  <c r="N3023" i="1" s="1"/>
  <c r="C3024" i="1" s="1"/>
  <c r="Q3024" i="1"/>
  <c r="L3024" i="1"/>
  <c r="B3024" i="1"/>
  <c r="D3024" i="1"/>
  <c r="E3024" i="1" s="1"/>
  <c r="G3024" i="1" s="1"/>
  <c r="H3025" i="1" s="1"/>
  <c r="A3025" i="1"/>
  <c r="O3022" i="1"/>
  <c r="K3024" i="1" l="1"/>
  <c r="Q3025" i="1"/>
  <c r="I3025" i="1"/>
  <c r="P3025" i="1"/>
  <c r="M3024" i="1"/>
  <c r="N3024" i="1" s="1"/>
  <c r="C3025" i="1" s="1"/>
  <c r="D3025" i="1"/>
  <c r="E3025" i="1" s="1"/>
  <c r="G3025" i="1" s="1"/>
  <c r="H3026" i="1" s="1"/>
  <c r="A3026" i="1"/>
  <c r="B3025" i="1"/>
  <c r="L3025" i="1"/>
  <c r="O3023" i="1"/>
  <c r="J3025" i="1"/>
  <c r="K3025" i="1" l="1"/>
  <c r="A3027" i="1"/>
  <c r="D3026" i="1"/>
  <c r="E3026" i="1" s="1"/>
  <c r="G3026" i="1" s="1"/>
  <c r="H3027" i="1" s="1"/>
  <c r="B3026" i="1"/>
  <c r="L3026" i="1"/>
  <c r="O3024" i="1"/>
  <c r="M3025" i="1"/>
  <c r="N3025" i="1" s="1"/>
  <c r="C3026" i="1" s="1"/>
  <c r="I3026" i="1"/>
  <c r="J3026" i="1" s="1"/>
  <c r="P3026" i="1"/>
  <c r="Q3026" i="1"/>
  <c r="K3026" i="1" l="1"/>
  <c r="Q3027" i="1"/>
  <c r="M3026" i="1"/>
  <c r="N3026" i="1" s="1"/>
  <c r="C3027" i="1" s="1"/>
  <c r="I3027" i="1"/>
  <c r="J3027" i="1" s="1"/>
  <c r="P3027" i="1"/>
  <c r="A3028" i="1"/>
  <c r="D3027" i="1"/>
  <c r="E3027" i="1" s="1"/>
  <c r="G3027" i="1" s="1"/>
  <c r="H3028" i="1" s="1"/>
  <c r="B3027" i="1"/>
  <c r="L3027" i="1"/>
  <c r="O3025" i="1"/>
  <c r="K3027" i="1" l="1"/>
  <c r="P3028" i="1"/>
  <c r="Q3028" i="1"/>
  <c r="I3028" i="1"/>
  <c r="J3028" i="1" s="1"/>
  <c r="M3027" i="1"/>
  <c r="N3027" i="1" s="1"/>
  <c r="C3028" i="1" s="1"/>
  <c r="D3028" i="1"/>
  <c r="E3028" i="1" s="1"/>
  <c r="G3028" i="1" s="1"/>
  <c r="H3029" i="1" s="1"/>
  <c r="A3029" i="1"/>
  <c r="B3028" i="1"/>
  <c r="L3028" i="1"/>
  <c r="O3026" i="1"/>
  <c r="K3028" i="1" l="1"/>
  <c r="D3029" i="1"/>
  <c r="E3029" i="1" s="1"/>
  <c r="G3029" i="1" s="1"/>
  <c r="H3030" i="1" s="1"/>
  <c r="A3030" i="1"/>
  <c r="B3029" i="1"/>
  <c r="L3029" i="1"/>
  <c r="M3028" i="1"/>
  <c r="N3028" i="1" s="1"/>
  <c r="C3029" i="1" s="1"/>
  <c r="Q3029" i="1"/>
  <c r="I3029" i="1"/>
  <c r="J3029" i="1" s="1"/>
  <c r="P3029" i="1"/>
  <c r="O3027" i="1"/>
  <c r="K3029" i="1" l="1"/>
  <c r="I3030" i="1"/>
  <c r="J3030" i="1" s="1"/>
  <c r="P3030" i="1"/>
  <c r="Q3030" i="1"/>
  <c r="M3029" i="1"/>
  <c r="N3029" i="1" s="1"/>
  <c r="C3030" i="1" s="1"/>
  <c r="D3030" i="1"/>
  <c r="E3030" i="1" s="1"/>
  <c r="G3030" i="1" s="1"/>
  <c r="H3031" i="1" s="1"/>
  <c r="B3030" i="1"/>
  <c r="L3030" i="1"/>
  <c r="A3031" i="1"/>
  <c r="O3028" i="1"/>
  <c r="K3030" i="1" l="1"/>
  <c r="L3031" i="1"/>
  <c r="D3031" i="1"/>
  <c r="E3031" i="1" s="1"/>
  <c r="G3031" i="1" s="1"/>
  <c r="H3032" i="1" s="1"/>
  <c r="B3031" i="1"/>
  <c r="A3032" i="1"/>
  <c r="O3029" i="1"/>
  <c r="P3031" i="1"/>
  <c r="Q3031" i="1"/>
  <c r="I3031" i="1"/>
  <c r="J3031" i="1" s="1"/>
  <c r="M3030" i="1"/>
  <c r="N3030" i="1" s="1"/>
  <c r="C3031" i="1" s="1"/>
  <c r="K3031" i="1" l="1"/>
  <c r="D3032" i="1"/>
  <c r="E3032" i="1" s="1"/>
  <c r="G3032" i="1" s="1"/>
  <c r="H3033" i="1" s="1"/>
  <c r="B3032" i="1"/>
  <c r="A3033" i="1"/>
  <c r="L3032" i="1"/>
  <c r="I3032" i="1"/>
  <c r="J3032" i="1" s="1"/>
  <c r="P3032" i="1"/>
  <c r="Q3032" i="1"/>
  <c r="M3031" i="1"/>
  <c r="N3031" i="1" s="1"/>
  <c r="C3032" i="1" s="1"/>
  <c r="O3030" i="1"/>
  <c r="K3032" i="1" l="1"/>
  <c r="A3034" i="1"/>
  <c r="B3033" i="1"/>
  <c r="L3033" i="1"/>
  <c r="D3033" i="1"/>
  <c r="E3033" i="1" s="1"/>
  <c r="G3033" i="1" s="1"/>
  <c r="H3034" i="1" s="1"/>
  <c r="P3033" i="1"/>
  <c r="M3032" i="1"/>
  <c r="N3032" i="1" s="1"/>
  <c r="C3033" i="1" s="1"/>
  <c r="Q3033" i="1"/>
  <c r="I3033" i="1"/>
  <c r="J3033" i="1"/>
  <c r="O3031" i="1"/>
  <c r="K3033" i="1" l="1"/>
  <c r="I3034" i="1"/>
  <c r="J3034" i="1" s="1"/>
  <c r="P3034" i="1"/>
  <c r="M3033" i="1"/>
  <c r="N3033" i="1" s="1"/>
  <c r="C3034" i="1" s="1"/>
  <c r="Q3034" i="1"/>
  <c r="B3034" i="1"/>
  <c r="L3034" i="1"/>
  <c r="D3034" i="1"/>
  <c r="E3034" i="1" s="1"/>
  <c r="G3034" i="1" s="1"/>
  <c r="H3035" i="1" s="1"/>
  <c r="A3035" i="1"/>
  <c r="O3032" i="1"/>
  <c r="K3034" i="1" l="1"/>
  <c r="P3035" i="1"/>
  <c r="Q3035" i="1"/>
  <c r="M3034" i="1"/>
  <c r="N3034" i="1" s="1"/>
  <c r="C3035" i="1" s="1"/>
  <c r="I3035" i="1"/>
  <c r="J3035" i="1" s="1"/>
  <c r="B3035" i="1"/>
  <c r="L3035" i="1"/>
  <c r="D3035" i="1"/>
  <c r="E3035" i="1" s="1"/>
  <c r="G3035" i="1" s="1"/>
  <c r="H3036" i="1" s="1"/>
  <c r="A3036" i="1"/>
  <c r="O3033" i="1"/>
  <c r="K3035" i="1" l="1"/>
  <c r="P3036" i="1"/>
  <c r="I3036" i="1"/>
  <c r="J3036" i="1" s="1"/>
  <c r="M3035" i="1"/>
  <c r="N3035" i="1" s="1"/>
  <c r="C3036" i="1" s="1"/>
  <c r="Q3036" i="1"/>
  <c r="L3036" i="1"/>
  <c r="D3036" i="1"/>
  <c r="E3036" i="1" s="1"/>
  <c r="G3036" i="1" s="1"/>
  <c r="H3037" i="1" s="1"/>
  <c r="A3037" i="1"/>
  <c r="B3036" i="1"/>
  <c r="O3034" i="1"/>
  <c r="K3036" i="1" l="1"/>
  <c r="Q3037" i="1"/>
  <c r="I3037" i="1"/>
  <c r="J3037" i="1" s="1"/>
  <c r="P3037" i="1"/>
  <c r="M3036" i="1"/>
  <c r="N3036" i="1" s="1"/>
  <c r="C3037" i="1" s="1"/>
  <c r="O3035" i="1"/>
  <c r="D3037" i="1"/>
  <c r="E3037" i="1" s="1"/>
  <c r="G3037" i="1" s="1"/>
  <c r="H3038" i="1" s="1"/>
  <c r="A3038" i="1"/>
  <c r="L3037" i="1"/>
  <c r="B3037" i="1"/>
  <c r="K3037" i="1" l="1"/>
  <c r="M3037" i="1"/>
  <c r="N3037" i="1" s="1"/>
  <c r="C3038" i="1" s="1"/>
  <c r="I3038" i="1"/>
  <c r="J3038" i="1" s="1"/>
  <c r="Q3038" i="1"/>
  <c r="P3038" i="1"/>
  <c r="B3038" i="1"/>
  <c r="L3038" i="1"/>
  <c r="A3039" i="1"/>
  <c r="D3038" i="1"/>
  <c r="E3038" i="1" s="1"/>
  <c r="G3038" i="1" s="1"/>
  <c r="H3039" i="1" s="1"/>
  <c r="O3036" i="1"/>
  <c r="K3038" i="1" l="1"/>
  <c r="D3039" i="1"/>
  <c r="E3039" i="1" s="1"/>
  <c r="G3039" i="1" s="1"/>
  <c r="H3040" i="1" s="1"/>
  <c r="A3040" i="1"/>
  <c r="L3039" i="1"/>
  <c r="B3039" i="1"/>
  <c r="O3037" i="1"/>
  <c r="Q3039" i="1"/>
  <c r="P3039" i="1"/>
  <c r="M3038" i="1"/>
  <c r="N3038" i="1" s="1"/>
  <c r="C3039" i="1" s="1"/>
  <c r="I3039" i="1"/>
  <c r="J3039" i="1" s="1"/>
  <c r="K3039" i="1" l="1"/>
  <c r="M3039" i="1"/>
  <c r="N3039" i="1" s="1"/>
  <c r="C3040" i="1" s="1"/>
  <c r="Q3040" i="1"/>
  <c r="P3040" i="1"/>
  <c r="I3040" i="1"/>
  <c r="J3040" i="1" s="1"/>
  <c r="D3040" i="1"/>
  <c r="E3040" i="1" s="1"/>
  <c r="G3040" i="1" s="1"/>
  <c r="H3041" i="1" s="1"/>
  <c r="A3041" i="1"/>
  <c r="B3040" i="1"/>
  <c r="L3040" i="1"/>
  <c r="O3038" i="1"/>
  <c r="K3040" i="1" l="1"/>
  <c r="L3041" i="1"/>
  <c r="D3041" i="1"/>
  <c r="E3041" i="1" s="1"/>
  <c r="G3041" i="1" s="1"/>
  <c r="H3042" i="1" s="1"/>
  <c r="A3042" i="1"/>
  <c r="B3041" i="1"/>
  <c r="O3039" i="1"/>
  <c r="M3040" i="1"/>
  <c r="N3040" i="1" s="1"/>
  <c r="C3041" i="1" s="1"/>
  <c r="I3041" i="1"/>
  <c r="J3041" i="1" s="1"/>
  <c r="P3041" i="1"/>
  <c r="Q3041" i="1"/>
  <c r="K3041" i="1" l="1"/>
  <c r="L3042" i="1"/>
  <c r="D3042" i="1"/>
  <c r="E3042" i="1" s="1"/>
  <c r="G3042" i="1" s="1"/>
  <c r="H3043" i="1" s="1"/>
  <c r="A3043" i="1"/>
  <c r="B3042" i="1"/>
  <c r="P3042" i="1"/>
  <c r="M3041" i="1"/>
  <c r="N3041" i="1" s="1"/>
  <c r="C3042" i="1" s="1"/>
  <c r="I3042" i="1"/>
  <c r="J3042" i="1" s="1"/>
  <c r="Q3042" i="1"/>
  <c r="O3040" i="1"/>
  <c r="K3042" i="1" l="1"/>
  <c r="A3044" i="1"/>
  <c r="B3043" i="1"/>
  <c r="L3043" i="1"/>
  <c r="D3043" i="1"/>
  <c r="E3043" i="1" s="1"/>
  <c r="G3043" i="1" s="1"/>
  <c r="H3044" i="1" s="1"/>
  <c r="I3043" i="1"/>
  <c r="J3043" i="1" s="1"/>
  <c r="M3042" i="1"/>
  <c r="N3042" i="1" s="1"/>
  <c r="C3043" i="1" s="1"/>
  <c r="P3043" i="1"/>
  <c r="Q3043" i="1"/>
  <c r="O3041" i="1"/>
  <c r="K3043" i="1" l="1"/>
  <c r="M3043" i="1"/>
  <c r="N3043" i="1" s="1"/>
  <c r="C3044" i="1" s="1"/>
  <c r="P3044" i="1"/>
  <c r="Q3044" i="1"/>
  <c r="I3044" i="1"/>
  <c r="J3044" i="1"/>
  <c r="L3044" i="1"/>
  <c r="D3044" i="1"/>
  <c r="E3044" i="1" s="1"/>
  <c r="G3044" i="1" s="1"/>
  <c r="H3045" i="1" s="1"/>
  <c r="A3045" i="1"/>
  <c r="B3044" i="1"/>
  <c r="O3042" i="1"/>
  <c r="K3044" i="1" l="1"/>
  <c r="I3045" i="1"/>
  <c r="J3045" i="1" s="1"/>
  <c r="M3044" i="1"/>
  <c r="N3044" i="1" s="1"/>
  <c r="C3045" i="1" s="1"/>
  <c r="P3045" i="1"/>
  <c r="Q3045" i="1"/>
  <c r="B3045" i="1"/>
  <c r="D3045" i="1"/>
  <c r="E3045" i="1" s="1"/>
  <c r="G3045" i="1" s="1"/>
  <c r="H3046" i="1" s="1"/>
  <c r="L3045" i="1"/>
  <c r="A3046" i="1"/>
  <c r="O3043" i="1"/>
  <c r="K3045" i="1" l="1"/>
  <c r="L3046" i="1"/>
  <c r="D3046" i="1"/>
  <c r="E3046" i="1" s="1"/>
  <c r="G3046" i="1" s="1"/>
  <c r="H3047" i="1" s="1"/>
  <c r="A3047" i="1"/>
  <c r="B3046" i="1"/>
  <c r="O3044" i="1"/>
  <c r="Q3046" i="1"/>
  <c r="P3046" i="1"/>
  <c r="M3045" i="1"/>
  <c r="N3045" i="1" s="1"/>
  <c r="C3046" i="1" s="1"/>
  <c r="I3046" i="1"/>
  <c r="J3046" i="1" s="1"/>
  <c r="K3046" i="1" l="1"/>
  <c r="B3047" i="1"/>
  <c r="L3047" i="1"/>
  <c r="D3047" i="1"/>
  <c r="E3047" i="1" s="1"/>
  <c r="G3047" i="1" s="1"/>
  <c r="H3048" i="1" s="1"/>
  <c r="A3048" i="1"/>
  <c r="Q3047" i="1"/>
  <c r="M3046" i="1"/>
  <c r="N3046" i="1" s="1"/>
  <c r="C3047" i="1" s="1"/>
  <c r="P3047" i="1"/>
  <c r="I3047" i="1"/>
  <c r="J3047" i="1" s="1"/>
  <c r="O3045" i="1"/>
  <c r="K3047" i="1" l="1"/>
  <c r="B3048" i="1"/>
  <c r="L3048" i="1"/>
  <c r="D3048" i="1"/>
  <c r="E3048" i="1" s="1"/>
  <c r="G3048" i="1" s="1"/>
  <c r="H3049" i="1" s="1"/>
  <c r="A3049" i="1"/>
  <c r="P3048" i="1"/>
  <c r="M3047" i="1"/>
  <c r="N3047" i="1" s="1"/>
  <c r="C3048" i="1" s="1"/>
  <c r="I3048" i="1"/>
  <c r="J3048" i="1" s="1"/>
  <c r="Q3048" i="1"/>
  <c r="O3046" i="1"/>
  <c r="K3048" i="1" l="1"/>
  <c r="D3049" i="1"/>
  <c r="E3049" i="1" s="1"/>
  <c r="G3049" i="1" s="1"/>
  <c r="H3050" i="1" s="1"/>
  <c r="L3049" i="1"/>
  <c r="A3050" i="1"/>
  <c r="B3049" i="1"/>
  <c r="I3049" i="1"/>
  <c r="J3049" i="1" s="1"/>
  <c r="M3048" i="1"/>
  <c r="N3048" i="1" s="1"/>
  <c r="C3049" i="1" s="1"/>
  <c r="Q3049" i="1"/>
  <c r="P3049" i="1"/>
  <c r="O3047" i="1"/>
  <c r="O3048" i="1" l="1"/>
  <c r="K3049" i="1"/>
  <c r="A3051" i="1"/>
  <c r="B3050" i="1"/>
  <c r="L3050" i="1"/>
  <c r="D3050" i="1"/>
  <c r="E3050" i="1" s="1"/>
  <c r="G3050" i="1" s="1"/>
  <c r="H3051" i="1" s="1"/>
  <c r="Q3050" i="1"/>
  <c r="M3049" i="1"/>
  <c r="N3049" i="1" s="1"/>
  <c r="C3050" i="1" s="1"/>
  <c r="P3050" i="1"/>
  <c r="I3050" i="1"/>
  <c r="J3050" i="1"/>
  <c r="K3050" i="1" l="1"/>
  <c r="P3051" i="1"/>
  <c r="Q3051" i="1"/>
  <c r="I3051" i="1"/>
  <c r="J3051" i="1" s="1"/>
  <c r="M3050" i="1"/>
  <c r="N3050" i="1" s="1"/>
  <c r="C3051" i="1" s="1"/>
  <c r="D3051" i="1"/>
  <c r="E3051" i="1" s="1"/>
  <c r="G3051" i="1" s="1"/>
  <c r="H3052" i="1" s="1"/>
  <c r="B3051" i="1"/>
  <c r="L3051" i="1"/>
  <c r="A3052" i="1"/>
  <c r="O3049" i="1"/>
  <c r="K3051" i="1" l="1"/>
  <c r="C3052" i="1"/>
  <c r="A3053" i="1"/>
  <c r="B3052" i="1"/>
  <c r="L3052" i="1"/>
  <c r="D3052" i="1"/>
  <c r="E3052" i="1" s="1"/>
  <c r="G3052" i="1" s="1"/>
  <c r="H3053" i="1" s="1"/>
  <c r="O3050" i="1"/>
  <c r="Q3052" i="1"/>
  <c r="M3051" i="1"/>
  <c r="N3051" i="1" s="1"/>
  <c r="P3052" i="1"/>
  <c r="I3052" i="1"/>
  <c r="J3052" i="1" s="1"/>
  <c r="I3053" i="1" l="1"/>
  <c r="J3053" i="1" s="1"/>
  <c r="P3053" i="1"/>
  <c r="Q3053" i="1"/>
  <c r="M3052" i="1"/>
  <c r="N3052" i="1" s="1"/>
  <c r="C3053" i="1" s="1"/>
  <c r="D3053" i="1"/>
  <c r="E3053" i="1" s="1"/>
  <c r="G3053" i="1" s="1"/>
  <c r="H3054" i="1" s="1"/>
  <c r="A3054" i="1"/>
  <c r="B3053" i="1"/>
  <c r="L3053" i="1"/>
  <c r="K3052" i="1"/>
  <c r="O3051" i="1"/>
  <c r="K3053" i="1" l="1"/>
  <c r="I3054" i="1"/>
  <c r="P3054" i="1"/>
  <c r="Q3054" i="1"/>
  <c r="M3053" i="1"/>
  <c r="N3053" i="1" s="1"/>
  <c r="C3054" i="1" s="1"/>
  <c r="A3055" i="1"/>
  <c r="B3054" i="1"/>
  <c r="L3054" i="1"/>
  <c r="D3054" i="1"/>
  <c r="E3054" i="1" s="1"/>
  <c r="G3054" i="1" s="1"/>
  <c r="H3055" i="1" s="1"/>
  <c r="J3054" i="1"/>
  <c r="O3052" i="1"/>
  <c r="K3054" i="1" l="1"/>
  <c r="O3053" i="1"/>
  <c r="B3055" i="1"/>
  <c r="D3055" i="1"/>
  <c r="E3055" i="1" s="1"/>
  <c r="G3055" i="1" s="1"/>
  <c r="H3056" i="1" s="1"/>
  <c r="L3055" i="1"/>
  <c r="A3056" i="1"/>
  <c r="I3055" i="1"/>
  <c r="J3055" i="1" s="1"/>
  <c r="P3055" i="1"/>
  <c r="Q3055" i="1"/>
  <c r="M3054" i="1"/>
  <c r="N3054" i="1" s="1"/>
  <c r="C3055" i="1" s="1"/>
  <c r="K3055" i="1" l="1"/>
  <c r="A3057" i="1"/>
  <c r="B3056" i="1"/>
  <c r="L3056" i="1"/>
  <c r="D3056" i="1"/>
  <c r="E3056" i="1" s="1"/>
  <c r="G3056" i="1" s="1"/>
  <c r="H3057" i="1" s="1"/>
  <c r="Q3056" i="1"/>
  <c r="M3055" i="1"/>
  <c r="N3055" i="1" s="1"/>
  <c r="C3056" i="1" s="1"/>
  <c r="I3056" i="1"/>
  <c r="J3056" i="1" s="1"/>
  <c r="P3056" i="1"/>
  <c r="O3054" i="1"/>
  <c r="K3056" i="1" l="1"/>
  <c r="Q3057" i="1"/>
  <c r="I3057" i="1"/>
  <c r="J3057" i="1" s="1"/>
  <c r="P3057" i="1"/>
  <c r="M3056" i="1"/>
  <c r="N3056" i="1" s="1"/>
  <c r="C3057" i="1" s="1"/>
  <c r="O3055" i="1"/>
  <c r="B3057" i="1"/>
  <c r="L3057" i="1"/>
  <c r="D3057" i="1"/>
  <c r="E3057" i="1" s="1"/>
  <c r="G3057" i="1" s="1"/>
  <c r="H3058" i="1" s="1"/>
  <c r="A3058" i="1"/>
  <c r="K3057" i="1" l="1"/>
  <c r="L3058" i="1"/>
  <c r="D3058" i="1"/>
  <c r="E3058" i="1" s="1"/>
  <c r="G3058" i="1" s="1"/>
  <c r="H3059" i="1" s="1"/>
  <c r="A3059" i="1"/>
  <c r="B3058" i="1"/>
  <c r="M3057" i="1"/>
  <c r="N3057" i="1" s="1"/>
  <c r="C3058" i="1" s="1"/>
  <c r="P3058" i="1"/>
  <c r="I3058" i="1"/>
  <c r="J3058" i="1" s="1"/>
  <c r="Q3058" i="1"/>
  <c r="O3056" i="1"/>
  <c r="K3058" i="1" l="1"/>
  <c r="B3059" i="1"/>
  <c r="L3059" i="1"/>
  <c r="D3059" i="1"/>
  <c r="E3059" i="1" s="1"/>
  <c r="G3059" i="1" s="1"/>
  <c r="H3060" i="1" s="1"/>
  <c r="A3060" i="1"/>
  <c r="O3057" i="1"/>
  <c r="Q3059" i="1"/>
  <c r="I3059" i="1"/>
  <c r="J3059" i="1" s="1"/>
  <c r="M3058" i="1"/>
  <c r="N3058" i="1" s="1"/>
  <c r="C3059" i="1" s="1"/>
  <c r="P3059" i="1"/>
  <c r="K3059" i="1" l="1"/>
  <c r="L3060" i="1"/>
  <c r="A3061" i="1"/>
  <c r="D3060" i="1"/>
  <c r="E3060" i="1" s="1"/>
  <c r="G3060" i="1" s="1"/>
  <c r="H3061" i="1" s="1"/>
  <c r="B3060" i="1"/>
  <c r="I3060" i="1"/>
  <c r="J3060" i="1" s="1"/>
  <c r="Q3060" i="1"/>
  <c r="M3059" i="1"/>
  <c r="N3059" i="1" s="1"/>
  <c r="C3060" i="1" s="1"/>
  <c r="P3060" i="1"/>
  <c r="O3058" i="1"/>
  <c r="O3059" i="1" l="1"/>
  <c r="K3060" i="1"/>
  <c r="J3061" i="1"/>
  <c r="B3061" i="1"/>
  <c r="D3061" i="1"/>
  <c r="E3061" i="1" s="1"/>
  <c r="G3061" i="1" s="1"/>
  <c r="H3062" i="1" s="1"/>
  <c r="L3061" i="1"/>
  <c r="A3062" i="1"/>
  <c r="M3060" i="1"/>
  <c r="N3060" i="1" s="1"/>
  <c r="C3061" i="1" s="1"/>
  <c r="I3061" i="1"/>
  <c r="Q3061" i="1"/>
  <c r="P3061" i="1"/>
  <c r="K3061" i="1" l="1"/>
  <c r="M3061" i="1"/>
  <c r="N3061" i="1" s="1"/>
  <c r="C3062" i="1" s="1"/>
  <c r="P3062" i="1"/>
  <c r="I3062" i="1"/>
  <c r="Q3062" i="1"/>
  <c r="J3062" i="1"/>
  <c r="D3062" i="1"/>
  <c r="E3062" i="1" s="1"/>
  <c r="G3062" i="1" s="1"/>
  <c r="H3063" i="1" s="1"/>
  <c r="B3062" i="1"/>
  <c r="L3062" i="1"/>
  <c r="A3063" i="1"/>
  <c r="O3060" i="1"/>
  <c r="K3062" i="1" l="1"/>
  <c r="B3063" i="1"/>
  <c r="L3063" i="1"/>
  <c r="D3063" i="1"/>
  <c r="E3063" i="1" s="1"/>
  <c r="G3063" i="1" s="1"/>
  <c r="H3064" i="1" s="1"/>
  <c r="A3064" i="1"/>
  <c r="O3061" i="1"/>
  <c r="Q3063" i="1"/>
  <c r="P3063" i="1"/>
  <c r="I3063" i="1"/>
  <c r="J3063" i="1" s="1"/>
  <c r="M3062" i="1"/>
  <c r="N3062" i="1" s="1"/>
  <c r="C3063" i="1" s="1"/>
  <c r="K3063" i="1" l="1"/>
  <c r="C3064" i="1"/>
  <c r="B3064" i="1"/>
  <c r="L3064" i="1"/>
  <c r="D3064" i="1"/>
  <c r="E3064" i="1" s="1"/>
  <c r="G3064" i="1" s="1"/>
  <c r="H3065" i="1" s="1"/>
  <c r="A3065" i="1"/>
  <c r="P3064" i="1"/>
  <c r="Q3064" i="1"/>
  <c r="M3063" i="1"/>
  <c r="N3063" i="1" s="1"/>
  <c r="I3064" i="1"/>
  <c r="J3064" i="1"/>
  <c r="O3062" i="1"/>
  <c r="D3065" i="1" l="1"/>
  <c r="E3065" i="1" s="1"/>
  <c r="G3065" i="1" s="1"/>
  <c r="H3066" i="1" s="1"/>
  <c r="A3066" i="1"/>
  <c r="L3065" i="1"/>
  <c r="B3065" i="1"/>
  <c r="I3065" i="1"/>
  <c r="J3065" i="1" s="1"/>
  <c r="M3064" i="1"/>
  <c r="N3064" i="1" s="1"/>
  <c r="P3065" i="1"/>
  <c r="Q3065" i="1"/>
  <c r="C3065" i="1"/>
  <c r="K3064" i="1"/>
  <c r="O3063" i="1"/>
  <c r="P3066" i="1" l="1"/>
  <c r="Q3066" i="1"/>
  <c r="I3066" i="1"/>
  <c r="J3066" i="1" s="1"/>
  <c r="M3065" i="1"/>
  <c r="N3065" i="1" s="1"/>
  <c r="C3066" i="1"/>
  <c r="K3065" i="1"/>
  <c r="O3065" i="1" s="1"/>
  <c r="O3064" i="1"/>
  <c r="B3066" i="1"/>
  <c r="L3066" i="1"/>
  <c r="D3066" i="1"/>
  <c r="E3066" i="1" s="1"/>
  <c r="G3066" i="1" s="1"/>
  <c r="H3067" i="1" s="1"/>
  <c r="A3067" i="1"/>
  <c r="K3066" i="1" l="1"/>
  <c r="B3067" i="1"/>
  <c r="L3067" i="1"/>
  <c r="D3067" i="1"/>
  <c r="E3067" i="1" s="1"/>
  <c r="G3067" i="1" s="1"/>
  <c r="H3068" i="1" s="1"/>
  <c r="A3068" i="1"/>
  <c r="J3067" i="1"/>
  <c r="P3067" i="1"/>
  <c r="Q3067" i="1"/>
  <c r="M3066" i="1"/>
  <c r="N3066" i="1" s="1"/>
  <c r="C3067" i="1" s="1"/>
  <c r="I3067" i="1"/>
  <c r="K3067" i="1" l="1"/>
  <c r="A3069" i="1"/>
  <c r="D3068" i="1"/>
  <c r="E3068" i="1" s="1"/>
  <c r="G3068" i="1" s="1"/>
  <c r="H3069" i="1" s="1"/>
  <c r="B3068" i="1"/>
  <c r="L3068" i="1"/>
  <c r="P3068" i="1"/>
  <c r="I3068" i="1"/>
  <c r="J3068" i="1" s="1"/>
  <c r="Q3068" i="1"/>
  <c r="M3067" i="1"/>
  <c r="N3067" i="1" s="1"/>
  <c r="C3068" i="1" s="1"/>
  <c r="O3066" i="1"/>
  <c r="K3068" i="1" l="1"/>
  <c r="P3069" i="1"/>
  <c r="M3068" i="1"/>
  <c r="N3068" i="1" s="1"/>
  <c r="C3069" i="1" s="1"/>
  <c r="Q3069" i="1"/>
  <c r="I3069" i="1"/>
  <c r="J3069" i="1" s="1"/>
  <c r="A3070" i="1"/>
  <c r="B3069" i="1"/>
  <c r="L3069" i="1"/>
  <c r="D3069" i="1"/>
  <c r="E3069" i="1" s="1"/>
  <c r="G3069" i="1" s="1"/>
  <c r="H3070" i="1" s="1"/>
  <c r="O3067" i="1"/>
  <c r="K3069" i="1" l="1"/>
  <c r="C3070" i="1"/>
  <c r="A3071" i="1"/>
  <c r="B3070" i="1"/>
  <c r="L3070" i="1"/>
  <c r="D3070" i="1"/>
  <c r="E3070" i="1" s="1"/>
  <c r="G3070" i="1" s="1"/>
  <c r="H3071" i="1" s="1"/>
  <c r="P3070" i="1"/>
  <c r="Q3070" i="1"/>
  <c r="M3069" i="1"/>
  <c r="N3069" i="1" s="1"/>
  <c r="I3070" i="1"/>
  <c r="J3070" i="1" s="1"/>
  <c r="O3068" i="1"/>
  <c r="K3070" i="1" l="1"/>
  <c r="P3071" i="1"/>
  <c r="M3070" i="1"/>
  <c r="N3070" i="1" s="1"/>
  <c r="C3071" i="1" s="1"/>
  <c r="I3071" i="1"/>
  <c r="J3071" i="1" s="1"/>
  <c r="Q3071" i="1"/>
  <c r="L3071" i="1"/>
  <c r="D3071" i="1"/>
  <c r="E3071" i="1" s="1"/>
  <c r="G3071" i="1" s="1"/>
  <c r="H3072" i="1" s="1"/>
  <c r="B3071" i="1"/>
  <c r="A3072" i="1"/>
  <c r="O3069" i="1"/>
  <c r="K3071" i="1" l="1"/>
  <c r="P3072" i="1"/>
  <c r="Q3072" i="1"/>
  <c r="M3071" i="1"/>
  <c r="N3071" i="1" s="1"/>
  <c r="C3072" i="1" s="1"/>
  <c r="I3072" i="1"/>
  <c r="J3072" i="1" s="1"/>
  <c r="B3072" i="1"/>
  <c r="L3072" i="1"/>
  <c r="D3072" i="1"/>
  <c r="E3072" i="1" s="1"/>
  <c r="G3072" i="1" s="1"/>
  <c r="H3073" i="1" s="1"/>
  <c r="A3073" i="1"/>
  <c r="O3070" i="1"/>
  <c r="K3072" i="1" l="1"/>
  <c r="I3073" i="1"/>
  <c r="P3073" i="1"/>
  <c r="Q3073" i="1"/>
  <c r="M3072" i="1"/>
  <c r="N3072" i="1" s="1"/>
  <c r="C3073" i="1" s="1"/>
  <c r="D3073" i="1"/>
  <c r="E3073" i="1" s="1"/>
  <c r="G3073" i="1" s="1"/>
  <c r="H3074" i="1" s="1"/>
  <c r="L3073" i="1"/>
  <c r="B3073" i="1"/>
  <c r="A3074" i="1"/>
  <c r="O3071" i="1"/>
  <c r="J3073" i="1"/>
  <c r="K3073" i="1" l="1"/>
  <c r="P3074" i="1"/>
  <c r="I3074" i="1"/>
  <c r="J3074" i="1" s="1"/>
  <c r="M3073" i="1"/>
  <c r="N3073" i="1" s="1"/>
  <c r="C3074" i="1" s="1"/>
  <c r="Q3074" i="1"/>
  <c r="D3074" i="1"/>
  <c r="E3074" i="1" s="1"/>
  <c r="G3074" i="1" s="1"/>
  <c r="H3075" i="1" s="1"/>
  <c r="A3075" i="1"/>
  <c r="L3074" i="1"/>
  <c r="B3074" i="1"/>
  <c r="O3072" i="1"/>
  <c r="K3074" i="1" l="1"/>
  <c r="D3075" i="1"/>
  <c r="E3075" i="1" s="1"/>
  <c r="G3075" i="1" s="1"/>
  <c r="H3076" i="1" s="1"/>
  <c r="A3076" i="1"/>
  <c r="L3075" i="1"/>
  <c r="B3075" i="1"/>
  <c r="O3073" i="1"/>
  <c r="J3075" i="1"/>
  <c r="P3075" i="1"/>
  <c r="Q3075" i="1"/>
  <c r="M3074" i="1"/>
  <c r="N3074" i="1" s="1"/>
  <c r="C3075" i="1" s="1"/>
  <c r="I3075" i="1"/>
  <c r="K3075" i="1" l="1"/>
  <c r="P3076" i="1"/>
  <c r="Q3076" i="1"/>
  <c r="M3075" i="1"/>
  <c r="N3075" i="1" s="1"/>
  <c r="C3076" i="1" s="1"/>
  <c r="I3076" i="1"/>
  <c r="J3076" i="1" s="1"/>
  <c r="A3077" i="1"/>
  <c r="B3076" i="1"/>
  <c r="L3076" i="1"/>
  <c r="D3076" i="1"/>
  <c r="E3076" i="1" s="1"/>
  <c r="G3076" i="1" s="1"/>
  <c r="H3077" i="1" s="1"/>
  <c r="O3074" i="1"/>
  <c r="K3076" i="1" l="1"/>
  <c r="B3077" i="1"/>
  <c r="D3077" i="1"/>
  <c r="E3077" i="1" s="1"/>
  <c r="G3077" i="1" s="1"/>
  <c r="H3078" i="1" s="1"/>
  <c r="L3077" i="1"/>
  <c r="A3078" i="1"/>
  <c r="Q3077" i="1"/>
  <c r="I3077" i="1"/>
  <c r="J3077" i="1" s="1"/>
  <c r="M3076" i="1"/>
  <c r="N3076" i="1" s="1"/>
  <c r="C3077" i="1" s="1"/>
  <c r="P3077" i="1"/>
  <c r="O3075" i="1"/>
  <c r="K3077" i="1" l="1"/>
  <c r="A3079" i="1"/>
  <c r="B3078" i="1"/>
  <c r="L3078" i="1"/>
  <c r="D3078" i="1"/>
  <c r="E3078" i="1" s="1"/>
  <c r="G3078" i="1" s="1"/>
  <c r="H3079" i="1" s="1"/>
  <c r="P3078" i="1"/>
  <c r="I3078" i="1"/>
  <c r="J3078" i="1" s="1"/>
  <c r="Q3078" i="1"/>
  <c r="M3077" i="1"/>
  <c r="N3077" i="1" s="1"/>
  <c r="C3078" i="1" s="1"/>
  <c r="O3076" i="1"/>
  <c r="K3078" i="1" l="1"/>
  <c r="P3079" i="1"/>
  <c r="Q3079" i="1"/>
  <c r="I3079" i="1"/>
  <c r="J3079" i="1" s="1"/>
  <c r="M3078" i="1"/>
  <c r="N3078" i="1" s="1"/>
  <c r="C3079" i="1" s="1"/>
  <c r="D3079" i="1"/>
  <c r="E3079" i="1" s="1"/>
  <c r="G3079" i="1" s="1"/>
  <c r="H3080" i="1" s="1"/>
  <c r="A3080" i="1"/>
  <c r="L3079" i="1"/>
  <c r="B3079" i="1"/>
  <c r="O3077" i="1"/>
  <c r="K3079" i="1" l="1"/>
  <c r="D3080" i="1"/>
  <c r="E3080" i="1" s="1"/>
  <c r="G3080" i="1" s="1"/>
  <c r="H3081" i="1" s="1"/>
  <c r="B3080" i="1"/>
  <c r="L3080" i="1"/>
  <c r="A3081" i="1"/>
  <c r="O3078" i="1"/>
  <c r="I3080" i="1"/>
  <c r="J3080" i="1" s="1"/>
  <c r="M3079" i="1"/>
  <c r="N3079" i="1" s="1"/>
  <c r="C3080" i="1" s="1"/>
  <c r="Q3080" i="1"/>
  <c r="P3080" i="1"/>
  <c r="O3079" i="1" l="1"/>
  <c r="K3080" i="1"/>
  <c r="I3081" i="1"/>
  <c r="P3081" i="1"/>
  <c r="M3080" i="1"/>
  <c r="N3080" i="1" s="1"/>
  <c r="C3081" i="1" s="1"/>
  <c r="Q3081" i="1"/>
  <c r="L3081" i="1"/>
  <c r="D3081" i="1"/>
  <c r="E3081" i="1" s="1"/>
  <c r="G3081" i="1" s="1"/>
  <c r="H3082" i="1" s="1"/>
  <c r="A3082" i="1"/>
  <c r="B3081" i="1"/>
  <c r="J3081" i="1"/>
  <c r="K3081" i="1" l="1"/>
  <c r="I3082" i="1"/>
  <c r="J3082" i="1" s="1"/>
  <c r="M3081" i="1"/>
  <c r="N3081" i="1" s="1"/>
  <c r="C3082" i="1" s="1"/>
  <c r="P3082" i="1"/>
  <c r="Q3082" i="1"/>
  <c r="O3080" i="1"/>
  <c r="B3082" i="1"/>
  <c r="L3082" i="1"/>
  <c r="D3082" i="1"/>
  <c r="E3082" i="1" s="1"/>
  <c r="G3082" i="1" s="1"/>
  <c r="H3083" i="1" s="1"/>
  <c r="A3083" i="1"/>
  <c r="K3082" i="1" l="1"/>
  <c r="D3083" i="1"/>
  <c r="E3083" i="1" s="1"/>
  <c r="G3083" i="1" s="1"/>
  <c r="H3084" i="1" s="1"/>
  <c r="L3083" i="1"/>
  <c r="B3083" i="1"/>
  <c r="A3084" i="1"/>
  <c r="Q3083" i="1"/>
  <c r="M3082" i="1"/>
  <c r="N3082" i="1" s="1"/>
  <c r="C3083" i="1" s="1"/>
  <c r="I3083" i="1"/>
  <c r="J3083" i="1" s="1"/>
  <c r="P3083" i="1"/>
  <c r="O3081" i="1"/>
  <c r="K3083" i="1" l="1"/>
  <c r="A3085" i="1"/>
  <c r="B3084" i="1"/>
  <c r="L3084" i="1"/>
  <c r="D3084" i="1"/>
  <c r="E3084" i="1" s="1"/>
  <c r="G3084" i="1" s="1"/>
  <c r="H3085" i="1" s="1"/>
  <c r="M3083" i="1"/>
  <c r="N3083" i="1" s="1"/>
  <c r="C3084" i="1" s="1"/>
  <c r="Q3084" i="1"/>
  <c r="P3084" i="1"/>
  <c r="I3084" i="1"/>
  <c r="J3084" i="1" s="1"/>
  <c r="O3082" i="1"/>
  <c r="K3084" i="1" l="1"/>
  <c r="P3085" i="1"/>
  <c r="I3085" i="1"/>
  <c r="Q3085" i="1"/>
  <c r="M3084" i="1"/>
  <c r="N3084" i="1" s="1"/>
  <c r="C3085" i="1" s="1"/>
  <c r="J3085" i="1"/>
  <c r="D3085" i="1"/>
  <c r="E3085" i="1" s="1"/>
  <c r="G3085" i="1" s="1"/>
  <c r="H3086" i="1" s="1"/>
  <c r="A3086" i="1"/>
  <c r="B3085" i="1"/>
  <c r="L3085" i="1"/>
  <c r="O3083" i="1"/>
  <c r="K3085" i="1" l="1"/>
  <c r="Q3086" i="1"/>
  <c r="M3085" i="1"/>
  <c r="N3085" i="1" s="1"/>
  <c r="C3086" i="1" s="1"/>
  <c r="I3086" i="1"/>
  <c r="J3086" i="1" s="1"/>
  <c r="P3086" i="1"/>
  <c r="O3084" i="1"/>
  <c r="L3086" i="1"/>
  <c r="D3086" i="1"/>
  <c r="E3086" i="1" s="1"/>
  <c r="G3086" i="1" s="1"/>
  <c r="H3087" i="1" s="1"/>
  <c r="A3087" i="1"/>
  <c r="B3086" i="1"/>
  <c r="K3086" i="1" l="1"/>
  <c r="Q3087" i="1"/>
  <c r="M3086" i="1"/>
  <c r="N3086" i="1" s="1"/>
  <c r="C3087" i="1" s="1"/>
  <c r="I3087" i="1"/>
  <c r="J3087" i="1" s="1"/>
  <c r="P3087" i="1"/>
  <c r="B3087" i="1"/>
  <c r="L3087" i="1"/>
  <c r="D3087" i="1"/>
  <c r="E3087" i="1" s="1"/>
  <c r="G3087" i="1" s="1"/>
  <c r="H3088" i="1" s="1"/>
  <c r="A3088" i="1"/>
  <c r="O3085" i="1"/>
  <c r="K3087" i="1" l="1"/>
  <c r="P3088" i="1"/>
  <c r="Q3088" i="1"/>
  <c r="I3088" i="1"/>
  <c r="J3088" i="1" s="1"/>
  <c r="M3087" i="1"/>
  <c r="N3087" i="1" s="1"/>
  <c r="C3088" i="1" s="1"/>
  <c r="B3088" i="1"/>
  <c r="L3088" i="1"/>
  <c r="D3088" i="1"/>
  <c r="E3088" i="1" s="1"/>
  <c r="G3088" i="1" s="1"/>
  <c r="H3089" i="1" s="1"/>
  <c r="A3089" i="1"/>
  <c r="O3086" i="1"/>
  <c r="K3088" i="1" l="1"/>
  <c r="I3089" i="1"/>
  <c r="M3088" i="1"/>
  <c r="N3088" i="1" s="1"/>
  <c r="C3089" i="1" s="1"/>
  <c r="P3089" i="1"/>
  <c r="Q3089" i="1"/>
  <c r="A3090" i="1"/>
  <c r="B3089" i="1"/>
  <c r="D3089" i="1"/>
  <c r="E3089" i="1" s="1"/>
  <c r="G3089" i="1" s="1"/>
  <c r="H3090" i="1" s="1"/>
  <c r="L3089" i="1"/>
  <c r="O3087" i="1"/>
  <c r="J3089" i="1"/>
  <c r="K3089" i="1" l="1"/>
  <c r="D3090" i="1"/>
  <c r="E3090" i="1" s="1"/>
  <c r="G3090" i="1" s="1"/>
  <c r="H3091" i="1" s="1"/>
  <c r="A3091" i="1"/>
  <c r="B3090" i="1"/>
  <c r="L3090" i="1"/>
  <c r="P3090" i="1"/>
  <c r="M3089" i="1"/>
  <c r="N3089" i="1" s="1"/>
  <c r="C3090" i="1" s="1"/>
  <c r="Q3090" i="1"/>
  <c r="I3090" i="1"/>
  <c r="J3090" i="1" s="1"/>
  <c r="O3088" i="1"/>
  <c r="K3090" i="1" l="1"/>
  <c r="I3091" i="1"/>
  <c r="J3091" i="1" s="1"/>
  <c r="Q3091" i="1"/>
  <c r="M3090" i="1"/>
  <c r="N3090" i="1" s="1"/>
  <c r="C3091" i="1" s="1"/>
  <c r="P3091" i="1"/>
  <c r="A3092" i="1"/>
  <c r="D3091" i="1"/>
  <c r="E3091" i="1" s="1"/>
  <c r="G3091" i="1" s="1"/>
  <c r="H3092" i="1" s="1"/>
  <c r="B3091" i="1"/>
  <c r="L3091" i="1"/>
  <c r="O3089" i="1"/>
  <c r="K3091" i="1" l="1"/>
  <c r="D3092" i="1"/>
  <c r="E3092" i="1" s="1"/>
  <c r="G3092" i="1" s="1"/>
  <c r="H3093" i="1" s="1"/>
  <c r="L3092" i="1"/>
  <c r="A3093" i="1"/>
  <c r="B3092" i="1"/>
  <c r="O3090" i="1"/>
  <c r="J3092" i="1"/>
  <c r="M3091" i="1"/>
  <c r="N3091" i="1" s="1"/>
  <c r="C3092" i="1" s="1"/>
  <c r="P3092" i="1"/>
  <c r="Q3092" i="1"/>
  <c r="I3092" i="1"/>
  <c r="O3091" i="1" l="1"/>
  <c r="K3092" i="1"/>
  <c r="A3094" i="1"/>
  <c r="B3093" i="1"/>
  <c r="D3093" i="1"/>
  <c r="E3093" i="1" s="1"/>
  <c r="G3093" i="1" s="1"/>
  <c r="H3094" i="1" s="1"/>
  <c r="L3093" i="1"/>
  <c r="I3093" i="1"/>
  <c r="J3093" i="1" s="1"/>
  <c r="P3093" i="1"/>
  <c r="Q3093" i="1"/>
  <c r="M3092" i="1"/>
  <c r="N3092" i="1" s="1"/>
  <c r="C3093" i="1" s="1"/>
  <c r="K3093" i="1" l="1"/>
  <c r="I3094" i="1"/>
  <c r="J3094" i="1" s="1"/>
  <c r="P3094" i="1"/>
  <c r="Q3094" i="1"/>
  <c r="M3093" i="1"/>
  <c r="N3093" i="1" s="1"/>
  <c r="C3094" i="1" s="1"/>
  <c r="D3094" i="1"/>
  <c r="E3094" i="1" s="1"/>
  <c r="G3094" i="1" s="1"/>
  <c r="H3095" i="1" s="1"/>
  <c r="A3095" i="1"/>
  <c r="B3094" i="1"/>
  <c r="L3094" i="1"/>
  <c r="O3092" i="1"/>
  <c r="K3094" i="1" l="1"/>
  <c r="D3095" i="1"/>
  <c r="E3095" i="1" s="1"/>
  <c r="G3095" i="1" s="1"/>
  <c r="H3096" i="1" s="1"/>
  <c r="A3096" i="1"/>
  <c r="B3095" i="1"/>
  <c r="L3095" i="1"/>
  <c r="O3093" i="1"/>
  <c r="M3094" i="1"/>
  <c r="N3094" i="1" s="1"/>
  <c r="C3095" i="1" s="1"/>
  <c r="Q3095" i="1"/>
  <c r="I3095" i="1"/>
  <c r="J3095" i="1" s="1"/>
  <c r="P3095" i="1"/>
  <c r="K3095" i="1" l="1"/>
  <c r="P3096" i="1"/>
  <c r="I3096" i="1"/>
  <c r="M3095" i="1"/>
  <c r="N3095" i="1" s="1"/>
  <c r="C3096" i="1" s="1"/>
  <c r="Q3096" i="1"/>
  <c r="J3096" i="1"/>
  <c r="D3096" i="1"/>
  <c r="E3096" i="1" s="1"/>
  <c r="G3096" i="1" s="1"/>
  <c r="H3097" i="1" s="1"/>
  <c r="A3097" i="1"/>
  <c r="B3096" i="1"/>
  <c r="L3096" i="1"/>
  <c r="O3094" i="1"/>
  <c r="K3096" i="1" l="1"/>
  <c r="Q3097" i="1"/>
  <c r="I3097" i="1"/>
  <c r="J3097" i="1" s="1"/>
  <c r="P3097" i="1"/>
  <c r="M3096" i="1"/>
  <c r="N3096" i="1" s="1"/>
  <c r="C3097" i="1" s="1"/>
  <c r="O3095" i="1"/>
  <c r="L3097" i="1"/>
  <c r="D3097" i="1"/>
  <c r="E3097" i="1" s="1"/>
  <c r="G3097" i="1" s="1"/>
  <c r="H3098" i="1" s="1"/>
  <c r="B3097" i="1"/>
  <c r="A3098" i="1"/>
  <c r="K3097" i="1" l="1"/>
  <c r="I3098" i="1"/>
  <c r="Q3098" i="1"/>
  <c r="P3098" i="1"/>
  <c r="M3097" i="1"/>
  <c r="N3097" i="1" s="1"/>
  <c r="C3098" i="1" s="1"/>
  <c r="A3099" i="1"/>
  <c r="D3098" i="1"/>
  <c r="E3098" i="1" s="1"/>
  <c r="G3098" i="1" s="1"/>
  <c r="H3099" i="1" s="1"/>
  <c r="L3098" i="1"/>
  <c r="B3098" i="1"/>
  <c r="O3096" i="1"/>
  <c r="J3098" i="1"/>
  <c r="K3098" i="1" l="1"/>
  <c r="A3100" i="1"/>
  <c r="D3099" i="1"/>
  <c r="E3099" i="1" s="1"/>
  <c r="G3099" i="1" s="1"/>
  <c r="H3100" i="1" s="1"/>
  <c r="B3099" i="1"/>
  <c r="L3099" i="1"/>
  <c r="O3097" i="1"/>
  <c r="P3099" i="1"/>
  <c r="Q3099" i="1"/>
  <c r="M3098" i="1"/>
  <c r="N3098" i="1" s="1"/>
  <c r="C3099" i="1" s="1"/>
  <c r="I3099" i="1"/>
  <c r="J3099" i="1" s="1"/>
  <c r="K3099" i="1" l="1"/>
  <c r="Q3100" i="1"/>
  <c r="M3099" i="1"/>
  <c r="N3099" i="1" s="1"/>
  <c r="C3100" i="1" s="1"/>
  <c r="I3100" i="1"/>
  <c r="P3100" i="1"/>
  <c r="J3100" i="1"/>
  <c r="A3101" i="1"/>
  <c r="B3100" i="1"/>
  <c r="L3100" i="1"/>
  <c r="D3100" i="1"/>
  <c r="E3100" i="1" s="1"/>
  <c r="G3100" i="1" s="1"/>
  <c r="H3101" i="1" s="1"/>
  <c r="O3098" i="1"/>
  <c r="K3100" i="1" l="1"/>
  <c r="O3099" i="1"/>
  <c r="L3101" i="1"/>
  <c r="D3101" i="1"/>
  <c r="E3101" i="1" s="1"/>
  <c r="G3101" i="1" s="1"/>
  <c r="H3102" i="1" s="1"/>
  <c r="A3102" i="1"/>
  <c r="B3101" i="1"/>
  <c r="M3100" i="1"/>
  <c r="N3100" i="1" s="1"/>
  <c r="C3101" i="1" s="1"/>
  <c r="P3101" i="1"/>
  <c r="I3101" i="1"/>
  <c r="J3101" i="1" s="1"/>
  <c r="Q3101" i="1"/>
  <c r="K3101" i="1" l="1"/>
  <c r="B3102" i="1"/>
  <c r="A3103" i="1"/>
  <c r="L3102" i="1"/>
  <c r="D3102" i="1"/>
  <c r="E3102" i="1" s="1"/>
  <c r="G3102" i="1" s="1"/>
  <c r="H3103" i="1" s="1"/>
  <c r="P3102" i="1"/>
  <c r="Q3102" i="1"/>
  <c r="M3101" i="1"/>
  <c r="N3101" i="1" s="1"/>
  <c r="C3102" i="1" s="1"/>
  <c r="I3102" i="1"/>
  <c r="J3102" i="1" s="1"/>
  <c r="O3100" i="1"/>
  <c r="O3101" i="1" l="1"/>
  <c r="K3102" i="1"/>
  <c r="M3102" i="1"/>
  <c r="N3102" i="1" s="1"/>
  <c r="C3103" i="1" s="1"/>
  <c r="P3103" i="1"/>
  <c r="Q3103" i="1"/>
  <c r="I3103" i="1"/>
  <c r="J3103" i="1" s="1"/>
  <c r="A3104" i="1"/>
  <c r="B3103" i="1"/>
  <c r="L3103" i="1"/>
  <c r="D3103" i="1"/>
  <c r="E3103" i="1" s="1"/>
  <c r="G3103" i="1" s="1"/>
  <c r="H3104" i="1" s="1"/>
  <c r="K3103" i="1" l="1"/>
  <c r="O3102" i="1"/>
  <c r="D3104" i="1"/>
  <c r="E3104" i="1" s="1"/>
  <c r="G3104" i="1" s="1"/>
  <c r="H3105" i="1" s="1"/>
  <c r="B3104" i="1"/>
  <c r="L3104" i="1"/>
  <c r="A3105" i="1"/>
  <c r="M3103" i="1"/>
  <c r="N3103" i="1" s="1"/>
  <c r="C3104" i="1" s="1"/>
  <c r="I3104" i="1"/>
  <c r="J3104" i="1" s="1"/>
  <c r="P3104" i="1"/>
  <c r="Q3104" i="1"/>
  <c r="K3104" i="1" l="1"/>
  <c r="L3105" i="1"/>
  <c r="D3105" i="1"/>
  <c r="E3105" i="1" s="1"/>
  <c r="G3105" i="1" s="1"/>
  <c r="H3106" i="1" s="1"/>
  <c r="A3106" i="1"/>
  <c r="B3105" i="1"/>
  <c r="O3103" i="1"/>
  <c r="I3105" i="1"/>
  <c r="J3105" i="1" s="1"/>
  <c r="Q3105" i="1"/>
  <c r="M3104" i="1"/>
  <c r="N3104" i="1" s="1"/>
  <c r="C3105" i="1" s="1"/>
  <c r="P3105" i="1"/>
  <c r="K3105" i="1" l="1"/>
  <c r="D3106" i="1"/>
  <c r="E3106" i="1" s="1"/>
  <c r="G3106" i="1" s="1"/>
  <c r="H3107" i="1" s="1"/>
  <c r="B3106" i="1"/>
  <c r="L3106" i="1"/>
  <c r="A3107" i="1"/>
  <c r="Q3106" i="1"/>
  <c r="P3106" i="1"/>
  <c r="M3105" i="1"/>
  <c r="N3105" i="1" s="1"/>
  <c r="C3106" i="1" s="1"/>
  <c r="I3106" i="1"/>
  <c r="J3106" i="1" s="1"/>
  <c r="O3104" i="1"/>
  <c r="O3105" i="1" l="1"/>
  <c r="K3106" i="1"/>
  <c r="Q3107" i="1"/>
  <c r="P3107" i="1"/>
  <c r="M3106" i="1"/>
  <c r="N3106" i="1" s="1"/>
  <c r="C3107" i="1" s="1"/>
  <c r="I3107" i="1"/>
  <c r="J3107" i="1" s="1"/>
  <c r="L3107" i="1"/>
  <c r="D3107" i="1"/>
  <c r="E3107" i="1" s="1"/>
  <c r="G3107" i="1" s="1"/>
  <c r="H3108" i="1" s="1"/>
  <c r="B3107" i="1"/>
  <c r="A3108" i="1"/>
  <c r="K3107" i="1" l="1"/>
  <c r="P3108" i="1"/>
  <c r="M3107" i="1"/>
  <c r="N3107" i="1" s="1"/>
  <c r="C3108" i="1" s="1"/>
  <c r="Q3108" i="1"/>
  <c r="I3108" i="1"/>
  <c r="J3108" i="1" s="1"/>
  <c r="O3106" i="1"/>
  <c r="A3109" i="1"/>
  <c r="D3108" i="1"/>
  <c r="E3108" i="1" s="1"/>
  <c r="G3108" i="1" s="1"/>
  <c r="H3109" i="1" s="1"/>
  <c r="B3108" i="1"/>
  <c r="L3108" i="1"/>
  <c r="K3108" i="1" l="1"/>
  <c r="L3109" i="1"/>
  <c r="D3109" i="1"/>
  <c r="E3109" i="1" s="1"/>
  <c r="G3109" i="1" s="1"/>
  <c r="H3110" i="1" s="1"/>
  <c r="A3110" i="1"/>
  <c r="B3109" i="1"/>
  <c r="M3108" i="1"/>
  <c r="N3108" i="1" s="1"/>
  <c r="C3109" i="1" s="1"/>
  <c r="P3109" i="1"/>
  <c r="Q3109" i="1"/>
  <c r="I3109" i="1"/>
  <c r="O3107" i="1"/>
  <c r="J3109" i="1"/>
  <c r="K3109" i="1" l="1"/>
  <c r="A3111" i="1"/>
  <c r="L3110" i="1"/>
  <c r="B3110" i="1"/>
  <c r="D3110" i="1"/>
  <c r="E3110" i="1" s="1"/>
  <c r="G3110" i="1" s="1"/>
  <c r="H3111" i="1" s="1"/>
  <c r="M3109" i="1"/>
  <c r="N3109" i="1" s="1"/>
  <c r="C3110" i="1" s="1"/>
  <c r="I3110" i="1"/>
  <c r="J3110" i="1" s="1"/>
  <c r="Q3110" i="1"/>
  <c r="P3110" i="1"/>
  <c r="O3108" i="1"/>
  <c r="K3110" i="1" l="1"/>
  <c r="M3110" i="1"/>
  <c r="N3110" i="1" s="1"/>
  <c r="C3111" i="1" s="1"/>
  <c r="P3111" i="1"/>
  <c r="Q3111" i="1"/>
  <c r="I3111" i="1"/>
  <c r="J3111" i="1" s="1"/>
  <c r="D3111" i="1"/>
  <c r="E3111" i="1" s="1"/>
  <c r="G3111" i="1" s="1"/>
  <c r="H3112" i="1" s="1"/>
  <c r="A3112" i="1"/>
  <c r="L3111" i="1"/>
  <c r="B3111" i="1"/>
  <c r="O3109" i="1"/>
  <c r="K3111" i="1" l="1"/>
  <c r="P3112" i="1"/>
  <c r="M3111" i="1"/>
  <c r="N3111" i="1" s="1"/>
  <c r="C3112" i="1" s="1"/>
  <c r="Q3112" i="1"/>
  <c r="I3112" i="1"/>
  <c r="J3112" i="1" s="1"/>
  <c r="O3110" i="1"/>
  <c r="A3113" i="1"/>
  <c r="D3112" i="1"/>
  <c r="E3112" i="1" s="1"/>
  <c r="G3112" i="1" s="1"/>
  <c r="H3113" i="1" s="1"/>
  <c r="B3112" i="1"/>
  <c r="L3112" i="1"/>
  <c r="K3112" i="1" l="1"/>
  <c r="B3113" i="1"/>
  <c r="A3114" i="1"/>
  <c r="L3113" i="1"/>
  <c r="D3113" i="1"/>
  <c r="E3113" i="1" s="1"/>
  <c r="G3113" i="1" s="1"/>
  <c r="H3114" i="1" s="1"/>
  <c r="M3112" i="1"/>
  <c r="N3112" i="1" s="1"/>
  <c r="C3113" i="1" s="1"/>
  <c r="I3113" i="1"/>
  <c r="J3113" i="1" s="1"/>
  <c r="P3113" i="1"/>
  <c r="Q3113" i="1"/>
  <c r="O3111" i="1"/>
  <c r="K3113" i="1" l="1"/>
  <c r="Q3114" i="1"/>
  <c r="P3114" i="1"/>
  <c r="M3113" i="1"/>
  <c r="N3113" i="1" s="1"/>
  <c r="C3114" i="1" s="1"/>
  <c r="I3114" i="1"/>
  <c r="J3114" i="1" s="1"/>
  <c r="D3114" i="1"/>
  <c r="E3114" i="1" s="1"/>
  <c r="G3114" i="1" s="1"/>
  <c r="H3115" i="1" s="1"/>
  <c r="L3114" i="1"/>
  <c r="A3115" i="1"/>
  <c r="B3114" i="1"/>
  <c r="O3112" i="1"/>
  <c r="K3114" i="1" l="1"/>
  <c r="P3115" i="1"/>
  <c r="Q3115" i="1"/>
  <c r="M3114" i="1"/>
  <c r="N3114" i="1" s="1"/>
  <c r="C3115" i="1" s="1"/>
  <c r="I3115" i="1"/>
  <c r="J3115" i="1" s="1"/>
  <c r="O3113" i="1"/>
  <c r="A3116" i="1"/>
  <c r="L3115" i="1"/>
  <c r="D3115" i="1"/>
  <c r="E3115" i="1" s="1"/>
  <c r="G3115" i="1" s="1"/>
  <c r="H3116" i="1" s="1"/>
  <c r="B3115" i="1"/>
  <c r="K3115" i="1" l="1"/>
  <c r="A3117" i="1"/>
  <c r="B3116" i="1"/>
  <c r="L3116" i="1"/>
  <c r="D3116" i="1"/>
  <c r="E3116" i="1" s="1"/>
  <c r="G3116" i="1" s="1"/>
  <c r="H3117" i="1" s="1"/>
  <c r="J3116" i="1"/>
  <c r="O3114" i="1"/>
  <c r="P3116" i="1"/>
  <c r="I3116" i="1"/>
  <c r="Q3116" i="1"/>
  <c r="M3115" i="1"/>
  <c r="N3115" i="1" s="1"/>
  <c r="C3116" i="1" s="1"/>
  <c r="K3116" i="1" l="1"/>
  <c r="I3117" i="1"/>
  <c r="J3117" i="1" s="1"/>
  <c r="P3117" i="1"/>
  <c r="M3116" i="1"/>
  <c r="N3116" i="1" s="1"/>
  <c r="C3117" i="1" s="1"/>
  <c r="Q3117" i="1"/>
  <c r="D3117" i="1"/>
  <c r="E3117" i="1" s="1"/>
  <c r="G3117" i="1" s="1"/>
  <c r="H3118" i="1" s="1"/>
  <c r="L3117" i="1"/>
  <c r="A3118" i="1"/>
  <c r="B3117" i="1"/>
  <c r="O3115" i="1"/>
  <c r="K3117" i="1" l="1"/>
  <c r="Q3118" i="1"/>
  <c r="P3118" i="1"/>
  <c r="M3117" i="1"/>
  <c r="N3117" i="1" s="1"/>
  <c r="C3118" i="1" s="1"/>
  <c r="I3118" i="1"/>
  <c r="J3118" i="1" s="1"/>
  <c r="B3118" i="1"/>
  <c r="L3118" i="1"/>
  <c r="A3119" i="1"/>
  <c r="D3118" i="1"/>
  <c r="E3118" i="1" s="1"/>
  <c r="G3118" i="1" s="1"/>
  <c r="H3119" i="1" s="1"/>
  <c r="O3116" i="1"/>
  <c r="K3118" i="1" l="1"/>
  <c r="M3118" i="1"/>
  <c r="N3118" i="1" s="1"/>
  <c r="C3119" i="1" s="1"/>
  <c r="P3119" i="1"/>
  <c r="Q3119" i="1"/>
  <c r="I3119" i="1"/>
  <c r="J3119" i="1" s="1"/>
  <c r="B3119" i="1"/>
  <c r="L3119" i="1"/>
  <c r="A3120" i="1"/>
  <c r="D3119" i="1"/>
  <c r="E3119" i="1" s="1"/>
  <c r="G3119" i="1" s="1"/>
  <c r="H3120" i="1" s="1"/>
  <c r="O3117" i="1"/>
  <c r="K3119" i="1" l="1"/>
  <c r="I3120" i="1"/>
  <c r="Q3120" i="1"/>
  <c r="M3119" i="1"/>
  <c r="N3119" i="1" s="1"/>
  <c r="C3120" i="1" s="1"/>
  <c r="P3120" i="1"/>
  <c r="J3120" i="1"/>
  <c r="O3118" i="1"/>
  <c r="B3120" i="1"/>
  <c r="L3120" i="1"/>
  <c r="A3121" i="1"/>
  <c r="D3120" i="1"/>
  <c r="E3120" i="1" s="1"/>
  <c r="G3120" i="1" s="1"/>
  <c r="H3121" i="1" s="1"/>
  <c r="K3120" i="1" l="1"/>
  <c r="I3121" i="1"/>
  <c r="J3121" i="1" s="1"/>
  <c r="Q3121" i="1"/>
  <c r="P3121" i="1"/>
  <c r="M3120" i="1"/>
  <c r="N3120" i="1" s="1"/>
  <c r="C3121" i="1" s="1"/>
  <c r="A3122" i="1"/>
  <c r="L3121" i="1"/>
  <c r="D3121" i="1"/>
  <c r="E3121" i="1" s="1"/>
  <c r="G3121" i="1" s="1"/>
  <c r="H3122" i="1" s="1"/>
  <c r="B3121" i="1"/>
  <c r="O3119" i="1"/>
  <c r="K3121" i="1" l="1"/>
  <c r="I3122" i="1"/>
  <c r="M3121" i="1"/>
  <c r="N3121" i="1" s="1"/>
  <c r="C3122" i="1" s="1"/>
  <c r="P3122" i="1"/>
  <c r="Q3122" i="1"/>
  <c r="B3122" i="1"/>
  <c r="A3123" i="1"/>
  <c r="L3122" i="1"/>
  <c r="D3122" i="1"/>
  <c r="E3122" i="1" s="1"/>
  <c r="G3122" i="1" s="1"/>
  <c r="H3123" i="1" s="1"/>
  <c r="O3120" i="1"/>
  <c r="J3122" i="1"/>
  <c r="K3122" i="1" l="1"/>
  <c r="B3123" i="1"/>
  <c r="D3123" i="1"/>
  <c r="E3123" i="1" s="1"/>
  <c r="G3123" i="1" s="1"/>
  <c r="H3124" i="1" s="1"/>
  <c r="L3123" i="1"/>
  <c r="A3124" i="1"/>
  <c r="J3123" i="1"/>
  <c r="O3121" i="1"/>
  <c r="Q3123" i="1"/>
  <c r="I3123" i="1"/>
  <c r="M3122" i="1"/>
  <c r="N3122" i="1" s="1"/>
  <c r="C3123" i="1" s="1"/>
  <c r="P3123" i="1"/>
  <c r="K3123" i="1" l="1"/>
  <c r="Q3124" i="1"/>
  <c r="M3123" i="1"/>
  <c r="N3123" i="1" s="1"/>
  <c r="C3124" i="1" s="1"/>
  <c r="P3124" i="1"/>
  <c r="I3124" i="1"/>
  <c r="J3124" i="1" s="1"/>
  <c r="B3124" i="1"/>
  <c r="D3124" i="1"/>
  <c r="E3124" i="1" s="1"/>
  <c r="G3124" i="1" s="1"/>
  <c r="H3125" i="1" s="1"/>
  <c r="L3124" i="1"/>
  <c r="A3125" i="1"/>
  <c r="O3122" i="1"/>
  <c r="K3124" i="1" l="1"/>
  <c r="A3126" i="1"/>
  <c r="L3125" i="1"/>
  <c r="D3125" i="1"/>
  <c r="E3125" i="1" s="1"/>
  <c r="G3125" i="1" s="1"/>
  <c r="H3126" i="1" s="1"/>
  <c r="B3125" i="1"/>
  <c r="O3123" i="1"/>
  <c r="I3125" i="1"/>
  <c r="J3125" i="1" s="1"/>
  <c r="M3124" i="1"/>
  <c r="N3124" i="1" s="1"/>
  <c r="C3125" i="1" s="1"/>
  <c r="Q3125" i="1"/>
  <c r="P3125" i="1"/>
  <c r="K3125" i="1" l="1"/>
  <c r="M3125" i="1"/>
  <c r="N3125" i="1" s="1"/>
  <c r="C3126" i="1" s="1"/>
  <c r="P3126" i="1"/>
  <c r="Q3126" i="1"/>
  <c r="I3126" i="1"/>
  <c r="J3126" i="1" s="1"/>
  <c r="L3126" i="1"/>
  <c r="B3126" i="1"/>
  <c r="A3127" i="1"/>
  <c r="D3126" i="1"/>
  <c r="E3126" i="1" s="1"/>
  <c r="G3126" i="1" s="1"/>
  <c r="H3127" i="1" s="1"/>
  <c r="O3124" i="1"/>
  <c r="K3126" i="1" l="1"/>
  <c r="P3127" i="1"/>
  <c r="Q3127" i="1"/>
  <c r="I3127" i="1"/>
  <c r="J3127" i="1" s="1"/>
  <c r="M3126" i="1"/>
  <c r="N3126" i="1" s="1"/>
  <c r="C3127" i="1" s="1"/>
  <c r="B3127" i="1"/>
  <c r="L3127" i="1"/>
  <c r="D3127" i="1"/>
  <c r="E3127" i="1" s="1"/>
  <c r="G3127" i="1" s="1"/>
  <c r="H3128" i="1" s="1"/>
  <c r="A3128" i="1"/>
  <c r="O3125" i="1"/>
  <c r="K3127" i="1" l="1"/>
  <c r="Q3128" i="1"/>
  <c r="I3128" i="1"/>
  <c r="J3128" i="1" s="1"/>
  <c r="M3127" i="1"/>
  <c r="N3127" i="1" s="1"/>
  <c r="C3128" i="1" s="1"/>
  <c r="P3128" i="1"/>
  <c r="B3128" i="1"/>
  <c r="L3128" i="1"/>
  <c r="A3129" i="1"/>
  <c r="D3128" i="1"/>
  <c r="E3128" i="1" s="1"/>
  <c r="G3128" i="1" s="1"/>
  <c r="H3129" i="1" s="1"/>
  <c r="O3126" i="1"/>
  <c r="K3128" i="1" l="1"/>
  <c r="M3128" i="1"/>
  <c r="N3128" i="1" s="1"/>
  <c r="C3129" i="1" s="1"/>
  <c r="I3129" i="1"/>
  <c r="P3129" i="1"/>
  <c r="Q3129" i="1"/>
  <c r="J3129" i="1"/>
  <c r="O3127" i="1"/>
  <c r="B3129" i="1"/>
  <c r="L3129" i="1"/>
  <c r="A3130" i="1"/>
  <c r="D3129" i="1"/>
  <c r="E3129" i="1" s="1"/>
  <c r="G3129" i="1" s="1"/>
  <c r="H3130" i="1" s="1"/>
  <c r="K3129" i="1" l="1"/>
  <c r="A3131" i="1"/>
  <c r="L3130" i="1"/>
  <c r="B3130" i="1"/>
  <c r="D3130" i="1"/>
  <c r="E3130" i="1" s="1"/>
  <c r="G3130" i="1" s="1"/>
  <c r="H3131" i="1" s="1"/>
  <c r="O3128" i="1"/>
  <c r="P3130" i="1"/>
  <c r="M3129" i="1"/>
  <c r="N3129" i="1" s="1"/>
  <c r="C3130" i="1" s="1"/>
  <c r="I3130" i="1"/>
  <c r="J3130" i="1" s="1"/>
  <c r="Q3130" i="1"/>
  <c r="O3129" i="1" l="1"/>
  <c r="K3130" i="1"/>
  <c r="Q3131" i="1"/>
  <c r="P3131" i="1"/>
  <c r="M3130" i="1"/>
  <c r="N3130" i="1" s="1"/>
  <c r="C3131" i="1" s="1"/>
  <c r="I3131" i="1"/>
  <c r="J3131" i="1" s="1"/>
  <c r="D3131" i="1"/>
  <c r="E3131" i="1" s="1"/>
  <c r="G3131" i="1" s="1"/>
  <c r="H3132" i="1" s="1"/>
  <c r="A3132" i="1"/>
  <c r="B3131" i="1"/>
  <c r="L3131" i="1"/>
  <c r="K3131" i="1" l="1"/>
  <c r="D3132" i="1"/>
  <c r="E3132" i="1" s="1"/>
  <c r="G3132" i="1" s="1"/>
  <c r="H3133" i="1" s="1"/>
  <c r="A3133" i="1"/>
  <c r="L3132" i="1"/>
  <c r="B3132" i="1"/>
  <c r="P3132" i="1"/>
  <c r="Q3132" i="1"/>
  <c r="M3131" i="1"/>
  <c r="N3131" i="1" s="1"/>
  <c r="C3132" i="1" s="1"/>
  <c r="I3132" i="1"/>
  <c r="J3132" i="1" s="1"/>
  <c r="O3130" i="1"/>
  <c r="O3131" i="1" l="1"/>
  <c r="K3132" i="1"/>
  <c r="I3133" i="1"/>
  <c r="Q3133" i="1"/>
  <c r="P3133" i="1"/>
  <c r="M3132" i="1"/>
  <c r="N3132" i="1" s="1"/>
  <c r="C3133" i="1" s="1"/>
  <c r="B3133" i="1"/>
  <c r="L3133" i="1"/>
  <c r="D3133" i="1"/>
  <c r="E3133" i="1" s="1"/>
  <c r="G3133" i="1" s="1"/>
  <c r="H3134" i="1" s="1"/>
  <c r="A3134" i="1"/>
  <c r="J3133" i="1"/>
  <c r="K3133" i="1" l="1"/>
  <c r="Q3134" i="1"/>
  <c r="M3133" i="1"/>
  <c r="N3133" i="1" s="1"/>
  <c r="C3134" i="1" s="1"/>
  <c r="I3134" i="1"/>
  <c r="J3134" i="1" s="1"/>
  <c r="P3134" i="1"/>
  <c r="D3134" i="1"/>
  <c r="E3134" i="1" s="1"/>
  <c r="G3134" i="1" s="1"/>
  <c r="H3135" i="1" s="1"/>
  <c r="L3134" i="1"/>
  <c r="B3134" i="1"/>
  <c r="A3135" i="1"/>
  <c r="O3132" i="1"/>
  <c r="K3134" i="1" l="1"/>
  <c r="B3135" i="1"/>
  <c r="D3135" i="1"/>
  <c r="E3135" i="1" s="1"/>
  <c r="G3135" i="1" s="1"/>
  <c r="H3136" i="1" s="1"/>
  <c r="A3136" i="1"/>
  <c r="L3135" i="1"/>
  <c r="M3134" i="1"/>
  <c r="N3134" i="1" s="1"/>
  <c r="C3135" i="1" s="1"/>
  <c r="I3135" i="1"/>
  <c r="J3135" i="1" s="1"/>
  <c r="P3135" i="1"/>
  <c r="Q3135" i="1"/>
  <c r="O3133" i="1"/>
  <c r="K3135" i="1" l="1"/>
  <c r="A3137" i="1"/>
  <c r="B3136" i="1"/>
  <c r="L3136" i="1"/>
  <c r="D3136" i="1"/>
  <c r="E3136" i="1" s="1"/>
  <c r="G3136" i="1" s="1"/>
  <c r="H3137" i="1" s="1"/>
  <c r="M3135" i="1"/>
  <c r="N3135" i="1" s="1"/>
  <c r="C3136" i="1" s="1"/>
  <c r="I3136" i="1"/>
  <c r="J3136" i="1" s="1"/>
  <c r="P3136" i="1"/>
  <c r="Q3136" i="1"/>
  <c r="O3134" i="1"/>
  <c r="K3136" i="1" l="1"/>
  <c r="I3137" i="1"/>
  <c r="J3137" i="1" s="1"/>
  <c r="P3137" i="1"/>
  <c r="M3136" i="1"/>
  <c r="N3136" i="1" s="1"/>
  <c r="C3137" i="1" s="1"/>
  <c r="Q3137" i="1"/>
  <c r="L3137" i="1"/>
  <c r="B3137" i="1"/>
  <c r="A3138" i="1"/>
  <c r="D3137" i="1"/>
  <c r="E3137" i="1" s="1"/>
  <c r="G3137" i="1" s="1"/>
  <c r="H3138" i="1" s="1"/>
  <c r="O3135" i="1"/>
  <c r="K3137" i="1" l="1"/>
  <c r="M3137" i="1"/>
  <c r="N3137" i="1" s="1"/>
  <c r="C3138" i="1" s="1"/>
  <c r="Q3138" i="1"/>
  <c r="P3138" i="1"/>
  <c r="I3138" i="1"/>
  <c r="J3138" i="1"/>
  <c r="O3136" i="1"/>
  <c r="B3138" i="1"/>
  <c r="A3139" i="1"/>
  <c r="L3138" i="1"/>
  <c r="D3138" i="1"/>
  <c r="E3138" i="1" s="1"/>
  <c r="G3138" i="1" s="1"/>
  <c r="H3139" i="1" s="1"/>
  <c r="K3138" i="1" l="1"/>
  <c r="M3138" i="1"/>
  <c r="N3138" i="1" s="1"/>
  <c r="C3139" i="1" s="1"/>
  <c r="I3139" i="1"/>
  <c r="J3139" i="1" s="1"/>
  <c r="Q3139" i="1"/>
  <c r="P3139" i="1"/>
  <c r="A3140" i="1"/>
  <c r="L3139" i="1"/>
  <c r="D3139" i="1"/>
  <c r="E3139" i="1" s="1"/>
  <c r="G3139" i="1" s="1"/>
  <c r="H3140" i="1" s="1"/>
  <c r="B3139" i="1"/>
  <c r="O3137" i="1"/>
  <c r="K3139" i="1" l="1"/>
  <c r="I3140" i="1"/>
  <c r="J3140" i="1" s="1"/>
  <c r="Q3140" i="1"/>
  <c r="M3139" i="1"/>
  <c r="N3139" i="1" s="1"/>
  <c r="C3140" i="1" s="1"/>
  <c r="P3140" i="1"/>
  <c r="B3140" i="1"/>
  <c r="A3141" i="1"/>
  <c r="D3140" i="1"/>
  <c r="E3140" i="1" s="1"/>
  <c r="G3140" i="1" s="1"/>
  <c r="H3141" i="1" s="1"/>
  <c r="L3140" i="1"/>
  <c r="O3138" i="1"/>
  <c r="K3140" i="1" l="1"/>
  <c r="D3141" i="1"/>
  <c r="E3141" i="1" s="1"/>
  <c r="G3141" i="1" s="1"/>
  <c r="H3142" i="1" s="1"/>
  <c r="L3141" i="1"/>
  <c r="A3142" i="1"/>
  <c r="B3141" i="1"/>
  <c r="I3141" i="1"/>
  <c r="J3141" i="1" s="1"/>
  <c r="M3140" i="1"/>
  <c r="N3140" i="1" s="1"/>
  <c r="C3141" i="1" s="1"/>
  <c r="P3141" i="1"/>
  <c r="Q3141" i="1"/>
  <c r="O3139" i="1"/>
  <c r="K3141" i="1" l="1"/>
  <c r="L3142" i="1"/>
  <c r="A3143" i="1"/>
  <c r="B3142" i="1"/>
  <c r="D3142" i="1"/>
  <c r="E3142" i="1" s="1"/>
  <c r="G3142" i="1" s="1"/>
  <c r="H3143" i="1" s="1"/>
  <c r="P3142" i="1"/>
  <c r="Q3142" i="1"/>
  <c r="M3141" i="1"/>
  <c r="N3141" i="1" s="1"/>
  <c r="C3142" i="1" s="1"/>
  <c r="I3142" i="1"/>
  <c r="J3142" i="1" s="1"/>
  <c r="O3140" i="1"/>
  <c r="O3141" i="1" l="1"/>
  <c r="K3142" i="1"/>
  <c r="A3144" i="1"/>
  <c r="B3143" i="1"/>
  <c r="L3143" i="1"/>
  <c r="D3143" i="1"/>
  <c r="E3143" i="1" s="1"/>
  <c r="G3143" i="1" s="1"/>
  <c r="H3144" i="1" s="1"/>
  <c r="I3143" i="1"/>
  <c r="J3143" i="1" s="1"/>
  <c r="M3142" i="1"/>
  <c r="N3142" i="1" s="1"/>
  <c r="C3143" i="1" s="1"/>
  <c r="P3143" i="1"/>
  <c r="Q3143" i="1"/>
  <c r="K3143" i="1" l="1"/>
  <c r="I3144" i="1"/>
  <c r="P3144" i="1"/>
  <c r="Q3144" i="1"/>
  <c r="M3143" i="1"/>
  <c r="N3143" i="1" s="1"/>
  <c r="C3144" i="1" s="1"/>
  <c r="J3144" i="1"/>
  <c r="D3144" i="1"/>
  <c r="E3144" i="1" s="1"/>
  <c r="G3144" i="1" s="1"/>
  <c r="H3145" i="1" s="1"/>
  <c r="A3145" i="1"/>
  <c r="B3144" i="1"/>
  <c r="L3144" i="1"/>
  <c r="O3142" i="1"/>
  <c r="K3144" i="1" l="1"/>
  <c r="P3145" i="1"/>
  <c r="Q3145" i="1"/>
  <c r="M3144" i="1"/>
  <c r="N3144" i="1" s="1"/>
  <c r="C3145" i="1" s="1"/>
  <c r="I3145" i="1"/>
  <c r="J3145" i="1" s="1"/>
  <c r="B3145" i="1"/>
  <c r="L3145" i="1"/>
  <c r="D3145" i="1"/>
  <c r="E3145" i="1" s="1"/>
  <c r="G3145" i="1" s="1"/>
  <c r="H3146" i="1" s="1"/>
  <c r="A3146" i="1"/>
  <c r="O3143" i="1"/>
  <c r="K3145" i="1" l="1"/>
  <c r="D3146" i="1"/>
  <c r="E3146" i="1" s="1"/>
  <c r="G3146" i="1" s="1"/>
  <c r="H3147" i="1" s="1"/>
  <c r="A3147" i="1"/>
  <c r="B3146" i="1"/>
  <c r="L3146" i="1"/>
  <c r="P3146" i="1"/>
  <c r="I3146" i="1"/>
  <c r="J3146" i="1" s="1"/>
  <c r="M3145" i="1"/>
  <c r="N3145" i="1" s="1"/>
  <c r="C3146" i="1" s="1"/>
  <c r="Q3146" i="1"/>
  <c r="O3144" i="1"/>
  <c r="K3146" i="1" l="1"/>
  <c r="I3147" i="1"/>
  <c r="J3147" i="1" s="1"/>
  <c r="P3147" i="1"/>
  <c r="Q3147" i="1"/>
  <c r="M3146" i="1"/>
  <c r="N3146" i="1" s="1"/>
  <c r="C3147" i="1" s="1"/>
  <c r="B3147" i="1"/>
  <c r="D3147" i="1"/>
  <c r="E3147" i="1" s="1"/>
  <c r="G3147" i="1" s="1"/>
  <c r="H3148" i="1" s="1"/>
  <c r="A3148" i="1"/>
  <c r="L3147" i="1"/>
  <c r="O3145" i="1"/>
  <c r="K3147" i="1" l="1"/>
  <c r="I3148" i="1"/>
  <c r="J3148" i="1" s="1"/>
  <c r="P3148" i="1"/>
  <c r="M3147" i="1"/>
  <c r="N3147" i="1" s="1"/>
  <c r="C3148" i="1" s="1"/>
  <c r="Q3148" i="1"/>
  <c r="O3146" i="1"/>
  <c r="A3149" i="1"/>
  <c r="B3148" i="1"/>
  <c r="D3148" i="1"/>
  <c r="E3148" i="1" s="1"/>
  <c r="G3148" i="1" s="1"/>
  <c r="H3149" i="1" s="1"/>
  <c r="L3148" i="1"/>
  <c r="K3148" i="1" l="1"/>
  <c r="Q3149" i="1"/>
  <c r="I3149" i="1"/>
  <c r="J3149" i="1" s="1"/>
  <c r="M3148" i="1"/>
  <c r="N3148" i="1" s="1"/>
  <c r="C3149" i="1" s="1"/>
  <c r="P3149" i="1"/>
  <c r="A3150" i="1"/>
  <c r="B3149" i="1"/>
  <c r="L3149" i="1"/>
  <c r="D3149" i="1"/>
  <c r="E3149" i="1" s="1"/>
  <c r="G3149" i="1" s="1"/>
  <c r="H3150" i="1" s="1"/>
  <c r="O3147" i="1"/>
  <c r="K3149" i="1" l="1"/>
  <c r="O3148" i="1"/>
  <c r="A3151" i="1"/>
  <c r="D3150" i="1"/>
  <c r="E3150" i="1" s="1"/>
  <c r="G3150" i="1" s="1"/>
  <c r="H3151" i="1" s="1"/>
  <c r="B3150" i="1"/>
  <c r="L3150" i="1"/>
  <c r="M3149" i="1"/>
  <c r="N3149" i="1" s="1"/>
  <c r="C3150" i="1" s="1"/>
  <c r="I3150" i="1"/>
  <c r="J3150" i="1" s="1"/>
  <c r="P3150" i="1"/>
  <c r="Q3150" i="1"/>
  <c r="M3150" i="1" l="1"/>
  <c r="N3150" i="1" s="1"/>
  <c r="Q3151" i="1"/>
  <c r="I3151" i="1"/>
  <c r="J3151" i="1" s="1"/>
  <c r="P3151" i="1"/>
  <c r="L3151" i="1"/>
  <c r="A3152" i="1"/>
  <c r="B3151" i="1"/>
  <c r="D3151" i="1"/>
  <c r="E3151" i="1" s="1"/>
  <c r="G3151" i="1" s="1"/>
  <c r="H3152" i="1" s="1"/>
  <c r="K3150" i="1"/>
  <c r="O3150" i="1" s="1"/>
  <c r="C3151" i="1"/>
  <c r="O3149" i="1"/>
  <c r="M3151" i="1" l="1"/>
  <c r="N3151" i="1" s="1"/>
  <c r="P3152" i="1"/>
  <c r="Q3152" i="1"/>
  <c r="I3152" i="1"/>
  <c r="J3152" i="1" s="1"/>
  <c r="B3152" i="1"/>
  <c r="D3152" i="1"/>
  <c r="E3152" i="1" s="1"/>
  <c r="G3152" i="1" s="1"/>
  <c r="H3153" i="1" s="1"/>
  <c r="L3152" i="1"/>
  <c r="A3153" i="1"/>
  <c r="K3151" i="1"/>
  <c r="O3151" i="1" s="1"/>
  <c r="C3152" i="1"/>
  <c r="Q3153" i="1" l="1"/>
  <c r="P3153" i="1"/>
  <c r="M3152" i="1"/>
  <c r="N3152" i="1" s="1"/>
  <c r="C3153" i="1" s="1"/>
  <c r="I3153" i="1"/>
  <c r="J3153" i="1" s="1"/>
  <c r="A3154" i="1"/>
  <c r="L3153" i="1"/>
  <c r="D3153" i="1"/>
  <c r="E3153" i="1" s="1"/>
  <c r="G3153" i="1" s="1"/>
  <c r="H3154" i="1" s="1"/>
  <c r="B3153" i="1"/>
  <c r="K3152" i="1"/>
  <c r="K3153" i="1" l="1"/>
  <c r="A3155" i="1"/>
  <c r="L3154" i="1"/>
  <c r="D3154" i="1"/>
  <c r="E3154" i="1" s="1"/>
  <c r="G3154" i="1" s="1"/>
  <c r="H3155" i="1" s="1"/>
  <c r="B3154" i="1"/>
  <c r="P3154" i="1"/>
  <c r="Q3154" i="1"/>
  <c r="I3154" i="1"/>
  <c r="J3154" i="1" s="1"/>
  <c r="M3153" i="1"/>
  <c r="N3153" i="1" s="1"/>
  <c r="C3154" i="1" s="1"/>
  <c r="O3152" i="1"/>
  <c r="K3154" i="1" l="1"/>
  <c r="Q3155" i="1"/>
  <c r="I3155" i="1"/>
  <c r="J3155" i="1" s="1"/>
  <c r="M3154" i="1"/>
  <c r="N3154" i="1" s="1"/>
  <c r="C3155" i="1" s="1"/>
  <c r="P3155" i="1"/>
  <c r="A3156" i="1"/>
  <c r="L3155" i="1"/>
  <c r="B3155" i="1"/>
  <c r="D3155" i="1"/>
  <c r="E3155" i="1" s="1"/>
  <c r="G3155" i="1" s="1"/>
  <c r="H3156" i="1" s="1"/>
  <c r="O3153" i="1"/>
  <c r="K3155" i="1" l="1"/>
  <c r="I3156" i="1"/>
  <c r="P3156" i="1"/>
  <c r="Q3156" i="1"/>
  <c r="M3155" i="1"/>
  <c r="N3155" i="1" s="1"/>
  <c r="C3156" i="1" s="1"/>
  <c r="D3156" i="1"/>
  <c r="E3156" i="1" s="1"/>
  <c r="G3156" i="1" s="1"/>
  <c r="H3157" i="1" s="1"/>
  <c r="A3157" i="1"/>
  <c r="B3156" i="1"/>
  <c r="L3156" i="1"/>
  <c r="J3156" i="1"/>
  <c r="O3154" i="1"/>
  <c r="K3156" i="1" l="1"/>
  <c r="B3157" i="1"/>
  <c r="L3157" i="1"/>
  <c r="D3157" i="1"/>
  <c r="E3157" i="1" s="1"/>
  <c r="G3157" i="1" s="1"/>
  <c r="H3158" i="1" s="1"/>
  <c r="A3158" i="1"/>
  <c r="O3155" i="1"/>
  <c r="M3156" i="1"/>
  <c r="N3156" i="1" s="1"/>
  <c r="C3157" i="1" s="1"/>
  <c r="I3157" i="1"/>
  <c r="J3157" i="1" s="1"/>
  <c r="Q3157" i="1"/>
  <c r="P3157" i="1"/>
  <c r="K3157" i="1" l="1"/>
  <c r="C3158" i="1"/>
  <c r="L3158" i="1"/>
  <c r="A3159" i="1"/>
  <c r="B3158" i="1"/>
  <c r="D3158" i="1"/>
  <c r="E3158" i="1" s="1"/>
  <c r="G3158" i="1" s="1"/>
  <c r="H3159" i="1" s="1"/>
  <c r="I3158" i="1"/>
  <c r="J3158" i="1" s="1"/>
  <c r="P3158" i="1"/>
  <c r="M3157" i="1"/>
  <c r="N3157" i="1" s="1"/>
  <c r="Q3158" i="1"/>
  <c r="O3156" i="1"/>
  <c r="L3159" i="1" l="1"/>
  <c r="D3159" i="1"/>
  <c r="E3159" i="1" s="1"/>
  <c r="G3159" i="1" s="1"/>
  <c r="H3160" i="1" s="1"/>
  <c r="A3160" i="1"/>
  <c r="B3159" i="1"/>
  <c r="Q3159" i="1"/>
  <c r="P3159" i="1"/>
  <c r="M3158" i="1"/>
  <c r="N3158" i="1" s="1"/>
  <c r="C3159" i="1" s="1"/>
  <c r="I3159" i="1"/>
  <c r="J3159" i="1" s="1"/>
  <c r="K3158" i="1"/>
  <c r="O3157" i="1"/>
  <c r="K3159" i="1" l="1"/>
  <c r="B3160" i="1"/>
  <c r="D3160" i="1"/>
  <c r="E3160" i="1" s="1"/>
  <c r="G3160" i="1" s="1"/>
  <c r="H3161" i="1" s="1"/>
  <c r="A3161" i="1"/>
  <c r="L3160" i="1"/>
  <c r="O3158" i="1"/>
  <c r="P3160" i="1"/>
  <c r="Q3160" i="1"/>
  <c r="M3159" i="1"/>
  <c r="N3159" i="1" s="1"/>
  <c r="C3160" i="1" s="1"/>
  <c r="I3160" i="1"/>
  <c r="J3160" i="1" s="1"/>
  <c r="K3160" i="1" l="1"/>
  <c r="P3161" i="1"/>
  <c r="M3160" i="1"/>
  <c r="N3160" i="1" s="1"/>
  <c r="C3161" i="1" s="1"/>
  <c r="Q3161" i="1"/>
  <c r="I3161" i="1"/>
  <c r="J3161" i="1" s="1"/>
  <c r="A3162" i="1"/>
  <c r="B3161" i="1"/>
  <c r="D3161" i="1"/>
  <c r="E3161" i="1" s="1"/>
  <c r="G3161" i="1" s="1"/>
  <c r="H3162" i="1" s="1"/>
  <c r="L3161" i="1"/>
  <c r="O3159" i="1"/>
  <c r="K3161" i="1" l="1"/>
  <c r="B3162" i="1"/>
  <c r="A3163" i="1"/>
  <c r="L3162" i="1"/>
  <c r="D3162" i="1"/>
  <c r="E3162" i="1" s="1"/>
  <c r="G3162" i="1" s="1"/>
  <c r="H3163" i="1" s="1"/>
  <c r="P3162" i="1"/>
  <c r="M3161" i="1"/>
  <c r="N3161" i="1" s="1"/>
  <c r="C3162" i="1" s="1"/>
  <c r="Q3162" i="1"/>
  <c r="I3162" i="1"/>
  <c r="J3162" i="1" s="1"/>
  <c r="O3160" i="1"/>
  <c r="K3162" i="1" l="1"/>
  <c r="D3163" i="1"/>
  <c r="E3163" i="1" s="1"/>
  <c r="G3163" i="1" s="1"/>
  <c r="H3164" i="1" s="1"/>
  <c r="L3163" i="1"/>
  <c r="A3164" i="1"/>
  <c r="B3163" i="1"/>
  <c r="Q3163" i="1"/>
  <c r="I3163" i="1"/>
  <c r="J3163" i="1" s="1"/>
  <c r="P3163" i="1"/>
  <c r="M3162" i="1"/>
  <c r="N3162" i="1" s="1"/>
  <c r="C3163" i="1" s="1"/>
  <c r="O3161" i="1"/>
  <c r="K3163" i="1" l="1"/>
  <c r="D3164" i="1"/>
  <c r="E3164" i="1" s="1"/>
  <c r="G3164" i="1" s="1"/>
  <c r="H3165" i="1" s="1"/>
  <c r="A3165" i="1"/>
  <c r="B3164" i="1"/>
  <c r="L3164" i="1"/>
  <c r="P3164" i="1"/>
  <c r="Q3164" i="1"/>
  <c r="I3164" i="1"/>
  <c r="J3164" i="1" s="1"/>
  <c r="M3163" i="1"/>
  <c r="N3163" i="1" s="1"/>
  <c r="C3164" i="1" s="1"/>
  <c r="O3162" i="1"/>
  <c r="O3163" i="1" l="1"/>
  <c r="K3164" i="1"/>
  <c r="Q3165" i="1"/>
  <c r="M3164" i="1"/>
  <c r="N3164" i="1" s="1"/>
  <c r="C3165" i="1" s="1"/>
  <c r="I3165" i="1"/>
  <c r="J3165" i="1" s="1"/>
  <c r="P3165" i="1"/>
  <c r="B3165" i="1"/>
  <c r="D3165" i="1"/>
  <c r="E3165" i="1" s="1"/>
  <c r="G3165" i="1" s="1"/>
  <c r="H3166" i="1" s="1"/>
  <c r="L3165" i="1"/>
  <c r="A3166" i="1"/>
  <c r="K3165" i="1" l="1"/>
  <c r="A3167" i="1"/>
  <c r="B3166" i="1"/>
  <c r="L3166" i="1"/>
  <c r="D3166" i="1"/>
  <c r="E3166" i="1" s="1"/>
  <c r="G3166" i="1" s="1"/>
  <c r="H3167" i="1" s="1"/>
  <c r="O3164" i="1"/>
  <c r="M3165" i="1"/>
  <c r="N3165" i="1" s="1"/>
  <c r="C3166" i="1" s="1"/>
  <c r="Q3166" i="1"/>
  <c r="P3166" i="1"/>
  <c r="I3166" i="1"/>
  <c r="J3166" i="1" s="1"/>
  <c r="K3166" i="1" l="1"/>
  <c r="M3166" i="1"/>
  <c r="N3166" i="1" s="1"/>
  <c r="C3167" i="1" s="1"/>
  <c r="I3167" i="1"/>
  <c r="J3167" i="1" s="1"/>
  <c r="Q3167" i="1"/>
  <c r="P3167" i="1"/>
  <c r="D3167" i="1"/>
  <c r="E3167" i="1" s="1"/>
  <c r="G3167" i="1" s="1"/>
  <c r="H3168" i="1" s="1"/>
  <c r="B3167" i="1"/>
  <c r="L3167" i="1"/>
  <c r="A3168" i="1"/>
  <c r="O3165" i="1"/>
  <c r="K3167" i="1" l="1"/>
  <c r="O3166" i="1"/>
  <c r="L3168" i="1"/>
  <c r="D3168" i="1"/>
  <c r="E3168" i="1" s="1"/>
  <c r="G3168" i="1" s="1"/>
  <c r="H3169" i="1" s="1"/>
  <c r="A3169" i="1"/>
  <c r="B3168" i="1"/>
  <c r="I3168" i="1"/>
  <c r="J3168" i="1" s="1"/>
  <c r="M3167" i="1"/>
  <c r="N3167" i="1" s="1"/>
  <c r="C3168" i="1" s="1"/>
  <c r="Q3168" i="1"/>
  <c r="P3168" i="1"/>
  <c r="O3167" i="1" l="1"/>
  <c r="K3168" i="1"/>
  <c r="A3170" i="1"/>
  <c r="B3169" i="1"/>
  <c r="L3169" i="1"/>
  <c r="D3169" i="1"/>
  <c r="E3169" i="1" s="1"/>
  <c r="G3169" i="1" s="1"/>
  <c r="H3170" i="1" s="1"/>
  <c r="M3168" i="1"/>
  <c r="N3168" i="1" s="1"/>
  <c r="C3169" i="1" s="1"/>
  <c r="Q3169" i="1"/>
  <c r="P3169" i="1"/>
  <c r="I3169" i="1"/>
  <c r="J3169" i="1" s="1"/>
  <c r="K3169" i="1" l="1"/>
  <c r="B3170" i="1"/>
  <c r="D3170" i="1"/>
  <c r="E3170" i="1" s="1"/>
  <c r="G3170" i="1" s="1"/>
  <c r="H3171" i="1" s="1"/>
  <c r="L3170" i="1"/>
  <c r="A3171" i="1"/>
  <c r="O3168" i="1"/>
  <c r="P3170" i="1"/>
  <c r="Q3170" i="1"/>
  <c r="M3169" i="1"/>
  <c r="N3169" i="1" s="1"/>
  <c r="C3170" i="1" s="1"/>
  <c r="I3170" i="1"/>
  <c r="J3170" i="1" s="1"/>
  <c r="K3170" i="1" l="1"/>
  <c r="A3172" i="1"/>
  <c r="L3171" i="1"/>
  <c r="B3171" i="1"/>
  <c r="D3171" i="1"/>
  <c r="E3171" i="1" s="1"/>
  <c r="G3171" i="1" s="1"/>
  <c r="H3172" i="1" s="1"/>
  <c r="J3171" i="1"/>
  <c r="M3170" i="1"/>
  <c r="N3170" i="1" s="1"/>
  <c r="C3171" i="1" s="1"/>
  <c r="Q3171" i="1"/>
  <c r="P3171" i="1"/>
  <c r="I3171" i="1"/>
  <c r="O3169" i="1"/>
  <c r="K3171" i="1" l="1"/>
  <c r="M3171" i="1"/>
  <c r="N3171" i="1" s="1"/>
  <c r="C3172" i="1" s="1"/>
  <c r="P3172" i="1"/>
  <c r="Q3172" i="1"/>
  <c r="I3172" i="1"/>
  <c r="J3172" i="1" s="1"/>
  <c r="D3172" i="1"/>
  <c r="E3172" i="1" s="1"/>
  <c r="G3172" i="1" s="1"/>
  <c r="H3173" i="1" s="1"/>
  <c r="A3173" i="1"/>
  <c r="L3172" i="1"/>
  <c r="B3172" i="1"/>
  <c r="O3170" i="1"/>
  <c r="K3172" i="1" l="1"/>
  <c r="O3171" i="1"/>
  <c r="Q3173" i="1"/>
  <c r="P3173" i="1"/>
  <c r="I3173" i="1"/>
  <c r="J3173" i="1" s="1"/>
  <c r="M3172" i="1"/>
  <c r="N3172" i="1" s="1"/>
  <c r="C3173" i="1" s="1"/>
  <c r="D3173" i="1"/>
  <c r="E3173" i="1" s="1"/>
  <c r="G3173" i="1" s="1"/>
  <c r="H3174" i="1" s="1"/>
  <c r="A3174" i="1"/>
  <c r="B3173" i="1"/>
  <c r="L3173" i="1"/>
  <c r="K3173" i="1" l="1"/>
  <c r="P3174" i="1"/>
  <c r="M3173" i="1"/>
  <c r="N3173" i="1" s="1"/>
  <c r="C3174" i="1" s="1"/>
  <c r="I3174" i="1"/>
  <c r="J3174" i="1" s="1"/>
  <c r="Q3174" i="1"/>
  <c r="O3172" i="1"/>
  <c r="D3174" i="1"/>
  <c r="E3174" i="1" s="1"/>
  <c r="G3174" i="1" s="1"/>
  <c r="H3175" i="1" s="1"/>
  <c r="A3175" i="1"/>
  <c r="B3174" i="1"/>
  <c r="L3174" i="1"/>
  <c r="K3174" i="1" l="1"/>
  <c r="O3173" i="1"/>
  <c r="I3175" i="1"/>
  <c r="J3175" i="1" s="1"/>
  <c r="Q3175" i="1"/>
  <c r="P3175" i="1"/>
  <c r="M3174" i="1"/>
  <c r="N3174" i="1" s="1"/>
  <c r="C3175" i="1" s="1"/>
  <c r="D3175" i="1"/>
  <c r="E3175" i="1" s="1"/>
  <c r="G3175" i="1" s="1"/>
  <c r="H3176" i="1" s="1"/>
  <c r="A3176" i="1"/>
  <c r="B3175" i="1"/>
  <c r="L3175" i="1"/>
  <c r="K3175" i="1" l="1"/>
  <c r="P3176" i="1"/>
  <c r="I3176" i="1"/>
  <c r="J3176" i="1" s="1"/>
  <c r="M3175" i="1"/>
  <c r="N3175" i="1" s="1"/>
  <c r="C3176" i="1" s="1"/>
  <c r="Q3176" i="1"/>
  <c r="O3174" i="1"/>
  <c r="L3176" i="1"/>
  <c r="D3176" i="1"/>
  <c r="E3176" i="1" s="1"/>
  <c r="G3176" i="1" s="1"/>
  <c r="H3177" i="1" s="1"/>
  <c r="B3176" i="1"/>
  <c r="A3177" i="1"/>
  <c r="K3176" i="1" l="1"/>
  <c r="Q3177" i="1"/>
  <c r="P3177" i="1"/>
  <c r="I3177" i="1"/>
  <c r="J3177" i="1" s="1"/>
  <c r="M3176" i="1"/>
  <c r="N3176" i="1" s="1"/>
  <c r="C3177" i="1" s="1"/>
  <c r="D3177" i="1"/>
  <c r="E3177" i="1" s="1"/>
  <c r="G3177" i="1" s="1"/>
  <c r="H3178" i="1" s="1"/>
  <c r="B3177" i="1"/>
  <c r="L3177" i="1"/>
  <c r="A3178" i="1"/>
  <c r="O3175" i="1"/>
  <c r="K3177" i="1" l="1"/>
  <c r="L3178" i="1"/>
  <c r="D3178" i="1"/>
  <c r="E3178" i="1" s="1"/>
  <c r="G3178" i="1" s="1"/>
  <c r="H3179" i="1" s="1"/>
  <c r="A3179" i="1"/>
  <c r="B3178" i="1"/>
  <c r="O3176" i="1"/>
  <c r="I3178" i="1"/>
  <c r="J3178" i="1" s="1"/>
  <c r="P3178" i="1"/>
  <c r="Q3178" i="1"/>
  <c r="M3177" i="1"/>
  <c r="N3177" i="1" s="1"/>
  <c r="C3178" i="1" s="1"/>
  <c r="K3178" i="1" l="1"/>
  <c r="D3179" i="1"/>
  <c r="E3179" i="1" s="1"/>
  <c r="G3179" i="1" s="1"/>
  <c r="H3180" i="1" s="1"/>
  <c r="A3180" i="1"/>
  <c r="B3179" i="1"/>
  <c r="L3179" i="1"/>
  <c r="Q3179" i="1"/>
  <c r="P3179" i="1"/>
  <c r="I3179" i="1"/>
  <c r="J3179" i="1" s="1"/>
  <c r="M3178" i="1"/>
  <c r="N3178" i="1" s="1"/>
  <c r="C3179" i="1" s="1"/>
  <c r="O3177" i="1"/>
  <c r="O3178" i="1" l="1"/>
  <c r="K3179" i="1"/>
  <c r="M3179" i="1"/>
  <c r="N3179" i="1" s="1"/>
  <c r="C3180" i="1" s="1"/>
  <c r="P3180" i="1"/>
  <c r="I3180" i="1"/>
  <c r="J3180" i="1" s="1"/>
  <c r="Q3180" i="1"/>
  <c r="L3180" i="1"/>
  <c r="D3180" i="1"/>
  <c r="E3180" i="1" s="1"/>
  <c r="G3180" i="1" s="1"/>
  <c r="H3181" i="1" s="1"/>
  <c r="A3181" i="1"/>
  <c r="B3180" i="1"/>
  <c r="K3180" i="1" l="1"/>
  <c r="M3180" i="1"/>
  <c r="N3180" i="1" s="1"/>
  <c r="C3181" i="1" s="1"/>
  <c r="P3181" i="1"/>
  <c r="Q3181" i="1"/>
  <c r="I3181" i="1"/>
  <c r="J3181" i="1" s="1"/>
  <c r="O3179" i="1"/>
  <c r="B3181" i="1"/>
  <c r="D3181" i="1"/>
  <c r="E3181" i="1" s="1"/>
  <c r="G3181" i="1" s="1"/>
  <c r="H3182" i="1" s="1"/>
  <c r="L3181" i="1"/>
  <c r="A3182" i="1"/>
  <c r="K3181" i="1" l="1"/>
  <c r="D3182" i="1"/>
  <c r="E3182" i="1" s="1"/>
  <c r="G3182" i="1" s="1"/>
  <c r="H3183" i="1" s="1"/>
  <c r="B3182" i="1"/>
  <c r="A3183" i="1"/>
  <c r="L3182" i="1"/>
  <c r="I3182" i="1"/>
  <c r="J3182" i="1" s="1"/>
  <c r="M3181" i="1"/>
  <c r="N3181" i="1" s="1"/>
  <c r="C3182" i="1" s="1"/>
  <c r="Q3182" i="1"/>
  <c r="P3182" i="1"/>
  <c r="O3180" i="1"/>
  <c r="K3182" i="1" l="1"/>
  <c r="B3183" i="1"/>
  <c r="L3183" i="1"/>
  <c r="D3183" i="1"/>
  <c r="E3183" i="1" s="1"/>
  <c r="G3183" i="1" s="1"/>
  <c r="H3184" i="1" s="1"/>
  <c r="A3184" i="1"/>
  <c r="M3182" i="1"/>
  <c r="N3182" i="1" s="1"/>
  <c r="C3183" i="1" s="1"/>
  <c r="I3183" i="1"/>
  <c r="J3183" i="1" s="1"/>
  <c r="Q3183" i="1"/>
  <c r="P3183" i="1"/>
  <c r="O3181" i="1"/>
  <c r="K3183" i="1" l="1"/>
  <c r="D3184" i="1"/>
  <c r="E3184" i="1" s="1"/>
  <c r="G3184" i="1" s="1"/>
  <c r="H3185" i="1" s="1"/>
  <c r="L3184" i="1"/>
  <c r="A3185" i="1"/>
  <c r="B3184" i="1"/>
  <c r="Q3184" i="1"/>
  <c r="M3183" i="1"/>
  <c r="N3183" i="1" s="1"/>
  <c r="C3184" i="1" s="1"/>
  <c r="I3184" i="1"/>
  <c r="J3184" i="1" s="1"/>
  <c r="P3184" i="1"/>
  <c r="O3182" i="1"/>
  <c r="K3184" i="1" l="1"/>
  <c r="L3185" i="1"/>
  <c r="A3186" i="1"/>
  <c r="B3185" i="1"/>
  <c r="D3185" i="1"/>
  <c r="E3185" i="1" s="1"/>
  <c r="G3185" i="1" s="1"/>
  <c r="H3186" i="1" s="1"/>
  <c r="I3185" i="1"/>
  <c r="J3185" i="1" s="1"/>
  <c r="P3185" i="1"/>
  <c r="M3184" i="1"/>
  <c r="N3184" i="1" s="1"/>
  <c r="C3185" i="1" s="1"/>
  <c r="Q3185" i="1"/>
  <c r="O3183" i="1"/>
  <c r="O3184" i="1" l="1"/>
  <c r="K3185" i="1"/>
  <c r="D3186" i="1"/>
  <c r="E3186" i="1" s="1"/>
  <c r="G3186" i="1" s="1"/>
  <c r="H3187" i="1" s="1"/>
  <c r="A3187" i="1"/>
  <c r="B3186" i="1"/>
  <c r="L3186" i="1"/>
  <c r="I3186" i="1"/>
  <c r="J3186" i="1" s="1"/>
  <c r="Q3186" i="1"/>
  <c r="P3186" i="1"/>
  <c r="M3185" i="1"/>
  <c r="N3185" i="1" s="1"/>
  <c r="C3186" i="1" s="1"/>
  <c r="K3186" i="1" l="1"/>
  <c r="I3187" i="1"/>
  <c r="J3187" i="1" s="1"/>
  <c r="Q3187" i="1"/>
  <c r="P3187" i="1"/>
  <c r="M3186" i="1"/>
  <c r="N3186" i="1" s="1"/>
  <c r="C3187" i="1" s="1"/>
  <c r="L3187" i="1"/>
  <c r="D3187" i="1"/>
  <c r="E3187" i="1" s="1"/>
  <c r="G3187" i="1" s="1"/>
  <c r="H3188" i="1" s="1"/>
  <c r="B3187" i="1"/>
  <c r="A3188" i="1"/>
  <c r="O3185" i="1"/>
  <c r="K3187" i="1" l="1"/>
  <c r="M3187" i="1"/>
  <c r="N3187" i="1" s="1"/>
  <c r="C3188" i="1" s="1"/>
  <c r="I3188" i="1"/>
  <c r="J3188" i="1" s="1"/>
  <c r="P3188" i="1"/>
  <c r="Q3188" i="1"/>
  <c r="B3188" i="1"/>
  <c r="D3188" i="1"/>
  <c r="E3188" i="1" s="1"/>
  <c r="G3188" i="1" s="1"/>
  <c r="H3189" i="1" s="1"/>
  <c r="A3189" i="1"/>
  <c r="L3188" i="1"/>
  <c r="O3186" i="1"/>
  <c r="K3188" i="1" l="1"/>
  <c r="Q3189" i="1"/>
  <c r="P3189" i="1"/>
  <c r="M3188" i="1"/>
  <c r="N3188" i="1" s="1"/>
  <c r="C3189" i="1" s="1"/>
  <c r="I3189" i="1"/>
  <c r="J3189" i="1" s="1"/>
  <c r="D3189" i="1"/>
  <c r="E3189" i="1" s="1"/>
  <c r="G3189" i="1" s="1"/>
  <c r="H3190" i="1" s="1"/>
  <c r="A3190" i="1"/>
  <c r="L3189" i="1"/>
  <c r="B3189" i="1"/>
  <c r="O3187" i="1"/>
  <c r="K3189" i="1" l="1"/>
  <c r="B3190" i="1"/>
  <c r="L3190" i="1"/>
  <c r="D3190" i="1"/>
  <c r="E3190" i="1" s="1"/>
  <c r="G3190" i="1" s="1"/>
  <c r="H3191" i="1" s="1"/>
  <c r="A3191" i="1"/>
  <c r="O3188" i="1"/>
  <c r="I3190" i="1"/>
  <c r="J3190" i="1" s="1"/>
  <c r="P3190" i="1"/>
  <c r="M3189" i="1"/>
  <c r="N3189" i="1" s="1"/>
  <c r="C3190" i="1" s="1"/>
  <c r="Q3190" i="1"/>
  <c r="K3190" i="1" l="1"/>
  <c r="B3191" i="1"/>
  <c r="L3191" i="1"/>
  <c r="D3191" i="1"/>
  <c r="E3191" i="1" s="1"/>
  <c r="G3191" i="1" s="1"/>
  <c r="H3192" i="1" s="1"/>
  <c r="A3192" i="1"/>
  <c r="Q3191" i="1"/>
  <c r="I3191" i="1"/>
  <c r="J3191" i="1" s="1"/>
  <c r="P3191" i="1"/>
  <c r="M3190" i="1"/>
  <c r="N3190" i="1" s="1"/>
  <c r="C3191" i="1" s="1"/>
  <c r="O3189" i="1"/>
  <c r="K3191" i="1" l="1"/>
  <c r="D3192" i="1"/>
  <c r="E3192" i="1" s="1"/>
  <c r="G3192" i="1" s="1"/>
  <c r="H3193" i="1" s="1"/>
  <c r="A3193" i="1"/>
  <c r="B3192" i="1"/>
  <c r="L3192" i="1"/>
  <c r="Q3192" i="1"/>
  <c r="M3191" i="1"/>
  <c r="N3191" i="1" s="1"/>
  <c r="C3192" i="1" s="1"/>
  <c r="P3192" i="1"/>
  <c r="I3192" i="1"/>
  <c r="J3192" i="1" s="1"/>
  <c r="O3190" i="1"/>
  <c r="K3192" i="1" l="1"/>
  <c r="M3192" i="1"/>
  <c r="N3192" i="1" s="1"/>
  <c r="C3193" i="1" s="1"/>
  <c r="Q3193" i="1"/>
  <c r="P3193" i="1"/>
  <c r="I3193" i="1"/>
  <c r="J3193" i="1" s="1"/>
  <c r="A3194" i="1"/>
  <c r="L3193" i="1"/>
  <c r="D3193" i="1"/>
  <c r="E3193" i="1" s="1"/>
  <c r="G3193" i="1" s="1"/>
  <c r="H3194" i="1" s="1"/>
  <c r="B3193" i="1"/>
  <c r="O3191" i="1"/>
  <c r="K3193" i="1" l="1"/>
  <c r="P3194" i="1"/>
  <c r="I3194" i="1"/>
  <c r="J3194" i="1" s="1"/>
  <c r="M3193" i="1"/>
  <c r="N3193" i="1" s="1"/>
  <c r="C3194" i="1" s="1"/>
  <c r="Q3194" i="1"/>
  <c r="B3194" i="1"/>
  <c r="L3194" i="1"/>
  <c r="D3194" i="1"/>
  <c r="E3194" i="1" s="1"/>
  <c r="G3194" i="1" s="1"/>
  <c r="H3195" i="1" s="1"/>
  <c r="A3195" i="1"/>
  <c r="O3192" i="1"/>
  <c r="K3194" i="1" l="1"/>
  <c r="I3195" i="1"/>
  <c r="J3195" i="1" s="1"/>
  <c r="Q3195" i="1"/>
  <c r="P3195" i="1"/>
  <c r="M3194" i="1"/>
  <c r="N3194" i="1" s="1"/>
  <c r="C3195" i="1" s="1"/>
  <c r="L3195" i="1"/>
  <c r="D3195" i="1"/>
  <c r="E3195" i="1" s="1"/>
  <c r="G3195" i="1" s="1"/>
  <c r="H3196" i="1" s="1"/>
  <c r="A3196" i="1"/>
  <c r="B3195" i="1"/>
  <c r="O3193" i="1"/>
  <c r="K3195" i="1" l="1"/>
  <c r="P3196" i="1"/>
  <c r="I3196" i="1"/>
  <c r="J3196" i="1" s="1"/>
  <c r="Q3196" i="1"/>
  <c r="M3195" i="1"/>
  <c r="N3195" i="1" s="1"/>
  <c r="C3196" i="1" s="1"/>
  <c r="O3194" i="1"/>
  <c r="B3196" i="1"/>
  <c r="L3196" i="1"/>
  <c r="D3196" i="1"/>
  <c r="E3196" i="1" s="1"/>
  <c r="G3196" i="1" s="1"/>
  <c r="H3197" i="1" s="1"/>
  <c r="A3197" i="1"/>
  <c r="K3196" i="1" l="1"/>
  <c r="A3198" i="1"/>
  <c r="D3197" i="1"/>
  <c r="E3197" i="1" s="1"/>
  <c r="G3197" i="1" s="1"/>
  <c r="H3198" i="1" s="1"/>
  <c r="L3197" i="1"/>
  <c r="B3197" i="1"/>
  <c r="O3195" i="1"/>
  <c r="I3197" i="1"/>
  <c r="J3197" i="1" s="1"/>
  <c r="P3197" i="1"/>
  <c r="M3196" i="1"/>
  <c r="N3196" i="1" s="1"/>
  <c r="C3197" i="1" s="1"/>
  <c r="Q3197" i="1"/>
  <c r="K3197" i="1" l="1"/>
  <c r="A3199" i="1"/>
  <c r="B3198" i="1"/>
  <c r="L3198" i="1"/>
  <c r="D3198" i="1"/>
  <c r="E3198" i="1" s="1"/>
  <c r="G3198" i="1" s="1"/>
  <c r="H3199" i="1" s="1"/>
  <c r="M3197" i="1"/>
  <c r="N3197" i="1" s="1"/>
  <c r="C3198" i="1" s="1"/>
  <c r="I3198" i="1"/>
  <c r="J3198" i="1" s="1"/>
  <c r="Q3198" i="1"/>
  <c r="P3198" i="1"/>
  <c r="O3196" i="1"/>
  <c r="K3198" i="1" l="1"/>
  <c r="P3199" i="1"/>
  <c r="I3199" i="1"/>
  <c r="J3199" i="1" s="1"/>
  <c r="M3198" i="1"/>
  <c r="N3198" i="1" s="1"/>
  <c r="C3199" i="1" s="1"/>
  <c r="Q3199" i="1"/>
  <c r="B3199" i="1"/>
  <c r="L3199" i="1"/>
  <c r="D3199" i="1"/>
  <c r="E3199" i="1" s="1"/>
  <c r="G3199" i="1" s="1"/>
  <c r="H3200" i="1" s="1"/>
  <c r="A3200" i="1"/>
  <c r="O3197" i="1"/>
  <c r="K3199" i="1" l="1"/>
  <c r="I3200" i="1"/>
  <c r="P3200" i="1"/>
  <c r="M3199" i="1"/>
  <c r="N3199" i="1" s="1"/>
  <c r="C3200" i="1" s="1"/>
  <c r="Q3200" i="1"/>
  <c r="B3200" i="1"/>
  <c r="L3200" i="1"/>
  <c r="A3201" i="1"/>
  <c r="D3200" i="1"/>
  <c r="E3200" i="1" s="1"/>
  <c r="G3200" i="1" s="1"/>
  <c r="H3201" i="1" s="1"/>
  <c r="J3200" i="1"/>
  <c r="O3198" i="1"/>
  <c r="K3200" i="1" l="1"/>
  <c r="Q3201" i="1"/>
  <c r="P3201" i="1"/>
  <c r="I3201" i="1"/>
  <c r="J3201" i="1" s="1"/>
  <c r="M3200" i="1"/>
  <c r="N3200" i="1" s="1"/>
  <c r="C3201" i="1" s="1"/>
  <c r="B3201" i="1"/>
  <c r="A3202" i="1"/>
  <c r="L3201" i="1"/>
  <c r="D3201" i="1"/>
  <c r="E3201" i="1" s="1"/>
  <c r="G3201" i="1" s="1"/>
  <c r="H3202" i="1" s="1"/>
  <c r="O3199" i="1"/>
  <c r="K3201" i="1" l="1"/>
  <c r="L3202" i="1"/>
  <c r="D3202" i="1"/>
  <c r="E3202" i="1" s="1"/>
  <c r="G3202" i="1" s="1"/>
  <c r="H3203" i="1" s="1"/>
  <c r="A3203" i="1"/>
  <c r="B3202" i="1"/>
  <c r="O3200" i="1"/>
  <c r="Q3202" i="1"/>
  <c r="I3202" i="1"/>
  <c r="J3202" i="1" s="1"/>
  <c r="P3202" i="1"/>
  <c r="M3201" i="1"/>
  <c r="N3201" i="1" s="1"/>
  <c r="C3202" i="1" s="1"/>
  <c r="K3202" i="1" l="1"/>
  <c r="P3203" i="1"/>
  <c r="M3202" i="1"/>
  <c r="N3202" i="1" s="1"/>
  <c r="C3203" i="1" s="1"/>
  <c r="Q3203" i="1"/>
  <c r="I3203" i="1"/>
  <c r="J3203" i="1" s="1"/>
  <c r="D3203" i="1"/>
  <c r="E3203" i="1" s="1"/>
  <c r="G3203" i="1" s="1"/>
  <c r="H3204" i="1" s="1"/>
  <c r="A3204" i="1"/>
  <c r="B3203" i="1"/>
  <c r="L3203" i="1"/>
  <c r="O3201" i="1"/>
  <c r="K3203" i="1" l="1"/>
  <c r="M3203" i="1"/>
  <c r="N3203" i="1" s="1"/>
  <c r="C3204" i="1" s="1"/>
  <c r="P3204" i="1"/>
  <c r="Q3204" i="1"/>
  <c r="I3204" i="1"/>
  <c r="J3204" i="1" s="1"/>
  <c r="B3204" i="1"/>
  <c r="A3205" i="1"/>
  <c r="L3204" i="1"/>
  <c r="D3204" i="1"/>
  <c r="E3204" i="1" s="1"/>
  <c r="G3204" i="1" s="1"/>
  <c r="H3205" i="1" s="1"/>
  <c r="O3202" i="1"/>
  <c r="K3204" i="1" l="1"/>
  <c r="A3206" i="1"/>
  <c r="B3205" i="1"/>
  <c r="D3205" i="1"/>
  <c r="E3205" i="1" s="1"/>
  <c r="G3205" i="1" s="1"/>
  <c r="H3206" i="1" s="1"/>
  <c r="L3205" i="1"/>
  <c r="O3203" i="1"/>
  <c r="M3204" i="1"/>
  <c r="N3204" i="1" s="1"/>
  <c r="C3205" i="1" s="1"/>
  <c r="I3205" i="1"/>
  <c r="J3205" i="1" s="1"/>
  <c r="P3205" i="1"/>
  <c r="Q3205" i="1"/>
  <c r="K3205" i="1" l="1"/>
  <c r="O3204" i="1"/>
  <c r="M3205" i="1"/>
  <c r="N3205" i="1" s="1"/>
  <c r="C3206" i="1" s="1"/>
  <c r="Q3206" i="1"/>
  <c r="P3206" i="1"/>
  <c r="I3206" i="1"/>
  <c r="J3206" i="1" s="1"/>
  <c r="L3206" i="1"/>
  <c r="D3206" i="1"/>
  <c r="E3206" i="1" s="1"/>
  <c r="G3206" i="1" s="1"/>
  <c r="H3207" i="1" s="1"/>
  <c r="A3207" i="1"/>
  <c r="B3206" i="1"/>
  <c r="K3206" i="1" l="1"/>
  <c r="O3205" i="1"/>
  <c r="B3207" i="1"/>
  <c r="A3208" i="1"/>
  <c r="D3207" i="1"/>
  <c r="E3207" i="1" s="1"/>
  <c r="G3207" i="1" s="1"/>
  <c r="H3208" i="1" s="1"/>
  <c r="L3207" i="1"/>
  <c r="M3206" i="1"/>
  <c r="N3206" i="1" s="1"/>
  <c r="C3207" i="1" s="1"/>
  <c r="Q3207" i="1"/>
  <c r="I3207" i="1"/>
  <c r="J3207" i="1" s="1"/>
  <c r="P3207" i="1"/>
  <c r="K3207" i="1" l="1"/>
  <c r="P3208" i="1"/>
  <c r="Q3208" i="1"/>
  <c r="I3208" i="1"/>
  <c r="J3208" i="1" s="1"/>
  <c r="M3207" i="1"/>
  <c r="N3207" i="1" s="1"/>
  <c r="C3208" i="1" s="1"/>
  <c r="A3209" i="1"/>
  <c r="L3208" i="1"/>
  <c r="B3208" i="1"/>
  <c r="D3208" i="1"/>
  <c r="E3208" i="1" s="1"/>
  <c r="G3208" i="1" s="1"/>
  <c r="H3209" i="1" s="1"/>
  <c r="O3206" i="1"/>
  <c r="K3208" i="1" l="1"/>
  <c r="A3210" i="1"/>
  <c r="D3209" i="1"/>
  <c r="E3209" i="1" s="1"/>
  <c r="G3209" i="1" s="1"/>
  <c r="L3209" i="1"/>
  <c r="B3209" i="1"/>
  <c r="Q3209" i="1"/>
  <c r="P3209" i="1"/>
  <c r="I3209" i="1"/>
  <c r="J3209" i="1" s="1"/>
  <c r="M3208" i="1"/>
  <c r="N3208" i="1" s="1"/>
  <c r="C3209" i="1" s="1"/>
  <c r="O3207" i="1"/>
  <c r="K3209" i="1" l="1"/>
  <c r="H3210" i="1"/>
  <c r="J3210" i="1" s="1"/>
  <c r="Q3210" i="1"/>
  <c r="M3209" i="1"/>
  <c r="N3209" i="1" s="1"/>
  <c r="C3210" i="1" s="1"/>
  <c r="I3210" i="1"/>
  <c r="P3210" i="1"/>
  <c r="B3210" i="1"/>
  <c r="A3211" i="1"/>
  <c r="L3210" i="1"/>
  <c r="D3210" i="1"/>
  <c r="E3210" i="1" s="1"/>
  <c r="G3210" i="1" s="1"/>
  <c r="H3211" i="1" s="1"/>
  <c r="O3208" i="1"/>
  <c r="K3210" i="1" l="1"/>
  <c r="I3211" i="1"/>
  <c r="J3211" i="1" s="1"/>
  <c r="M3210" i="1"/>
  <c r="N3210" i="1" s="1"/>
  <c r="C3211" i="1" s="1"/>
  <c r="P3211" i="1"/>
  <c r="Q3211" i="1"/>
  <c r="O3209" i="1"/>
  <c r="L3211" i="1"/>
  <c r="A3212" i="1"/>
  <c r="B3211" i="1"/>
  <c r="D3211" i="1"/>
  <c r="E3211" i="1" s="1"/>
  <c r="G3211" i="1" s="1"/>
  <c r="K3211" i="1" l="1"/>
  <c r="H3212" i="1"/>
  <c r="J3212" i="1" s="1"/>
  <c r="P3212" i="1"/>
  <c r="Q3212" i="1"/>
  <c r="I3212" i="1"/>
  <c r="M3211" i="1"/>
  <c r="N3211" i="1" s="1"/>
  <c r="C3212" i="1" s="1"/>
  <c r="B3212" i="1"/>
  <c r="L3212" i="1"/>
  <c r="D3212" i="1"/>
  <c r="E3212" i="1" s="1"/>
  <c r="G3212" i="1" s="1"/>
  <c r="H3213" i="1" s="1"/>
  <c r="A3213" i="1"/>
  <c r="O3210" i="1"/>
  <c r="K3212" i="1" l="1"/>
  <c r="A3214" i="1"/>
  <c r="D3213" i="1"/>
  <c r="E3213" i="1" s="1"/>
  <c r="G3213" i="1" s="1"/>
  <c r="L3213" i="1"/>
  <c r="B3213" i="1"/>
  <c r="M3212" i="1"/>
  <c r="N3212" i="1" s="1"/>
  <c r="C3213" i="1" s="1"/>
  <c r="Q3213" i="1"/>
  <c r="P3213" i="1"/>
  <c r="I3213" i="1"/>
  <c r="J3213" i="1" s="1"/>
  <c r="O3211" i="1"/>
  <c r="K3213" i="1" l="1"/>
  <c r="H3214" i="1"/>
  <c r="O3212" i="1"/>
  <c r="I3214" i="1"/>
  <c r="M3213" i="1"/>
  <c r="N3213" i="1" s="1"/>
  <c r="C3214" i="1" s="1"/>
  <c r="Q3214" i="1"/>
  <c r="P3214" i="1"/>
  <c r="D3214" i="1"/>
  <c r="E3214" i="1" s="1"/>
  <c r="G3214" i="1" s="1"/>
  <c r="H3215" i="1" s="1"/>
  <c r="A3215" i="1"/>
  <c r="B3214" i="1"/>
  <c r="L3214" i="1"/>
  <c r="J3214" i="1" l="1"/>
  <c r="K3214" i="1" s="1"/>
  <c r="B3215" i="1"/>
  <c r="D3215" i="1"/>
  <c r="E3215" i="1" s="1"/>
  <c r="G3215" i="1" s="1"/>
  <c r="A3216" i="1"/>
  <c r="L3215" i="1"/>
  <c r="M3214" i="1"/>
  <c r="N3214" i="1" s="1"/>
  <c r="C3215" i="1" s="1"/>
  <c r="I3215" i="1"/>
  <c r="J3215" i="1" s="1"/>
  <c r="Q3215" i="1"/>
  <c r="P3215" i="1"/>
  <c r="O3213" i="1"/>
  <c r="O3214" i="1" l="1"/>
  <c r="K3215" i="1"/>
  <c r="I3216" i="1"/>
  <c r="P3216" i="1"/>
  <c r="Q3216" i="1"/>
  <c r="M3215" i="1"/>
  <c r="N3215" i="1" s="1"/>
  <c r="C3216" i="1" s="1"/>
  <c r="D3216" i="1"/>
  <c r="E3216" i="1" s="1"/>
  <c r="G3216" i="1" s="1"/>
  <c r="H3217" i="1" s="1"/>
  <c r="A3217" i="1"/>
  <c r="B3216" i="1"/>
  <c r="L3216" i="1"/>
  <c r="H3216" i="1"/>
  <c r="J3216" i="1" s="1"/>
  <c r="O3215" i="1" l="1"/>
  <c r="B3217" i="1"/>
  <c r="L3217" i="1"/>
  <c r="D3217" i="1"/>
  <c r="E3217" i="1" s="1"/>
  <c r="G3217" i="1" s="1"/>
  <c r="A3218" i="1"/>
  <c r="Q3217" i="1"/>
  <c r="M3216" i="1"/>
  <c r="N3216" i="1" s="1"/>
  <c r="C3217" i="1" s="1"/>
  <c r="I3217" i="1"/>
  <c r="J3217" i="1" s="1"/>
  <c r="P3217" i="1"/>
  <c r="K3216" i="1"/>
  <c r="K3217" i="1" l="1"/>
  <c r="I3218" i="1"/>
  <c r="P3218" i="1"/>
  <c r="M3217" i="1"/>
  <c r="N3217" i="1" s="1"/>
  <c r="C3218" i="1" s="1"/>
  <c r="Q3218" i="1"/>
  <c r="B3218" i="1"/>
  <c r="L3218" i="1"/>
  <c r="D3218" i="1"/>
  <c r="E3218" i="1" s="1"/>
  <c r="G3218" i="1" s="1"/>
  <c r="H3219" i="1" s="1"/>
  <c r="A3219" i="1"/>
  <c r="H3218" i="1"/>
  <c r="J3218" i="1" s="1"/>
  <c r="O3216" i="1"/>
  <c r="K3218" i="1" l="1"/>
  <c r="P3219" i="1"/>
  <c r="I3219" i="1"/>
  <c r="J3219" i="1" s="1"/>
  <c r="M3218" i="1"/>
  <c r="N3218" i="1" s="1"/>
  <c r="C3219" i="1" s="1"/>
  <c r="Q3219" i="1"/>
  <c r="D3219" i="1"/>
  <c r="E3219" i="1" s="1"/>
  <c r="G3219" i="1" s="1"/>
  <c r="H3220" i="1" s="1"/>
  <c r="A3220" i="1"/>
  <c r="B3219" i="1"/>
  <c r="L3219" i="1"/>
  <c r="O3217" i="1"/>
  <c r="K3219" i="1" l="1"/>
  <c r="O3218" i="1"/>
  <c r="A3221" i="1"/>
  <c r="B3220" i="1"/>
  <c r="L3220" i="1"/>
  <c r="D3220" i="1"/>
  <c r="E3220" i="1" s="1"/>
  <c r="G3220" i="1" s="1"/>
  <c r="H3221" i="1" s="1"/>
  <c r="M3219" i="1"/>
  <c r="N3219" i="1" s="1"/>
  <c r="C3220" i="1" s="1"/>
  <c r="I3220" i="1"/>
  <c r="J3220" i="1" s="1"/>
  <c r="P3220" i="1"/>
  <c r="Q3220" i="1"/>
  <c r="K3220" i="1" l="1"/>
  <c r="M3220" i="1"/>
  <c r="N3220" i="1" s="1"/>
  <c r="C3221" i="1" s="1"/>
  <c r="I3221" i="1"/>
  <c r="J3221" i="1" s="1"/>
  <c r="P3221" i="1"/>
  <c r="Q3221" i="1"/>
  <c r="B3221" i="1"/>
  <c r="L3221" i="1"/>
  <c r="A3222" i="1"/>
  <c r="D3221" i="1"/>
  <c r="E3221" i="1" s="1"/>
  <c r="G3221" i="1" s="1"/>
  <c r="H3222" i="1" s="1"/>
  <c r="O3219" i="1"/>
  <c r="K3221" i="1" l="1"/>
  <c r="M3221" i="1"/>
  <c r="N3221" i="1" s="1"/>
  <c r="C3222" i="1" s="1"/>
  <c r="Q3222" i="1"/>
  <c r="P3222" i="1"/>
  <c r="I3222" i="1"/>
  <c r="J3222" i="1" s="1"/>
  <c r="O3220" i="1"/>
  <c r="B3222" i="1"/>
  <c r="L3222" i="1"/>
  <c r="D3222" i="1"/>
  <c r="E3222" i="1" s="1"/>
  <c r="G3222" i="1" s="1"/>
  <c r="H3223" i="1" s="1"/>
  <c r="A3223" i="1"/>
  <c r="K3222" i="1" l="1"/>
  <c r="D3223" i="1"/>
  <c r="E3223" i="1" s="1"/>
  <c r="G3223" i="1" s="1"/>
  <c r="H3224" i="1" s="1"/>
  <c r="A3224" i="1"/>
  <c r="B3223" i="1"/>
  <c r="L3223" i="1"/>
  <c r="M3222" i="1"/>
  <c r="N3222" i="1" s="1"/>
  <c r="C3223" i="1" s="1"/>
  <c r="I3223" i="1"/>
  <c r="J3223" i="1" s="1"/>
  <c r="Q3223" i="1"/>
  <c r="P3223" i="1"/>
  <c r="O3221" i="1"/>
  <c r="O3222" i="1" l="1"/>
  <c r="K3223" i="1"/>
  <c r="Q3224" i="1"/>
  <c r="P3224" i="1"/>
  <c r="I3224" i="1"/>
  <c r="J3224" i="1" s="1"/>
  <c r="M3223" i="1"/>
  <c r="N3223" i="1" s="1"/>
  <c r="C3224" i="1" s="1"/>
  <c r="B3224" i="1"/>
  <c r="A3225" i="1"/>
  <c r="L3224" i="1"/>
  <c r="D3224" i="1"/>
  <c r="E3224" i="1" s="1"/>
  <c r="G3224" i="1" s="1"/>
  <c r="H3225" i="1" s="1"/>
  <c r="K3224" i="1" l="1"/>
  <c r="J3225" i="1"/>
  <c r="O3223" i="1"/>
  <c r="B3225" i="1"/>
  <c r="L3225" i="1"/>
  <c r="D3225" i="1"/>
  <c r="E3225" i="1" s="1"/>
  <c r="G3225" i="1" s="1"/>
  <c r="H3226" i="1" s="1"/>
  <c r="A3226" i="1"/>
  <c r="Q3225" i="1"/>
  <c r="I3225" i="1"/>
  <c r="P3225" i="1"/>
  <c r="M3224" i="1"/>
  <c r="N3224" i="1" s="1"/>
  <c r="C3225" i="1" s="1"/>
  <c r="K3225" i="1" l="1"/>
  <c r="M3225" i="1"/>
  <c r="N3225" i="1" s="1"/>
  <c r="C3226" i="1" s="1"/>
  <c r="I3226" i="1"/>
  <c r="J3226" i="1" s="1"/>
  <c r="Q3226" i="1"/>
  <c r="P3226" i="1"/>
  <c r="A3227" i="1"/>
  <c r="B3226" i="1"/>
  <c r="D3226" i="1"/>
  <c r="E3226" i="1" s="1"/>
  <c r="G3226" i="1" s="1"/>
  <c r="H3227" i="1" s="1"/>
  <c r="L3226" i="1"/>
  <c r="O3224" i="1"/>
  <c r="K3226" i="1" l="1"/>
  <c r="O3225" i="1"/>
  <c r="Q3227" i="1"/>
  <c r="P3227" i="1"/>
  <c r="M3226" i="1"/>
  <c r="N3226" i="1" s="1"/>
  <c r="C3227" i="1" s="1"/>
  <c r="I3227" i="1"/>
  <c r="J3227" i="1" s="1"/>
  <c r="L3227" i="1"/>
  <c r="B3227" i="1"/>
  <c r="D3227" i="1"/>
  <c r="E3227" i="1" s="1"/>
  <c r="G3227" i="1" s="1"/>
  <c r="H3228" i="1" s="1"/>
  <c r="A3228" i="1"/>
  <c r="K3227" i="1" l="1"/>
  <c r="D3228" i="1"/>
  <c r="E3228" i="1" s="1"/>
  <c r="G3228" i="1" s="1"/>
  <c r="H3229" i="1" s="1"/>
  <c r="A3229" i="1"/>
  <c r="L3228" i="1"/>
  <c r="B3228" i="1"/>
  <c r="I3228" i="1"/>
  <c r="J3228" i="1" s="1"/>
  <c r="P3228" i="1"/>
  <c r="Q3228" i="1"/>
  <c r="M3227" i="1"/>
  <c r="N3227" i="1" s="1"/>
  <c r="C3228" i="1" s="1"/>
  <c r="O3226" i="1"/>
  <c r="K3228" i="1" l="1"/>
  <c r="I3229" i="1"/>
  <c r="M3228" i="1"/>
  <c r="N3228" i="1" s="1"/>
  <c r="C3229" i="1" s="1"/>
  <c r="P3229" i="1"/>
  <c r="Q3229" i="1"/>
  <c r="A3230" i="1"/>
  <c r="B3229" i="1"/>
  <c r="L3229" i="1"/>
  <c r="D3229" i="1"/>
  <c r="E3229" i="1" s="1"/>
  <c r="G3229" i="1" s="1"/>
  <c r="H3230" i="1" s="1"/>
  <c r="O3227" i="1"/>
  <c r="J3229" i="1"/>
  <c r="K3229" i="1" l="1"/>
  <c r="L3230" i="1"/>
  <c r="D3230" i="1"/>
  <c r="E3230" i="1" s="1"/>
  <c r="G3230" i="1" s="1"/>
  <c r="H3231" i="1" s="1"/>
  <c r="A3231" i="1"/>
  <c r="B3230" i="1"/>
  <c r="J3230" i="1"/>
  <c r="O3228" i="1"/>
  <c r="P3230" i="1"/>
  <c r="M3229" i="1"/>
  <c r="N3229" i="1" s="1"/>
  <c r="C3230" i="1" s="1"/>
  <c r="Q3230" i="1"/>
  <c r="I3230" i="1"/>
  <c r="K3230" i="1" l="1"/>
  <c r="L3231" i="1"/>
  <c r="A3232" i="1"/>
  <c r="B3231" i="1"/>
  <c r="D3231" i="1"/>
  <c r="E3231" i="1" s="1"/>
  <c r="G3231" i="1" s="1"/>
  <c r="H3232" i="1" s="1"/>
  <c r="M3230" i="1"/>
  <c r="N3230" i="1" s="1"/>
  <c r="C3231" i="1" s="1"/>
  <c r="I3231" i="1"/>
  <c r="J3231" i="1" s="1"/>
  <c r="P3231" i="1"/>
  <c r="Q3231" i="1"/>
  <c r="O3229" i="1"/>
  <c r="K3231" i="1" l="1"/>
  <c r="B3232" i="1"/>
  <c r="L3232" i="1"/>
  <c r="D3232" i="1"/>
  <c r="E3232" i="1" s="1"/>
  <c r="G3232" i="1" s="1"/>
  <c r="H3233" i="1" s="1"/>
  <c r="A3233" i="1"/>
  <c r="M3231" i="1"/>
  <c r="N3231" i="1" s="1"/>
  <c r="C3232" i="1" s="1"/>
  <c r="Q3232" i="1"/>
  <c r="I3232" i="1"/>
  <c r="J3232" i="1" s="1"/>
  <c r="P3232" i="1"/>
  <c r="O3230" i="1"/>
  <c r="K3232" i="1" l="1"/>
  <c r="D3233" i="1"/>
  <c r="E3233" i="1" s="1"/>
  <c r="G3233" i="1" s="1"/>
  <c r="H3234" i="1" s="1"/>
  <c r="A3234" i="1"/>
  <c r="B3233" i="1"/>
  <c r="L3233" i="1"/>
  <c r="J3233" i="1"/>
  <c r="P3233" i="1"/>
  <c r="Q3233" i="1"/>
  <c r="M3232" i="1"/>
  <c r="N3232" i="1" s="1"/>
  <c r="C3233" i="1" s="1"/>
  <c r="I3233" i="1"/>
  <c r="O3231" i="1"/>
  <c r="K3233" i="1" l="1"/>
  <c r="Q3234" i="1"/>
  <c r="P3234" i="1"/>
  <c r="M3233" i="1"/>
  <c r="N3233" i="1" s="1"/>
  <c r="C3234" i="1" s="1"/>
  <c r="I3234" i="1"/>
  <c r="J3234" i="1" s="1"/>
  <c r="L3234" i="1"/>
  <c r="A3235" i="1"/>
  <c r="D3234" i="1"/>
  <c r="E3234" i="1" s="1"/>
  <c r="G3234" i="1" s="1"/>
  <c r="H3235" i="1" s="1"/>
  <c r="B3234" i="1"/>
  <c r="O3232" i="1"/>
  <c r="K3234" i="1" l="1"/>
  <c r="C3235" i="1"/>
  <c r="B3235" i="1"/>
  <c r="L3235" i="1"/>
  <c r="D3235" i="1"/>
  <c r="E3235" i="1" s="1"/>
  <c r="G3235" i="1" s="1"/>
  <c r="H3236" i="1" s="1"/>
  <c r="A3236" i="1"/>
  <c r="P3235" i="1"/>
  <c r="Q3235" i="1"/>
  <c r="M3234" i="1"/>
  <c r="N3234" i="1" s="1"/>
  <c r="I3235" i="1"/>
  <c r="J3235" i="1" s="1"/>
  <c r="O3233" i="1"/>
  <c r="L3236" i="1" l="1"/>
  <c r="A3237" i="1"/>
  <c r="B3236" i="1"/>
  <c r="D3236" i="1"/>
  <c r="E3236" i="1" s="1"/>
  <c r="G3236" i="1" s="1"/>
  <c r="H3237" i="1" s="1"/>
  <c r="Q3236" i="1"/>
  <c r="P3236" i="1"/>
  <c r="M3235" i="1"/>
  <c r="N3235" i="1" s="1"/>
  <c r="C3236" i="1" s="1"/>
  <c r="I3236" i="1"/>
  <c r="J3236" i="1" s="1"/>
  <c r="K3235" i="1"/>
  <c r="O3234" i="1"/>
  <c r="O3235" i="1" l="1"/>
  <c r="K3236" i="1"/>
  <c r="L3237" i="1"/>
  <c r="D3237" i="1"/>
  <c r="E3237" i="1" s="1"/>
  <c r="G3237" i="1" s="1"/>
  <c r="H3238" i="1" s="1"/>
  <c r="A3238" i="1"/>
  <c r="B3237" i="1"/>
  <c r="Q3237" i="1"/>
  <c r="M3236" i="1"/>
  <c r="N3236" i="1" s="1"/>
  <c r="C3237" i="1" s="1"/>
  <c r="P3237" i="1"/>
  <c r="I3237" i="1"/>
  <c r="J3237" i="1" s="1"/>
  <c r="O3236" i="1" l="1"/>
  <c r="K3237" i="1"/>
  <c r="B3238" i="1"/>
  <c r="A3239" i="1"/>
  <c r="L3238" i="1"/>
  <c r="D3238" i="1"/>
  <c r="E3238" i="1" s="1"/>
  <c r="G3238" i="1" s="1"/>
  <c r="H3239" i="1" s="1"/>
  <c r="Q3238" i="1"/>
  <c r="P3238" i="1"/>
  <c r="I3238" i="1"/>
  <c r="J3238" i="1" s="1"/>
  <c r="M3237" i="1"/>
  <c r="N3237" i="1" s="1"/>
  <c r="C3238" i="1" s="1"/>
  <c r="K3238" i="1" l="1"/>
  <c r="B3239" i="1"/>
  <c r="D3239" i="1"/>
  <c r="E3239" i="1" s="1"/>
  <c r="G3239" i="1" s="1"/>
  <c r="H3240" i="1" s="1"/>
  <c r="A3240" i="1"/>
  <c r="L3239" i="1"/>
  <c r="P3239" i="1"/>
  <c r="Q3239" i="1"/>
  <c r="M3238" i="1"/>
  <c r="N3238" i="1" s="1"/>
  <c r="C3239" i="1" s="1"/>
  <c r="I3239" i="1"/>
  <c r="J3239" i="1" s="1"/>
  <c r="O3237" i="1"/>
  <c r="K3239" i="1" l="1"/>
  <c r="Q3240" i="1"/>
  <c r="P3240" i="1"/>
  <c r="I3240" i="1"/>
  <c r="J3240" i="1" s="1"/>
  <c r="M3239" i="1"/>
  <c r="N3239" i="1" s="1"/>
  <c r="C3240" i="1" s="1"/>
  <c r="D3240" i="1"/>
  <c r="E3240" i="1" s="1"/>
  <c r="G3240" i="1" s="1"/>
  <c r="H3241" i="1" s="1"/>
  <c r="A3241" i="1"/>
  <c r="B3240" i="1"/>
  <c r="L3240" i="1"/>
  <c r="O3238" i="1"/>
  <c r="K3240" i="1" l="1"/>
  <c r="A3242" i="1"/>
  <c r="B3241" i="1"/>
  <c r="L3241" i="1"/>
  <c r="D3241" i="1"/>
  <c r="E3241" i="1" s="1"/>
  <c r="G3241" i="1" s="1"/>
  <c r="H3242" i="1" s="1"/>
  <c r="M3240" i="1"/>
  <c r="N3240" i="1" s="1"/>
  <c r="C3241" i="1" s="1"/>
  <c r="I3241" i="1"/>
  <c r="J3241" i="1" s="1"/>
  <c r="Q3241" i="1"/>
  <c r="P3241" i="1"/>
  <c r="O3239" i="1"/>
  <c r="K3241" i="1" l="1"/>
  <c r="P3242" i="1"/>
  <c r="M3241" i="1"/>
  <c r="N3241" i="1" s="1"/>
  <c r="C3242" i="1" s="1"/>
  <c r="Q3242" i="1"/>
  <c r="I3242" i="1"/>
  <c r="J3242" i="1" s="1"/>
  <c r="B3242" i="1"/>
  <c r="L3242" i="1"/>
  <c r="D3242" i="1"/>
  <c r="E3242" i="1" s="1"/>
  <c r="G3242" i="1" s="1"/>
  <c r="H3243" i="1" s="1"/>
  <c r="A3243" i="1"/>
  <c r="O3240" i="1"/>
  <c r="K3242" i="1" l="1"/>
  <c r="M3242" i="1"/>
  <c r="N3242" i="1" s="1"/>
  <c r="C3243" i="1" s="1"/>
  <c r="I3243" i="1"/>
  <c r="J3243" i="1" s="1"/>
  <c r="P3243" i="1"/>
  <c r="Q3243" i="1"/>
  <c r="B3243" i="1"/>
  <c r="A3244" i="1"/>
  <c r="L3243" i="1"/>
  <c r="D3243" i="1"/>
  <c r="E3243" i="1" s="1"/>
  <c r="G3243" i="1" s="1"/>
  <c r="H3244" i="1" s="1"/>
  <c r="O3241" i="1"/>
  <c r="K3243" i="1" l="1"/>
  <c r="A3245" i="1"/>
  <c r="B3244" i="1"/>
  <c r="D3244" i="1"/>
  <c r="E3244" i="1" s="1"/>
  <c r="G3244" i="1" s="1"/>
  <c r="H3245" i="1" s="1"/>
  <c r="L3244" i="1"/>
  <c r="J3244" i="1"/>
  <c r="Q3244" i="1"/>
  <c r="P3244" i="1"/>
  <c r="M3243" i="1"/>
  <c r="N3243" i="1" s="1"/>
  <c r="C3244" i="1" s="1"/>
  <c r="I3244" i="1"/>
  <c r="O3242" i="1"/>
  <c r="K3244" i="1" l="1"/>
  <c r="I3245" i="1"/>
  <c r="J3245" i="1" s="1"/>
  <c r="M3244" i="1"/>
  <c r="N3244" i="1" s="1"/>
  <c r="C3245" i="1" s="1"/>
  <c r="Q3245" i="1"/>
  <c r="P3245" i="1"/>
  <c r="B3245" i="1"/>
  <c r="L3245" i="1"/>
  <c r="D3245" i="1"/>
  <c r="E3245" i="1" s="1"/>
  <c r="G3245" i="1" s="1"/>
  <c r="H3246" i="1" s="1"/>
  <c r="A3246" i="1"/>
  <c r="O3243" i="1"/>
  <c r="K3245" i="1" l="1"/>
  <c r="A3247" i="1"/>
  <c r="L3246" i="1"/>
  <c r="D3246" i="1"/>
  <c r="E3246" i="1" s="1"/>
  <c r="G3246" i="1" s="1"/>
  <c r="H3247" i="1" s="1"/>
  <c r="B3246" i="1"/>
  <c r="O3244" i="1"/>
  <c r="I3246" i="1"/>
  <c r="J3246" i="1" s="1"/>
  <c r="P3246" i="1"/>
  <c r="M3245" i="1"/>
  <c r="N3245" i="1" s="1"/>
  <c r="C3246" i="1" s="1"/>
  <c r="Q3246" i="1"/>
  <c r="K3246" i="1" l="1"/>
  <c r="I3247" i="1"/>
  <c r="J3247" i="1" s="1"/>
  <c r="Q3247" i="1"/>
  <c r="M3246" i="1"/>
  <c r="N3246" i="1" s="1"/>
  <c r="C3247" i="1" s="1"/>
  <c r="P3247" i="1"/>
  <c r="D3247" i="1"/>
  <c r="E3247" i="1" s="1"/>
  <c r="G3247" i="1" s="1"/>
  <c r="H3248" i="1" s="1"/>
  <c r="A3248" i="1"/>
  <c r="B3247" i="1"/>
  <c r="L3247" i="1"/>
  <c r="O3245" i="1"/>
  <c r="K3247" i="1" l="1"/>
  <c r="L3248" i="1"/>
  <c r="A3249" i="1"/>
  <c r="B3248" i="1"/>
  <c r="D3248" i="1"/>
  <c r="E3248" i="1" s="1"/>
  <c r="G3248" i="1" s="1"/>
  <c r="H3249" i="1" s="1"/>
  <c r="I3248" i="1"/>
  <c r="J3248" i="1" s="1"/>
  <c r="Q3248" i="1"/>
  <c r="P3248" i="1"/>
  <c r="M3247" i="1"/>
  <c r="N3247" i="1" s="1"/>
  <c r="C3248" i="1" s="1"/>
  <c r="O3246" i="1"/>
  <c r="K3248" i="1" l="1"/>
  <c r="A3250" i="1"/>
  <c r="D3249" i="1"/>
  <c r="E3249" i="1" s="1"/>
  <c r="G3249" i="1" s="1"/>
  <c r="H3250" i="1" s="1"/>
  <c r="B3249" i="1"/>
  <c r="L3249" i="1"/>
  <c r="I3249" i="1"/>
  <c r="J3249" i="1" s="1"/>
  <c r="M3248" i="1"/>
  <c r="N3248" i="1" s="1"/>
  <c r="C3249" i="1" s="1"/>
  <c r="Q3249" i="1"/>
  <c r="P3249" i="1"/>
  <c r="O3247" i="1"/>
  <c r="K3249" i="1" l="1"/>
  <c r="I3250" i="1"/>
  <c r="Q3250" i="1"/>
  <c r="P3250" i="1"/>
  <c r="M3249" i="1"/>
  <c r="N3249" i="1" s="1"/>
  <c r="C3250" i="1" s="1"/>
  <c r="J3250" i="1"/>
  <c r="L3250" i="1"/>
  <c r="A3251" i="1"/>
  <c r="B3250" i="1"/>
  <c r="D3250" i="1"/>
  <c r="E3250" i="1" s="1"/>
  <c r="G3250" i="1" s="1"/>
  <c r="H3251" i="1" s="1"/>
  <c r="O3248" i="1"/>
  <c r="K3250" i="1" l="1"/>
  <c r="I3251" i="1"/>
  <c r="J3251" i="1" s="1"/>
  <c r="P3251" i="1"/>
  <c r="Q3251" i="1"/>
  <c r="M3250" i="1"/>
  <c r="N3250" i="1" s="1"/>
  <c r="C3251" i="1" s="1"/>
  <c r="O3249" i="1"/>
  <c r="B3251" i="1"/>
  <c r="L3251" i="1"/>
  <c r="D3251" i="1"/>
  <c r="E3251" i="1" s="1"/>
  <c r="G3251" i="1" s="1"/>
  <c r="H3252" i="1" s="1"/>
  <c r="A3252" i="1"/>
  <c r="K3251" i="1" l="1"/>
  <c r="B3252" i="1"/>
  <c r="D3252" i="1"/>
  <c r="E3252" i="1" s="1"/>
  <c r="G3252" i="1" s="1"/>
  <c r="H3253" i="1" s="1"/>
  <c r="L3252" i="1"/>
  <c r="A3253" i="1"/>
  <c r="J3252" i="1"/>
  <c r="O3250" i="1"/>
  <c r="P3252" i="1"/>
  <c r="M3251" i="1"/>
  <c r="N3251" i="1" s="1"/>
  <c r="C3252" i="1" s="1"/>
  <c r="I3252" i="1"/>
  <c r="Q3252" i="1"/>
  <c r="K3252" i="1" l="1"/>
  <c r="L3253" i="1"/>
  <c r="D3253" i="1"/>
  <c r="E3253" i="1" s="1"/>
  <c r="G3253" i="1" s="1"/>
  <c r="H3254" i="1" s="1"/>
  <c r="A3254" i="1"/>
  <c r="B3253" i="1"/>
  <c r="Q3253" i="1"/>
  <c r="I3253" i="1"/>
  <c r="J3253" i="1" s="1"/>
  <c r="P3253" i="1"/>
  <c r="M3252" i="1"/>
  <c r="N3252" i="1" s="1"/>
  <c r="C3253" i="1" s="1"/>
  <c r="O3251" i="1"/>
  <c r="K3253" i="1" l="1"/>
  <c r="C3254" i="1"/>
  <c r="B3254" i="1"/>
  <c r="A3255" i="1"/>
  <c r="L3254" i="1"/>
  <c r="D3254" i="1"/>
  <c r="E3254" i="1" s="1"/>
  <c r="G3254" i="1" s="1"/>
  <c r="H3255" i="1" s="1"/>
  <c r="J3254" i="1"/>
  <c r="P3254" i="1"/>
  <c r="M3253" i="1"/>
  <c r="N3253" i="1" s="1"/>
  <c r="Q3254" i="1"/>
  <c r="I3254" i="1"/>
  <c r="O3252" i="1"/>
  <c r="I3255" i="1" l="1"/>
  <c r="Q3255" i="1"/>
  <c r="P3255" i="1"/>
  <c r="M3254" i="1"/>
  <c r="N3254" i="1" s="1"/>
  <c r="C3255" i="1" s="1"/>
  <c r="J3255" i="1"/>
  <c r="D3255" i="1"/>
  <c r="E3255" i="1" s="1"/>
  <c r="G3255" i="1" s="1"/>
  <c r="H3256" i="1" s="1"/>
  <c r="A3256" i="1"/>
  <c r="B3255" i="1"/>
  <c r="L3255" i="1"/>
  <c r="K3254" i="1"/>
  <c r="O3253" i="1"/>
  <c r="K3255" i="1" l="1"/>
  <c r="B3256" i="1"/>
  <c r="L3256" i="1"/>
  <c r="A3257" i="1"/>
  <c r="D3256" i="1"/>
  <c r="E3256" i="1" s="1"/>
  <c r="G3256" i="1" s="1"/>
  <c r="H3257" i="1" s="1"/>
  <c r="O3254" i="1"/>
  <c r="I3256" i="1"/>
  <c r="J3256" i="1" s="1"/>
  <c r="P3256" i="1"/>
  <c r="Q3256" i="1"/>
  <c r="M3255" i="1"/>
  <c r="N3255" i="1" s="1"/>
  <c r="C3256" i="1" s="1"/>
  <c r="K3256" i="1" l="1"/>
  <c r="Q3257" i="1"/>
  <c r="I3257" i="1"/>
  <c r="J3257" i="1" s="1"/>
  <c r="M3256" i="1"/>
  <c r="N3256" i="1" s="1"/>
  <c r="C3257" i="1" s="1"/>
  <c r="P3257" i="1"/>
  <c r="L3257" i="1"/>
  <c r="D3257" i="1"/>
  <c r="E3257" i="1" s="1"/>
  <c r="G3257" i="1" s="1"/>
  <c r="H3258" i="1" s="1"/>
  <c r="B3257" i="1"/>
  <c r="A3258" i="1"/>
  <c r="O3255" i="1"/>
  <c r="K3257" i="1" l="1"/>
  <c r="Q3258" i="1"/>
  <c r="I3258" i="1"/>
  <c r="J3258" i="1" s="1"/>
  <c r="P3258" i="1"/>
  <c r="M3257" i="1"/>
  <c r="N3257" i="1" s="1"/>
  <c r="C3258" i="1" s="1"/>
  <c r="D3258" i="1"/>
  <c r="E3258" i="1" s="1"/>
  <c r="G3258" i="1" s="1"/>
  <c r="H3259" i="1" s="1"/>
  <c r="A3259" i="1"/>
  <c r="L3258" i="1"/>
  <c r="B3258" i="1"/>
  <c r="O3256" i="1"/>
  <c r="K3258" i="1" l="1"/>
  <c r="J3259" i="1"/>
  <c r="L3259" i="1"/>
  <c r="D3259" i="1"/>
  <c r="E3259" i="1" s="1"/>
  <c r="G3259" i="1" s="1"/>
  <c r="H3260" i="1" s="1"/>
  <c r="A3260" i="1"/>
  <c r="B3259" i="1"/>
  <c r="O3257" i="1"/>
  <c r="M3258" i="1"/>
  <c r="N3258" i="1" s="1"/>
  <c r="C3259" i="1" s="1"/>
  <c r="I3259" i="1"/>
  <c r="Q3259" i="1"/>
  <c r="P3259" i="1"/>
  <c r="O3258" i="1" l="1"/>
  <c r="K3259" i="1"/>
  <c r="L3260" i="1"/>
  <c r="A3261" i="1"/>
  <c r="B3260" i="1"/>
  <c r="D3260" i="1"/>
  <c r="E3260" i="1" s="1"/>
  <c r="G3260" i="1" s="1"/>
  <c r="H3261" i="1" s="1"/>
  <c r="J3260" i="1"/>
  <c r="P3260" i="1"/>
  <c r="I3260" i="1"/>
  <c r="Q3260" i="1"/>
  <c r="M3259" i="1"/>
  <c r="N3259" i="1" s="1"/>
  <c r="C3260" i="1" s="1"/>
  <c r="K3260" i="1" l="1"/>
  <c r="A3262" i="1"/>
  <c r="B3261" i="1"/>
  <c r="L3261" i="1"/>
  <c r="D3261" i="1"/>
  <c r="E3261" i="1" s="1"/>
  <c r="G3261" i="1" s="1"/>
  <c r="H3262" i="1" s="1"/>
  <c r="I3261" i="1"/>
  <c r="J3261" i="1" s="1"/>
  <c r="M3260" i="1"/>
  <c r="N3260" i="1" s="1"/>
  <c r="C3261" i="1" s="1"/>
  <c r="P3261" i="1"/>
  <c r="Q3261" i="1"/>
  <c r="O3259" i="1"/>
  <c r="O3260" i="1" l="1"/>
  <c r="K3261" i="1"/>
  <c r="I3262" i="1"/>
  <c r="J3262" i="1" s="1"/>
  <c r="M3261" i="1"/>
  <c r="N3261" i="1" s="1"/>
  <c r="C3262" i="1" s="1"/>
  <c r="Q3262" i="1"/>
  <c r="P3262" i="1"/>
  <c r="L3262" i="1"/>
  <c r="D3262" i="1"/>
  <c r="E3262" i="1" s="1"/>
  <c r="G3262" i="1" s="1"/>
  <c r="H3263" i="1" s="1"/>
  <c r="B3262" i="1"/>
  <c r="A3263" i="1"/>
  <c r="K3262" i="1" l="1"/>
  <c r="M3262" i="1"/>
  <c r="N3262" i="1" s="1"/>
  <c r="C3263" i="1" s="1"/>
  <c r="P3263" i="1"/>
  <c r="Q3263" i="1"/>
  <c r="I3263" i="1"/>
  <c r="J3263" i="1"/>
  <c r="B3263" i="1"/>
  <c r="L3263" i="1"/>
  <c r="A3264" i="1"/>
  <c r="D3263" i="1"/>
  <c r="E3263" i="1" s="1"/>
  <c r="G3263" i="1" s="1"/>
  <c r="H3264" i="1" s="1"/>
  <c r="O3261" i="1"/>
  <c r="K3263" i="1" l="1"/>
  <c r="D3264" i="1"/>
  <c r="E3264" i="1" s="1"/>
  <c r="G3264" i="1" s="1"/>
  <c r="H3265" i="1" s="1"/>
  <c r="L3264" i="1"/>
  <c r="A3265" i="1"/>
  <c r="B3264" i="1"/>
  <c r="Q3264" i="1"/>
  <c r="M3263" i="1"/>
  <c r="N3263" i="1" s="1"/>
  <c r="C3264" i="1" s="1"/>
  <c r="P3264" i="1"/>
  <c r="I3264" i="1"/>
  <c r="J3264" i="1" s="1"/>
  <c r="O3262" i="1"/>
  <c r="K3264" i="1" l="1"/>
  <c r="L3265" i="1"/>
  <c r="A3266" i="1"/>
  <c r="B3265" i="1"/>
  <c r="D3265" i="1"/>
  <c r="E3265" i="1" s="1"/>
  <c r="G3265" i="1" s="1"/>
  <c r="H3266" i="1" s="1"/>
  <c r="P3265" i="1"/>
  <c r="I3265" i="1"/>
  <c r="J3265" i="1" s="1"/>
  <c r="Q3265" i="1"/>
  <c r="M3264" i="1"/>
  <c r="N3264" i="1" s="1"/>
  <c r="C3265" i="1" s="1"/>
  <c r="O3263" i="1"/>
  <c r="K3265" i="1" l="1"/>
  <c r="A3267" i="1"/>
  <c r="D3266" i="1"/>
  <c r="E3266" i="1" s="1"/>
  <c r="G3266" i="1" s="1"/>
  <c r="H3267" i="1" s="1"/>
  <c r="B3266" i="1"/>
  <c r="L3266" i="1"/>
  <c r="Q3266" i="1"/>
  <c r="I3266" i="1"/>
  <c r="J3266" i="1" s="1"/>
  <c r="M3265" i="1"/>
  <c r="N3265" i="1" s="1"/>
  <c r="C3266" i="1" s="1"/>
  <c r="P3266" i="1"/>
  <c r="O3264" i="1"/>
  <c r="O3265" i="1" l="1"/>
  <c r="K3266" i="1"/>
  <c r="I3267" i="1"/>
  <c r="J3267" i="1" s="1"/>
  <c r="M3266" i="1"/>
  <c r="N3266" i="1" s="1"/>
  <c r="C3267" i="1" s="1"/>
  <c r="Q3267" i="1"/>
  <c r="P3267" i="1"/>
  <c r="A3268" i="1"/>
  <c r="D3267" i="1"/>
  <c r="E3267" i="1" s="1"/>
  <c r="G3267" i="1" s="1"/>
  <c r="H3268" i="1" s="1"/>
  <c r="L3267" i="1"/>
  <c r="B3267" i="1"/>
  <c r="K3267" i="1" l="1"/>
  <c r="B3268" i="1"/>
  <c r="L3268" i="1"/>
  <c r="A3269" i="1"/>
  <c r="D3268" i="1"/>
  <c r="E3268" i="1" s="1"/>
  <c r="G3268" i="1" s="1"/>
  <c r="H3269" i="1" s="1"/>
  <c r="Q3268" i="1"/>
  <c r="I3268" i="1"/>
  <c r="J3268" i="1" s="1"/>
  <c r="M3267" i="1"/>
  <c r="N3267" i="1" s="1"/>
  <c r="C3268" i="1" s="1"/>
  <c r="P3268" i="1"/>
  <c r="O3266" i="1"/>
  <c r="O3267" i="1" l="1"/>
  <c r="K3268" i="1"/>
  <c r="J3269" i="1"/>
  <c r="L3269" i="1"/>
  <c r="D3269" i="1"/>
  <c r="E3269" i="1" s="1"/>
  <c r="G3269" i="1" s="1"/>
  <c r="H3270" i="1" s="1"/>
  <c r="B3269" i="1"/>
  <c r="A3270" i="1"/>
  <c r="P3269" i="1"/>
  <c r="I3269" i="1"/>
  <c r="Q3269" i="1"/>
  <c r="M3268" i="1"/>
  <c r="N3268" i="1" s="1"/>
  <c r="C3269" i="1" s="1"/>
  <c r="K3269" i="1" l="1"/>
  <c r="A3271" i="1"/>
  <c r="L3270" i="1"/>
  <c r="D3270" i="1"/>
  <c r="E3270" i="1" s="1"/>
  <c r="G3270" i="1" s="1"/>
  <c r="H3271" i="1" s="1"/>
  <c r="B3270" i="1"/>
  <c r="J3270" i="1"/>
  <c r="O3268" i="1"/>
  <c r="Q3270" i="1"/>
  <c r="I3270" i="1"/>
  <c r="M3269" i="1"/>
  <c r="N3269" i="1" s="1"/>
  <c r="C3270" i="1" s="1"/>
  <c r="P3270" i="1"/>
  <c r="K3270" i="1" l="1"/>
  <c r="Q3271" i="1"/>
  <c r="P3271" i="1"/>
  <c r="M3270" i="1"/>
  <c r="N3270" i="1" s="1"/>
  <c r="C3271" i="1" s="1"/>
  <c r="I3271" i="1"/>
  <c r="J3271" i="1" s="1"/>
  <c r="A3272" i="1"/>
  <c r="B3271" i="1"/>
  <c r="L3271" i="1"/>
  <c r="D3271" i="1"/>
  <c r="E3271" i="1" s="1"/>
  <c r="G3271" i="1" s="1"/>
  <c r="H3272" i="1" s="1"/>
  <c r="O3269" i="1"/>
  <c r="K3271" i="1" l="1"/>
  <c r="A3273" i="1"/>
  <c r="L3272" i="1"/>
  <c r="D3272" i="1"/>
  <c r="E3272" i="1" s="1"/>
  <c r="G3272" i="1" s="1"/>
  <c r="H3273" i="1" s="1"/>
  <c r="B3272" i="1"/>
  <c r="M3271" i="1"/>
  <c r="N3271" i="1" s="1"/>
  <c r="C3272" i="1" s="1"/>
  <c r="I3272" i="1"/>
  <c r="J3272" i="1" s="1"/>
  <c r="P3272" i="1"/>
  <c r="Q3272" i="1"/>
  <c r="O3270" i="1"/>
  <c r="K3272" i="1" l="1"/>
  <c r="P3273" i="1"/>
  <c r="Q3273" i="1"/>
  <c r="I3273" i="1"/>
  <c r="J3273" i="1" s="1"/>
  <c r="M3272" i="1"/>
  <c r="N3272" i="1" s="1"/>
  <c r="C3273" i="1" s="1"/>
  <c r="B3273" i="1"/>
  <c r="L3273" i="1"/>
  <c r="D3273" i="1"/>
  <c r="E3273" i="1" s="1"/>
  <c r="G3273" i="1" s="1"/>
  <c r="H3274" i="1" s="1"/>
  <c r="A3274" i="1"/>
  <c r="O3271" i="1"/>
  <c r="K3273" i="1" l="1"/>
  <c r="O3272" i="1"/>
  <c r="D3274" i="1"/>
  <c r="E3274" i="1" s="1"/>
  <c r="G3274" i="1" s="1"/>
  <c r="H3275" i="1" s="1"/>
  <c r="B3274" i="1"/>
  <c r="A3275" i="1"/>
  <c r="L3274" i="1"/>
  <c r="I3274" i="1"/>
  <c r="J3274" i="1" s="1"/>
  <c r="Q3274" i="1"/>
  <c r="M3273" i="1"/>
  <c r="N3273" i="1" s="1"/>
  <c r="C3274" i="1" s="1"/>
  <c r="P3274" i="1"/>
  <c r="K3274" i="1" l="1"/>
  <c r="L3275" i="1"/>
  <c r="D3275" i="1"/>
  <c r="E3275" i="1" s="1"/>
  <c r="G3275" i="1" s="1"/>
  <c r="H3276" i="1" s="1"/>
  <c r="A3276" i="1"/>
  <c r="B3275" i="1"/>
  <c r="I3275" i="1"/>
  <c r="J3275" i="1" s="1"/>
  <c r="M3274" i="1"/>
  <c r="N3274" i="1" s="1"/>
  <c r="C3275" i="1" s="1"/>
  <c r="Q3275" i="1"/>
  <c r="P3275" i="1"/>
  <c r="O3273" i="1"/>
  <c r="K3275" i="1" l="1"/>
  <c r="D3276" i="1"/>
  <c r="E3276" i="1" s="1"/>
  <c r="G3276" i="1" s="1"/>
  <c r="H3277" i="1" s="1"/>
  <c r="L3276" i="1"/>
  <c r="A3277" i="1"/>
  <c r="B3276" i="1"/>
  <c r="I3276" i="1"/>
  <c r="J3276" i="1" s="1"/>
  <c r="Q3276" i="1"/>
  <c r="P3276" i="1"/>
  <c r="M3275" i="1"/>
  <c r="N3275" i="1" s="1"/>
  <c r="C3276" i="1" s="1"/>
  <c r="O3274" i="1"/>
  <c r="K3276" i="1" l="1"/>
  <c r="A3278" i="1"/>
  <c r="L3277" i="1"/>
  <c r="D3277" i="1"/>
  <c r="E3277" i="1" s="1"/>
  <c r="G3277" i="1" s="1"/>
  <c r="H3278" i="1" s="1"/>
  <c r="B3277" i="1"/>
  <c r="Q3277" i="1"/>
  <c r="M3276" i="1"/>
  <c r="N3276" i="1" s="1"/>
  <c r="C3277" i="1" s="1"/>
  <c r="I3277" i="1"/>
  <c r="J3277" i="1" s="1"/>
  <c r="P3277" i="1"/>
  <c r="O3275" i="1"/>
  <c r="K3277" i="1" l="1"/>
  <c r="M3277" i="1"/>
  <c r="N3277" i="1" s="1"/>
  <c r="C3278" i="1" s="1"/>
  <c r="P3278" i="1"/>
  <c r="I3278" i="1"/>
  <c r="J3278" i="1" s="1"/>
  <c r="Q3278" i="1"/>
  <c r="L3278" i="1"/>
  <c r="D3278" i="1"/>
  <c r="E3278" i="1" s="1"/>
  <c r="G3278" i="1" s="1"/>
  <c r="H3279" i="1" s="1"/>
  <c r="A3279" i="1"/>
  <c r="B3278" i="1"/>
  <c r="O3276" i="1"/>
  <c r="K3278" i="1" l="1"/>
  <c r="Q3279" i="1"/>
  <c r="P3279" i="1"/>
  <c r="M3278" i="1"/>
  <c r="N3278" i="1" s="1"/>
  <c r="C3279" i="1" s="1"/>
  <c r="I3279" i="1"/>
  <c r="J3279" i="1" s="1"/>
  <c r="L3279" i="1"/>
  <c r="A3280" i="1"/>
  <c r="D3279" i="1"/>
  <c r="E3279" i="1" s="1"/>
  <c r="G3279" i="1" s="1"/>
  <c r="H3280" i="1" s="1"/>
  <c r="B3279" i="1"/>
  <c r="O3277" i="1"/>
  <c r="K3279" i="1" l="1"/>
  <c r="P3280" i="1"/>
  <c r="I3280" i="1"/>
  <c r="Q3280" i="1"/>
  <c r="M3279" i="1"/>
  <c r="N3279" i="1" s="1"/>
  <c r="C3280" i="1" s="1"/>
  <c r="B3280" i="1"/>
  <c r="D3280" i="1"/>
  <c r="E3280" i="1" s="1"/>
  <c r="G3280" i="1" s="1"/>
  <c r="H3281" i="1" s="1"/>
  <c r="A3281" i="1"/>
  <c r="L3280" i="1"/>
  <c r="O3278" i="1"/>
  <c r="J3280" i="1"/>
  <c r="K3280" i="1" l="1"/>
  <c r="P3281" i="1"/>
  <c r="Q3281" i="1"/>
  <c r="M3280" i="1"/>
  <c r="N3280" i="1" s="1"/>
  <c r="C3281" i="1" s="1"/>
  <c r="I3281" i="1"/>
  <c r="J3281" i="1" s="1"/>
  <c r="O3279" i="1"/>
  <c r="D3281" i="1"/>
  <c r="E3281" i="1" s="1"/>
  <c r="G3281" i="1" s="1"/>
  <c r="H3282" i="1" s="1"/>
  <c r="B3281" i="1"/>
  <c r="L3281" i="1"/>
  <c r="A3282" i="1"/>
  <c r="K3281" i="1" l="1"/>
  <c r="B3282" i="1"/>
  <c r="L3282" i="1"/>
  <c r="A3283" i="1"/>
  <c r="D3282" i="1"/>
  <c r="E3282" i="1" s="1"/>
  <c r="G3282" i="1" s="1"/>
  <c r="H3283" i="1" s="1"/>
  <c r="O3280" i="1"/>
  <c r="Q3282" i="1"/>
  <c r="M3281" i="1"/>
  <c r="N3281" i="1" s="1"/>
  <c r="C3282" i="1" s="1"/>
  <c r="P3282" i="1"/>
  <c r="I3282" i="1"/>
  <c r="J3282" i="1" s="1"/>
  <c r="K3282" i="1" l="1"/>
  <c r="B3283" i="1"/>
  <c r="L3283" i="1"/>
  <c r="D3283" i="1"/>
  <c r="E3283" i="1" s="1"/>
  <c r="G3283" i="1" s="1"/>
  <c r="H3284" i="1" s="1"/>
  <c r="A3284" i="1"/>
  <c r="Q3283" i="1"/>
  <c r="P3283" i="1"/>
  <c r="M3282" i="1"/>
  <c r="N3282" i="1" s="1"/>
  <c r="C3283" i="1" s="1"/>
  <c r="I3283" i="1"/>
  <c r="J3283" i="1" s="1"/>
  <c r="O3281" i="1"/>
  <c r="K3283" i="1" l="1"/>
  <c r="M3283" i="1"/>
  <c r="N3283" i="1" s="1"/>
  <c r="C3284" i="1" s="1"/>
  <c r="P3284" i="1"/>
  <c r="I3284" i="1"/>
  <c r="J3284" i="1" s="1"/>
  <c r="Q3284" i="1"/>
  <c r="L3284" i="1"/>
  <c r="A3285" i="1"/>
  <c r="B3284" i="1"/>
  <c r="D3284" i="1"/>
  <c r="E3284" i="1" s="1"/>
  <c r="G3284" i="1" s="1"/>
  <c r="H3285" i="1" s="1"/>
  <c r="O3282" i="1"/>
  <c r="K3284" i="1" l="1"/>
  <c r="D3285" i="1"/>
  <c r="E3285" i="1" s="1"/>
  <c r="G3285" i="1" s="1"/>
  <c r="H3286" i="1" s="1"/>
  <c r="A3286" i="1"/>
  <c r="B3285" i="1"/>
  <c r="L3285" i="1"/>
  <c r="Q3285" i="1"/>
  <c r="P3285" i="1"/>
  <c r="M3284" i="1"/>
  <c r="N3284" i="1" s="1"/>
  <c r="C3285" i="1" s="1"/>
  <c r="I3285" i="1"/>
  <c r="O3283" i="1"/>
  <c r="J3285" i="1"/>
  <c r="K3285" i="1" l="1"/>
  <c r="Q3286" i="1"/>
  <c r="M3285" i="1"/>
  <c r="N3285" i="1" s="1"/>
  <c r="C3286" i="1" s="1"/>
  <c r="I3286" i="1"/>
  <c r="J3286" i="1" s="1"/>
  <c r="P3286" i="1"/>
  <c r="L3286" i="1"/>
  <c r="D3286" i="1"/>
  <c r="E3286" i="1" s="1"/>
  <c r="G3286" i="1" s="1"/>
  <c r="H3287" i="1" s="1"/>
  <c r="B3286" i="1"/>
  <c r="A3287" i="1"/>
  <c r="O3284" i="1"/>
  <c r="K3286" i="1" l="1"/>
  <c r="M3286" i="1"/>
  <c r="N3286" i="1" s="1"/>
  <c r="C3287" i="1" s="1"/>
  <c r="Q3287" i="1"/>
  <c r="P3287" i="1"/>
  <c r="I3287" i="1"/>
  <c r="J3287" i="1" s="1"/>
  <c r="O3285" i="1"/>
  <c r="L3287" i="1"/>
  <c r="D3287" i="1"/>
  <c r="E3287" i="1" s="1"/>
  <c r="G3287" i="1" s="1"/>
  <c r="H3288" i="1" s="1"/>
  <c r="A3288" i="1"/>
  <c r="B3287" i="1"/>
  <c r="K3287" i="1" l="1"/>
  <c r="A3289" i="1"/>
  <c r="B3288" i="1"/>
  <c r="L3288" i="1"/>
  <c r="D3288" i="1"/>
  <c r="E3288" i="1" s="1"/>
  <c r="G3288" i="1" s="1"/>
  <c r="H3289" i="1" s="1"/>
  <c r="P3288" i="1"/>
  <c r="Q3288" i="1"/>
  <c r="M3287" i="1"/>
  <c r="N3287" i="1" s="1"/>
  <c r="C3288" i="1" s="1"/>
  <c r="I3288" i="1"/>
  <c r="J3288" i="1" s="1"/>
  <c r="O3286" i="1"/>
  <c r="O3287" i="1" l="1"/>
  <c r="K3288" i="1"/>
  <c r="M3288" i="1"/>
  <c r="N3288" i="1" s="1"/>
  <c r="C3289" i="1" s="1"/>
  <c r="P3289" i="1"/>
  <c r="Q3289" i="1"/>
  <c r="I3289" i="1"/>
  <c r="J3289" i="1" s="1"/>
  <c r="A3290" i="1"/>
  <c r="B3289" i="1"/>
  <c r="L3289" i="1"/>
  <c r="D3289" i="1"/>
  <c r="E3289" i="1" s="1"/>
  <c r="G3289" i="1" s="1"/>
  <c r="H3290" i="1" s="1"/>
  <c r="K3289" i="1" l="1"/>
  <c r="L3290" i="1"/>
  <c r="D3290" i="1"/>
  <c r="E3290" i="1" s="1"/>
  <c r="G3290" i="1" s="1"/>
  <c r="H3291" i="1" s="1"/>
  <c r="A3291" i="1"/>
  <c r="B3290" i="1"/>
  <c r="O3288" i="1"/>
  <c r="P3290" i="1"/>
  <c r="I3290" i="1"/>
  <c r="J3290" i="1" s="1"/>
  <c r="Q3290" i="1"/>
  <c r="M3289" i="1"/>
  <c r="N3289" i="1" s="1"/>
  <c r="C3290" i="1" s="1"/>
  <c r="K3290" i="1" l="1"/>
  <c r="L3291" i="1"/>
  <c r="D3291" i="1"/>
  <c r="E3291" i="1" s="1"/>
  <c r="G3291" i="1" s="1"/>
  <c r="H3292" i="1" s="1"/>
  <c r="B3291" i="1"/>
  <c r="A3292" i="1"/>
  <c r="Q3291" i="1"/>
  <c r="P3291" i="1"/>
  <c r="M3290" i="1"/>
  <c r="N3290" i="1" s="1"/>
  <c r="C3291" i="1" s="1"/>
  <c r="I3291" i="1"/>
  <c r="J3291" i="1" s="1"/>
  <c r="O3289" i="1"/>
  <c r="O3290" i="1" l="1"/>
  <c r="K3291" i="1"/>
  <c r="A3293" i="1"/>
  <c r="B3292" i="1"/>
  <c r="D3292" i="1"/>
  <c r="E3292" i="1" s="1"/>
  <c r="G3292" i="1" s="1"/>
  <c r="H3293" i="1" s="1"/>
  <c r="L3292" i="1"/>
  <c r="I3292" i="1"/>
  <c r="J3292" i="1" s="1"/>
  <c r="P3292" i="1"/>
  <c r="Q3292" i="1"/>
  <c r="M3291" i="1"/>
  <c r="N3291" i="1" s="1"/>
  <c r="C3292" i="1" s="1"/>
  <c r="K3292" i="1" l="1"/>
  <c r="P3293" i="1"/>
  <c r="I3293" i="1"/>
  <c r="J3293" i="1" s="1"/>
  <c r="Q3293" i="1"/>
  <c r="M3292" i="1"/>
  <c r="N3292" i="1" s="1"/>
  <c r="C3293" i="1" s="1"/>
  <c r="D3293" i="1"/>
  <c r="E3293" i="1" s="1"/>
  <c r="G3293" i="1" s="1"/>
  <c r="H3294" i="1" s="1"/>
  <c r="A3294" i="1"/>
  <c r="B3293" i="1"/>
  <c r="L3293" i="1"/>
  <c r="O3291" i="1"/>
  <c r="K3293" i="1" l="1"/>
  <c r="M3293" i="1"/>
  <c r="N3293" i="1" s="1"/>
  <c r="C3294" i="1" s="1"/>
  <c r="Q3294" i="1"/>
  <c r="I3294" i="1"/>
  <c r="J3294" i="1" s="1"/>
  <c r="P3294" i="1"/>
  <c r="O3292" i="1"/>
  <c r="B3294" i="1"/>
  <c r="D3294" i="1"/>
  <c r="E3294" i="1" s="1"/>
  <c r="G3294" i="1" s="1"/>
  <c r="H3295" i="1" s="1"/>
  <c r="L3294" i="1"/>
  <c r="A3295" i="1"/>
  <c r="K3294" i="1" l="1"/>
  <c r="L3295" i="1"/>
  <c r="D3295" i="1"/>
  <c r="E3295" i="1" s="1"/>
  <c r="G3295" i="1" s="1"/>
  <c r="H3296" i="1" s="1"/>
  <c r="A3296" i="1"/>
  <c r="B3295" i="1"/>
  <c r="P3295" i="1"/>
  <c r="M3294" i="1"/>
  <c r="N3294" i="1" s="1"/>
  <c r="C3295" i="1" s="1"/>
  <c r="I3295" i="1"/>
  <c r="J3295" i="1" s="1"/>
  <c r="Q3295" i="1"/>
  <c r="O3293" i="1"/>
  <c r="K3295" i="1" l="1"/>
  <c r="A3297" i="1"/>
  <c r="B3296" i="1"/>
  <c r="D3296" i="1"/>
  <c r="E3296" i="1" s="1"/>
  <c r="G3296" i="1" s="1"/>
  <c r="H3297" i="1" s="1"/>
  <c r="L3296" i="1"/>
  <c r="M3295" i="1"/>
  <c r="N3295" i="1" s="1"/>
  <c r="C3296" i="1" s="1"/>
  <c r="P3296" i="1"/>
  <c r="Q3296" i="1"/>
  <c r="I3296" i="1"/>
  <c r="J3296" i="1" s="1"/>
  <c r="O3294" i="1"/>
  <c r="K3296" i="1" l="1"/>
  <c r="P3297" i="1"/>
  <c r="Q3297" i="1"/>
  <c r="M3296" i="1"/>
  <c r="N3296" i="1" s="1"/>
  <c r="C3297" i="1" s="1"/>
  <c r="I3297" i="1"/>
  <c r="J3297" i="1" s="1"/>
  <c r="A3298" i="1"/>
  <c r="B3297" i="1"/>
  <c r="L3297" i="1"/>
  <c r="D3297" i="1"/>
  <c r="E3297" i="1" s="1"/>
  <c r="G3297" i="1" s="1"/>
  <c r="H3298" i="1" s="1"/>
  <c r="O3295" i="1"/>
  <c r="K3297" i="1" l="1"/>
  <c r="D3298" i="1"/>
  <c r="E3298" i="1" s="1"/>
  <c r="G3298" i="1" s="1"/>
  <c r="H3299" i="1" s="1"/>
  <c r="A3299" i="1"/>
  <c r="B3298" i="1"/>
  <c r="L3298" i="1"/>
  <c r="M3297" i="1"/>
  <c r="N3297" i="1" s="1"/>
  <c r="C3298" i="1" s="1"/>
  <c r="Q3298" i="1"/>
  <c r="P3298" i="1"/>
  <c r="I3298" i="1"/>
  <c r="J3298" i="1" s="1"/>
  <c r="O3296" i="1"/>
  <c r="K3298" i="1" l="1"/>
  <c r="Q3299" i="1"/>
  <c r="I3299" i="1"/>
  <c r="J3299" i="1" s="1"/>
  <c r="P3299" i="1"/>
  <c r="M3298" i="1"/>
  <c r="N3298" i="1" s="1"/>
  <c r="C3299" i="1" s="1"/>
  <c r="L3299" i="1"/>
  <c r="D3299" i="1"/>
  <c r="E3299" i="1" s="1"/>
  <c r="G3299" i="1" s="1"/>
  <c r="H3300" i="1" s="1"/>
  <c r="B3299" i="1"/>
  <c r="A3300" i="1"/>
  <c r="O3297" i="1"/>
  <c r="K3299" i="1" l="1"/>
  <c r="M3299" i="1"/>
  <c r="N3299" i="1" s="1"/>
  <c r="C3300" i="1" s="1"/>
  <c r="P3300" i="1"/>
  <c r="I3300" i="1"/>
  <c r="J3300" i="1" s="1"/>
  <c r="Q3300" i="1"/>
  <c r="A3301" i="1"/>
  <c r="L3300" i="1"/>
  <c r="D3300" i="1"/>
  <c r="E3300" i="1" s="1"/>
  <c r="G3300" i="1" s="1"/>
  <c r="H3301" i="1" s="1"/>
  <c r="B3300" i="1"/>
  <c r="O3298" i="1"/>
  <c r="K3300" i="1" l="1"/>
  <c r="M3300" i="1"/>
  <c r="N3300" i="1" s="1"/>
  <c r="C3301" i="1" s="1"/>
  <c r="Q3301" i="1"/>
  <c r="I3301" i="1"/>
  <c r="J3301" i="1" s="1"/>
  <c r="P3301" i="1"/>
  <c r="L3301" i="1"/>
  <c r="D3301" i="1"/>
  <c r="E3301" i="1" s="1"/>
  <c r="G3301" i="1" s="1"/>
  <c r="H3302" i="1" s="1"/>
  <c r="A3302" i="1"/>
  <c r="B3301" i="1"/>
  <c r="O3299" i="1"/>
  <c r="K3301" i="1" l="1"/>
  <c r="M3301" i="1"/>
  <c r="N3301" i="1" s="1"/>
  <c r="C3302" i="1" s="1"/>
  <c r="P3302" i="1"/>
  <c r="Q3302" i="1"/>
  <c r="I3302" i="1"/>
  <c r="J3302" i="1" s="1"/>
  <c r="L3302" i="1"/>
  <c r="D3302" i="1"/>
  <c r="E3302" i="1" s="1"/>
  <c r="G3302" i="1" s="1"/>
  <c r="H3303" i="1" s="1"/>
  <c r="A3303" i="1"/>
  <c r="B3302" i="1"/>
  <c r="O3300" i="1"/>
  <c r="K3302" i="1" l="1"/>
  <c r="P3303" i="1"/>
  <c r="M3302" i="1"/>
  <c r="N3302" i="1" s="1"/>
  <c r="C3303" i="1" s="1"/>
  <c r="Q3303" i="1"/>
  <c r="I3303" i="1"/>
  <c r="J3303" i="1" s="1"/>
  <c r="D3303" i="1"/>
  <c r="E3303" i="1" s="1"/>
  <c r="G3303" i="1" s="1"/>
  <c r="H3304" i="1" s="1"/>
  <c r="A3304" i="1"/>
  <c r="B3303" i="1"/>
  <c r="L3303" i="1"/>
  <c r="O3301" i="1"/>
  <c r="K3303" i="1" l="1"/>
  <c r="L3304" i="1"/>
  <c r="D3304" i="1"/>
  <c r="E3304" i="1" s="1"/>
  <c r="G3304" i="1" s="1"/>
  <c r="H3305" i="1" s="1"/>
  <c r="A3305" i="1"/>
  <c r="B3304" i="1"/>
  <c r="M3303" i="1"/>
  <c r="N3303" i="1" s="1"/>
  <c r="C3304" i="1" s="1"/>
  <c r="I3304" i="1"/>
  <c r="J3304" i="1" s="1"/>
  <c r="Q3304" i="1"/>
  <c r="P3304" i="1"/>
  <c r="O3302" i="1"/>
  <c r="K3304" i="1" l="1"/>
  <c r="L3305" i="1"/>
  <c r="D3305" i="1"/>
  <c r="E3305" i="1" s="1"/>
  <c r="G3305" i="1" s="1"/>
  <c r="H3306" i="1" s="1"/>
  <c r="B3305" i="1"/>
  <c r="A3306" i="1"/>
  <c r="I3305" i="1"/>
  <c r="J3305" i="1" s="1"/>
  <c r="Q3305" i="1"/>
  <c r="M3304" i="1"/>
  <c r="N3304" i="1" s="1"/>
  <c r="C3305" i="1" s="1"/>
  <c r="P3305" i="1"/>
  <c r="O3303" i="1"/>
  <c r="O3304" i="1" l="1"/>
  <c r="K3305" i="1"/>
  <c r="A3307" i="1"/>
  <c r="B3306" i="1"/>
  <c r="L3306" i="1"/>
  <c r="D3306" i="1"/>
  <c r="E3306" i="1" s="1"/>
  <c r="G3306" i="1" s="1"/>
  <c r="H3307" i="1" s="1"/>
  <c r="J3306" i="1"/>
  <c r="P3306" i="1"/>
  <c r="I3306" i="1"/>
  <c r="Q3306" i="1"/>
  <c r="M3305" i="1"/>
  <c r="N3305" i="1" s="1"/>
  <c r="C3306" i="1" s="1"/>
  <c r="K3306" i="1" l="1"/>
  <c r="P3307" i="1"/>
  <c r="I3307" i="1"/>
  <c r="J3307" i="1" s="1"/>
  <c r="Q3307" i="1"/>
  <c r="M3306" i="1"/>
  <c r="N3306" i="1" s="1"/>
  <c r="C3307" i="1" s="1"/>
  <c r="D3307" i="1"/>
  <c r="E3307" i="1" s="1"/>
  <c r="G3307" i="1" s="1"/>
  <c r="H3308" i="1" s="1"/>
  <c r="A3308" i="1"/>
  <c r="B3307" i="1"/>
  <c r="L3307" i="1"/>
  <c r="O3305" i="1"/>
  <c r="K3307" i="1" l="1"/>
  <c r="D3308" i="1"/>
  <c r="E3308" i="1" s="1"/>
  <c r="G3308" i="1" s="1"/>
  <c r="H3309" i="1" s="1"/>
  <c r="A3309" i="1"/>
  <c r="L3308" i="1"/>
  <c r="B3308" i="1"/>
  <c r="M3307" i="1"/>
  <c r="N3307" i="1" s="1"/>
  <c r="C3308" i="1" s="1"/>
  <c r="P3308" i="1"/>
  <c r="I3308" i="1"/>
  <c r="J3308" i="1" s="1"/>
  <c r="Q3308" i="1"/>
  <c r="O3306" i="1"/>
  <c r="K3308" i="1" l="1"/>
  <c r="Q3309" i="1"/>
  <c r="M3308" i="1"/>
  <c r="N3308" i="1" s="1"/>
  <c r="C3309" i="1" s="1"/>
  <c r="P3309" i="1"/>
  <c r="I3309" i="1"/>
  <c r="J3309" i="1" s="1"/>
  <c r="D3309" i="1"/>
  <c r="E3309" i="1" s="1"/>
  <c r="G3309" i="1" s="1"/>
  <c r="H3310" i="1" s="1"/>
  <c r="B3309" i="1"/>
  <c r="A3310" i="1"/>
  <c r="L3309" i="1"/>
  <c r="O3307" i="1"/>
  <c r="K3309" i="1" l="1"/>
  <c r="Q3310" i="1"/>
  <c r="M3309" i="1"/>
  <c r="N3309" i="1" s="1"/>
  <c r="C3310" i="1" s="1"/>
  <c r="I3310" i="1"/>
  <c r="J3310" i="1" s="1"/>
  <c r="P3310" i="1"/>
  <c r="O3308" i="1"/>
  <c r="L3310" i="1"/>
  <c r="D3310" i="1"/>
  <c r="E3310" i="1" s="1"/>
  <c r="G3310" i="1" s="1"/>
  <c r="H3311" i="1" s="1"/>
  <c r="A3311" i="1"/>
  <c r="B3310" i="1"/>
  <c r="K3310" i="1" l="1"/>
  <c r="I3311" i="1"/>
  <c r="J3311" i="1" s="1"/>
  <c r="Q3311" i="1"/>
  <c r="P3311" i="1"/>
  <c r="M3310" i="1"/>
  <c r="N3310" i="1" s="1"/>
  <c r="C3311" i="1" s="1"/>
  <c r="B3311" i="1"/>
  <c r="L3311" i="1"/>
  <c r="D3311" i="1"/>
  <c r="E3311" i="1" s="1"/>
  <c r="G3311" i="1" s="1"/>
  <c r="H3312" i="1" s="1"/>
  <c r="A3312" i="1"/>
  <c r="O3309" i="1"/>
  <c r="K3311" i="1" l="1"/>
  <c r="I3312" i="1"/>
  <c r="M3311" i="1"/>
  <c r="N3311" i="1" s="1"/>
  <c r="C3312" i="1" s="1"/>
  <c r="P3312" i="1"/>
  <c r="Q3312" i="1"/>
  <c r="A3313" i="1"/>
  <c r="B3312" i="1"/>
  <c r="D3312" i="1"/>
  <c r="E3312" i="1" s="1"/>
  <c r="G3312" i="1" s="1"/>
  <c r="H3313" i="1" s="1"/>
  <c r="L3312" i="1"/>
  <c r="O3310" i="1"/>
  <c r="J3312" i="1"/>
  <c r="K3312" i="1" l="1"/>
  <c r="A3314" i="1"/>
  <c r="B3313" i="1"/>
  <c r="D3313" i="1"/>
  <c r="E3313" i="1" s="1"/>
  <c r="G3313" i="1" s="1"/>
  <c r="H3314" i="1" s="1"/>
  <c r="L3313" i="1"/>
  <c r="Q3313" i="1"/>
  <c r="I3313" i="1"/>
  <c r="J3313" i="1" s="1"/>
  <c r="M3312" i="1"/>
  <c r="N3312" i="1" s="1"/>
  <c r="C3313" i="1" s="1"/>
  <c r="P3313" i="1"/>
  <c r="O3311" i="1"/>
  <c r="O3312" i="1" l="1"/>
  <c r="K3313" i="1"/>
  <c r="A3315" i="1"/>
  <c r="L3314" i="1"/>
  <c r="D3314" i="1"/>
  <c r="E3314" i="1" s="1"/>
  <c r="G3314" i="1" s="1"/>
  <c r="H3315" i="1" s="1"/>
  <c r="B3314" i="1"/>
  <c r="P3314" i="1"/>
  <c r="Q3314" i="1"/>
  <c r="M3313" i="1"/>
  <c r="N3313" i="1" s="1"/>
  <c r="C3314" i="1" s="1"/>
  <c r="I3314" i="1"/>
  <c r="J3314" i="1" s="1"/>
  <c r="P3315" i="1" l="1"/>
  <c r="I3315" i="1"/>
  <c r="J3315" i="1" s="1"/>
  <c r="Q3315" i="1"/>
  <c r="M3314" i="1"/>
  <c r="N3314" i="1" s="1"/>
  <c r="C3315" i="1" s="1"/>
  <c r="B3315" i="1"/>
  <c r="L3315" i="1"/>
  <c r="D3315" i="1"/>
  <c r="E3315" i="1" s="1"/>
  <c r="G3315" i="1" s="1"/>
  <c r="H3316" i="1" s="1"/>
  <c r="A3316" i="1"/>
  <c r="K3314" i="1"/>
  <c r="O3313" i="1"/>
  <c r="O3314" i="1" l="1"/>
  <c r="K3315" i="1"/>
  <c r="Q3316" i="1"/>
  <c r="I3316" i="1"/>
  <c r="J3316" i="1" s="1"/>
  <c r="M3315" i="1"/>
  <c r="N3315" i="1" s="1"/>
  <c r="C3316" i="1" s="1"/>
  <c r="P3316" i="1"/>
  <c r="B3316" i="1"/>
  <c r="D3316" i="1"/>
  <c r="E3316" i="1" s="1"/>
  <c r="G3316" i="1" s="1"/>
  <c r="H3317" i="1" s="1"/>
  <c r="L3316" i="1"/>
  <c r="A3317" i="1"/>
  <c r="K3316" i="1" l="1"/>
  <c r="B3317" i="1"/>
  <c r="D3317" i="1"/>
  <c r="E3317" i="1" s="1"/>
  <c r="G3317" i="1" s="1"/>
  <c r="H3318" i="1" s="1"/>
  <c r="L3317" i="1"/>
  <c r="A3318" i="1"/>
  <c r="O3315" i="1"/>
  <c r="P3317" i="1"/>
  <c r="I3317" i="1"/>
  <c r="J3317" i="1" s="1"/>
  <c r="Q3317" i="1"/>
  <c r="M3316" i="1"/>
  <c r="N3316" i="1" s="1"/>
  <c r="C3317" i="1" s="1"/>
  <c r="K3317" i="1" l="1"/>
  <c r="L3318" i="1"/>
  <c r="D3318" i="1"/>
  <c r="E3318" i="1" s="1"/>
  <c r="G3318" i="1" s="1"/>
  <c r="H3319" i="1" s="1"/>
  <c r="A3319" i="1"/>
  <c r="B3318" i="1"/>
  <c r="J3318" i="1"/>
  <c r="Q3318" i="1"/>
  <c r="M3317" i="1"/>
  <c r="N3317" i="1" s="1"/>
  <c r="C3318" i="1" s="1"/>
  <c r="P3318" i="1"/>
  <c r="I3318" i="1"/>
  <c r="O3316" i="1"/>
  <c r="O3317" i="1" l="1"/>
  <c r="K3318" i="1"/>
  <c r="C3319" i="1"/>
  <c r="A3320" i="1"/>
  <c r="B3319" i="1"/>
  <c r="L3319" i="1"/>
  <c r="D3319" i="1"/>
  <c r="E3319" i="1" s="1"/>
  <c r="G3319" i="1" s="1"/>
  <c r="H3320" i="1" s="1"/>
  <c r="I3319" i="1"/>
  <c r="J3319" i="1" s="1"/>
  <c r="P3319" i="1"/>
  <c r="M3318" i="1"/>
  <c r="N3318" i="1" s="1"/>
  <c r="Q3319" i="1"/>
  <c r="Q3320" i="1" l="1"/>
  <c r="P3320" i="1"/>
  <c r="I3320" i="1"/>
  <c r="M3319" i="1"/>
  <c r="N3319" i="1" s="1"/>
  <c r="C3320" i="1" s="1"/>
  <c r="J3320" i="1"/>
  <c r="D3320" i="1"/>
  <c r="E3320" i="1" s="1"/>
  <c r="G3320" i="1" s="1"/>
  <c r="H3321" i="1" s="1"/>
  <c r="A3321" i="1"/>
  <c r="B3320" i="1"/>
  <c r="L3320" i="1"/>
  <c r="K3319" i="1"/>
  <c r="O3318" i="1"/>
  <c r="O3319" i="1" l="1"/>
  <c r="K3320" i="1"/>
  <c r="A3322" i="1"/>
  <c r="B3321" i="1"/>
  <c r="L3321" i="1"/>
  <c r="D3321" i="1"/>
  <c r="E3321" i="1" s="1"/>
  <c r="G3321" i="1" s="1"/>
  <c r="H3322" i="1" s="1"/>
  <c r="Q3321" i="1"/>
  <c r="I3321" i="1"/>
  <c r="J3321" i="1" s="1"/>
  <c r="P3321" i="1"/>
  <c r="M3320" i="1"/>
  <c r="N3320" i="1" s="1"/>
  <c r="C3321" i="1" s="1"/>
  <c r="K3321" i="1" l="1"/>
  <c r="Q3322" i="1"/>
  <c r="P3322" i="1"/>
  <c r="I3322" i="1"/>
  <c r="J3322" i="1" s="1"/>
  <c r="M3321" i="1"/>
  <c r="N3321" i="1" s="1"/>
  <c r="C3322" i="1" s="1"/>
  <c r="L3322" i="1"/>
  <c r="D3322" i="1"/>
  <c r="E3322" i="1" s="1"/>
  <c r="G3322" i="1" s="1"/>
  <c r="H3323" i="1" s="1"/>
  <c r="A3323" i="1"/>
  <c r="B3322" i="1"/>
  <c r="O3320" i="1"/>
  <c r="K3322" i="1" l="1"/>
  <c r="I3323" i="1"/>
  <c r="P3323" i="1"/>
  <c r="M3322" i="1"/>
  <c r="N3322" i="1" s="1"/>
  <c r="C3323" i="1" s="1"/>
  <c r="Q3323" i="1"/>
  <c r="A3324" i="1"/>
  <c r="B3323" i="1"/>
  <c r="L3323" i="1"/>
  <c r="D3323" i="1"/>
  <c r="E3323" i="1" s="1"/>
  <c r="G3323" i="1" s="1"/>
  <c r="H3324" i="1" s="1"/>
  <c r="O3321" i="1"/>
  <c r="J3323" i="1"/>
  <c r="K3323" i="1" l="1"/>
  <c r="C3324" i="1"/>
  <c r="L3324" i="1"/>
  <c r="D3324" i="1"/>
  <c r="E3324" i="1" s="1"/>
  <c r="G3324" i="1" s="1"/>
  <c r="H3325" i="1" s="1"/>
  <c r="A3325" i="1"/>
  <c r="B3324" i="1"/>
  <c r="J3324" i="1"/>
  <c r="O3322" i="1"/>
  <c r="M3323" i="1"/>
  <c r="N3323" i="1" s="1"/>
  <c r="I3324" i="1"/>
  <c r="P3324" i="1"/>
  <c r="Q3324" i="1"/>
  <c r="B3325" i="1" l="1"/>
  <c r="L3325" i="1"/>
  <c r="D3325" i="1"/>
  <c r="E3325" i="1" s="1"/>
  <c r="G3325" i="1" s="1"/>
  <c r="H3326" i="1" s="1"/>
  <c r="A3326" i="1"/>
  <c r="M3324" i="1"/>
  <c r="N3324" i="1" s="1"/>
  <c r="C3325" i="1" s="1"/>
  <c r="P3325" i="1"/>
  <c r="I3325" i="1"/>
  <c r="J3325" i="1" s="1"/>
  <c r="Q3325" i="1"/>
  <c r="K3324" i="1"/>
  <c r="O3323" i="1"/>
  <c r="K3325" i="1" l="1"/>
  <c r="B3326" i="1"/>
  <c r="A3327" i="1"/>
  <c r="L3326" i="1"/>
  <c r="D3326" i="1"/>
  <c r="E3326" i="1" s="1"/>
  <c r="G3326" i="1" s="1"/>
  <c r="H3327" i="1" s="1"/>
  <c r="O3324" i="1"/>
  <c r="I3326" i="1"/>
  <c r="J3326" i="1" s="1"/>
  <c r="Q3326" i="1"/>
  <c r="M3325" i="1"/>
  <c r="N3325" i="1" s="1"/>
  <c r="C3326" i="1" s="1"/>
  <c r="P3326" i="1"/>
  <c r="K3326" i="1" l="1"/>
  <c r="P3327" i="1"/>
  <c r="I3327" i="1"/>
  <c r="J3327" i="1" s="1"/>
  <c r="Q3327" i="1"/>
  <c r="M3326" i="1"/>
  <c r="N3326" i="1" s="1"/>
  <c r="C3327" i="1" s="1"/>
  <c r="B3327" i="1"/>
  <c r="A3328" i="1"/>
  <c r="L3327" i="1"/>
  <c r="D3327" i="1"/>
  <c r="E3327" i="1" s="1"/>
  <c r="G3327" i="1" s="1"/>
  <c r="H3328" i="1" s="1"/>
  <c r="O3325" i="1"/>
  <c r="K3327" i="1" l="1"/>
  <c r="Q3328" i="1"/>
  <c r="M3327" i="1"/>
  <c r="N3327" i="1" s="1"/>
  <c r="C3328" i="1" s="1"/>
  <c r="I3328" i="1"/>
  <c r="J3328" i="1" s="1"/>
  <c r="P3328" i="1"/>
  <c r="O3326" i="1"/>
  <c r="L3328" i="1"/>
  <c r="A3329" i="1"/>
  <c r="B3328" i="1"/>
  <c r="D3328" i="1"/>
  <c r="E3328" i="1" s="1"/>
  <c r="G3328" i="1" s="1"/>
  <c r="H3329" i="1" s="1"/>
  <c r="K3328" i="1" l="1"/>
  <c r="M3328" i="1"/>
  <c r="N3328" i="1" s="1"/>
  <c r="C3329" i="1" s="1"/>
  <c r="Q3329" i="1"/>
  <c r="I3329" i="1"/>
  <c r="J3329" i="1" s="1"/>
  <c r="P3329" i="1"/>
  <c r="O3327" i="1"/>
  <c r="B3329" i="1"/>
  <c r="A3330" i="1"/>
  <c r="L3329" i="1"/>
  <c r="D3329" i="1"/>
  <c r="E3329" i="1" s="1"/>
  <c r="G3329" i="1" s="1"/>
  <c r="H3330" i="1" s="1"/>
  <c r="K3329" i="1" l="1"/>
  <c r="P3330" i="1"/>
  <c r="I3330" i="1"/>
  <c r="J3330" i="1" s="1"/>
  <c r="Q3330" i="1"/>
  <c r="M3329" i="1"/>
  <c r="N3329" i="1" s="1"/>
  <c r="C3330" i="1" s="1"/>
  <c r="A3331" i="1"/>
  <c r="B3330" i="1"/>
  <c r="D3330" i="1"/>
  <c r="E3330" i="1" s="1"/>
  <c r="G3330" i="1" s="1"/>
  <c r="H3331" i="1" s="1"/>
  <c r="L3330" i="1"/>
  <c r="O3328" i="1"/>
  <c r="K3330" i="1" l="1"/>
  <c r="D3331" i="1"/>
  <c r="E3331" i="1" s="1"/>
  <c r="G3331" i="1" s="1"/>
  <c r="H3332" i="1" s="1"/>
  <c r="A3332" i="1"/>
  <c r="B3331" i="1"/>
  <c r="L3331" i="1"/>
  <c r="Q3331" i="1"/>
  <c r="P3331" i="1"/>
  <c r="I3331" i="1"/>
  <c r="J3331" i="1" s="1"/>
  <c r="M3330" i="1"/>
  <c r="N3330" i="1" s="1"/>
  <c r="C3331" i="1" s="1"/>
  <c r="O3329" i="1"/>
  <c r="K3331" i="1" l="1"/>
  <c r="I3332" i="1"/>
  <c r="Q3332" i="1"/>
  <c r="M3331" i="1"/>
  <c r="N3331" i="1" s="1"/>
  <c r="C3332" i="1" s="1"/>
  <c r="P3332" i="1"/>
  <c r="B3332" i="1"/>
  <c r="L3332" i="1"/>
  <c r="A3333" i="1"/>
  <c r="D3332" i="1"/>
  <c r="E3332" i="1" s="1"/>
  <c r="G3332" i="1" s="1"/>
  <c r="H3333" i="1" s="1"/>
  <c r="J3332" i="1"/>
  <c r="O3330" i="1"/>
  <c r="K3332" i="1" l="1"/>
  <c r="Q3333" i="1"/>
  <c r="I3333" i="1"/>
  <c r="J3333" i="1" s="1"/>
  <c r="P3333" i="1"/>
  <c r="M3332" i="1"/>
  <c r="N3332" i="1" s="1"/>
  <c r="C3333" i="1" s="1"/>
  <c r="B3333" i="1"/>
  <c r="L3333" i="1"/>
  <c r="D3333" i="1"/>
  <c r="E3333" i="1" s="1"/>
  <c r="G3333" i="1" s="1"/>
  <c r="H3334" i="1" s="1"/>
  <c r="A3334" i="1"/>
  <c r="O3331" i="1"/>
  <c r="K3333" i="1" l="1"/>
  <c r="P3334" i="1"/>
  <c r="I3334" i="1"/>
  <c r="J3334" i="1" s="1"/>
  <c r="M3333" i="1"/>
  <c r="N3333" i="1" s="1"/>
  <c r="C3334" i="1" s="1"/>
  <c r="Q3334" i="1"/>
  <c r="L3334" i="1"/>
  <c r="D3334" i="1"/>
  <c r="E3334" i="1" s="1"/>
  <c r="G3334" i="1" s="1"/>
  <c r="H3335" i="1" s="1"/>
  <c r="A3335" i="1"/>
  <c r="B3334" i="1"/>
  <c r="O3332" i="1"/>
  <c r="K3334" i="1" l="1"/>
  <c r="I3335" i="1"/>
  <c r="J3335" i="1" s="1"/>
  <c r="Q3335" i="1"/>
  <c r="P3335" i="1"/>
  <c r="M3334" i="1"/>
  <c r="N3334" i="1" s="1"/>
  <c r="C3335" i="1" s="1"/>
  <c r="D3335" i="1"/>
  <c r="E3335" i="1" s="1"/>
  <c r="G3335" i="1" s="1"/>
  <c r="H3336" i="1" s="1"/>
  <c r="B3335" i="1"/>
  <c r="A3336" i="1"/>
  <c r="L3335" i="1"/>
  <c r="O3333" i="1"/>
  <c r="K3335" i="1" l="1"/>
  <c r="M3335" i="1"/>
  <c r="N3335" i="1" s="1"/>
  <c r="C3336" i="1" s="1"/>
  <c r="P3336" i="1"/>
  <c r="Q3336" i="1"/>
  <c r="I3336" i="1"/>
  <c r="J3336" i="1" s="1"/>
  <c r="O3334" i="1"/>
  <c r="D3336" i="1"/>
  <c r="E3336" i="1" s="1"/>
  <c r="G3336" i="1" s="1"/>
  <c r="H3337" i="1" s="1"/>
  <c r="A3337" i="1"/>
  <c r="B3336" i="1"/>
  <c r="L3336" i="1"/>
  <c r="K3336" i="1" l="1"/>
  <c r="P3337" i="1"/>
  <c r="I3337" i="1"/>
  <c r="J3337" i="1" s="1"/>
  <c r="Q3337" i="1"/>
  <c r="M3336" i="1"/>
  <c r="N3336" i="1" s="1"/>
  <c r="C3337" i="1" s="1"/>
  <c r="A3338" i="1"/>
  <c r="B3337" i="1"/>
  <c r="D3337" i="1"/>
  <c r="E3337" i="1" s="1"/>
  <c r="G3337" i="1" s="1"/>
  <c r="H3338" i="1" s="1"/>
  <c r="L3337" i="1"/>
  <c r="O3335" i="1"/>
  <c r="K3337" i="1" l="1"/>
  <c r="L3338" i="1"/>
  <c r="D3338" i="1"/>
  <c r="E3338" i="1" s="1"/>
  <c r="G3338" i="1" s="1"/>
  <c r="H3339" i="1" s="1"/>
  <c r="A3339" i="1"/>
  <c r="B3338" i="1"/>
  <c r="I3338" i="1"/>
  <c r="J3338" i="1" s="1"/>
  <c r="Q3338" i="1"/>
  <c r="M3337" i="1"/>
  <c r="N3337" i="1" s="1"/>
  <c r="C3338" i="1" s="1"/>
  <c r="P3338" i="1"/>
  <c r="O3336" i="1"/>
  <c r="O3337" i="1" l="1"/>
  <c r="K3338" i="1"/>
  <c r="B3339" i="1"/>
  <c r="L3339" i="1"/>
  <c r="D3339" i="1"/>
  <c r="E3339" i="1" s="1"/>
  <c r="G3339" i="1" s="1"/>
  <c r="H3340" i="1" s="1"/>
  <c r="A3340" i="1"/>
  <c r="M3338" i="1"/>
  <c r="N3338" i="1" s="1"/>
  <c r="C3339" i="1" s="1"/>
  <c r="I3339" i="1"/>
  <c r="J3339" i="1" s="1"/>
  <c r="Q3339" i="1"/>
  <c r="P3339" i="1"/>
  <c r="K3339" i="1" l="1"/>
  <c r="D3340" i="1"/>
  <c r="E3340" i="1" s="1"/>
  <c r="G3340" i="1" s="1"/>
  <c r="H3341" i="1" s="1"/>
  <c r="A3341" i="1"/>
  <c r="B3340" i="1"/>
  <c r="L3340" i="1"/>
  <c r="M3339" i="1"/>
  <c r="N3339" i="1" s="1"/>
  <c r="C3340" i="1" s="1"/>
  <c r="Q3340" i="1"/>
  <c r="I3340" i="1"/>
  <c r="J3340" i="1" s="1"/>
  <c r="P3340" i="1"/>
  <c r="O3338" i="1"/>
  <c r="O3339" i="1" l="1"/>
  <c r="K3340" i="1"/>
  <c r="M3340" i="1"/>
  <c r="N3340" i="1" s="1"/>
  <c r="C3341" i="1" s="1"/>
  <c r="P3341" i="1"/>
  <c r="I3341" i="1"/>
  <c r="J3341" i="1" s="1"/>
  <c r="Q3341" i="1"/>
  <c r="L3341" i="1"/>
  <c r="D3341" i="1"/>
  <c r="E3341" i="1" s="1"/>
  <c r="G3341" i="1" s="1"/>
  <c r="H3342" i="1" s="1"/>
  <c r="A3342" i="1"/>
  <c r="B3341" i="1"/>
  <c r="K3341" i="1" l="1"/>
  <c r="M3341" i="1"/>
  <c r="N3341" i="1" s="1"/>
  <c r="C3342" i="1" s="1"/>
  <c r="I3342" i="1"/>
  <c r="J3342" i="1" s="1"/>
  <c r="Q3342" i="1"/>
  <c r="P3342" i="1"/>
  <c r="O3340" i="1"/>
  <c r="D3342" i="1"/>
  <c r="E3342" i="1" s="1"/>
  <c r="G3342" i="1" s="1"/>
  <c r="H3343" i="1" s="1"/>
  <c r="A3343" i="1"/>
  <c r="B3342" i="1"/>
  <c r="L3342" i="1"/>
  <c r="K3342" i="1" l="1"/>
  <c r="P3343" i="1"/>
  <c r="Q3343" i="1"/>
  <c r="M3342" i="1"/>
  <c r="N3342" i="1" s="1"/>
  <c r="C3343" i="1" s="1"/>
  <c r="I3343" i="1"/>
  <c r="J3343" i="1" s="1"/>
  <c r="O3341" i="1"/>
  <c r="B3343" i="1"/>
  <c r="L3343" i="1"/>
  <c r="D3343" i="1"/>
  <c r="E3343" i="1" s="1"/>
  <c r="G3343" i="1" s="1"/>
  <c r="H3344" i="1" s="1"/>
  <c r="A3344" i="1"/>
  <c r="K3343" i="1" l="1"/>
  <c r="L3344" i="1"/>
  <c r="A3345" i="1"/>
  <c r="B3344" i="1"/>
  <c r="D3344" i="1"/>
  <c r="E3344" i="1" s="1"/>
  <c r="G3344" i="1" s="1"/>
  <c r="H3345" i="1" s="1"/>
  <c r="M3343" i="1"/>
  <c r="N3343" i="1" s="1"/>
  <c r="C3344" i="1" s="1"/>
  <c r="I3344" i="1"/>
  <c r="J3344" i="1" s="1"/>
  <c r="Q3344" i="1"/>
  <c r="P3344" i="1"/>
  <c r="O3342" i="1"/>
  <c r="K3344" i="1" l="1"/>
  <c r="L3345" i="1"/>
  <c r="B3345" i="1"/>
  <c r="D3345" i="1"/>
  <c r="E3345" i="1" s="1"/>
  <c r="G3345" i="1" s="1"/>
  <c r="H3346" i="1" s="1"/>
  <c r="A3346" i="1"/>
  <c r="P3345" i="1"/>
  <c r="I3345" i="1"/>
  <c r="J3345" i="1" s="1"/>
  <c r="M3344" i="1"/>
  <c r="N3344" i="1" s="1"/>
  <c r="C3345" i="1" s="1"/>
  <c r="Q3345" i="1"/>
  <c r="O3343" i="1"/>
  <c r="O3344" i="1" l="1"/>
  <c r="K3345" i="1"/>
  <c r="L3346" i="1"/>
  <c r="D3346" i="1"/>
  <c r="E3346" i="1" s="1"/>
  <c r="G3346" i="1" s="1"/>
  <c r="H3347" i="1" s="1"/>
  <c r="A3347" i="1"/>
  <c r="B3346" i="1"/>
  <c r="I3346" i="1"/>
  <c r="J3346" i="1" s="1"/>
  <c r="Q3346" i="1"/>
  <c r="P3346" i="1"/>
  <c r="M3345" i="1"/>
  <c r="N3345" i="1" s="1"/>
  <c r="C3346" i="1" s="1"/>
  <c r="A3348" i="1" l="1"/>
  <c r="D3347" i="1"/>
  <c r="E3347" i="1" s="1"/>
  <c r="G3347" i="1" s="1"/>
  <c r="H3348" i="1" s="1"/>
  <c r="B3347" i="1"/>
  <c r="L3347" i="1"/>
  <c r="M3346" i="1"/>
  <c r="N3346" i="1" s="1"/>
  <c r="C3347" i="1" s="1"/>
  <c r="Q3347" i="1"/>
  <c r="I3347" i="1"/>
  <c r="J3347" i="1" s="1"/>
  <c r="P3347" i="1"/>
  <c r="O3345" i="1"/>
  <c r="K3346" i="1"/>
  <c r="K3347" i="1" l="1"/>
  <c r="Q3348" i="1"/>
  <c r="M3347" i="1"/>
  <c r="N3347" i="1" s="1"/>
  <c r="C3348" i="1" s="1"/>
  <c r="I3348" i="1"/>
  <c r="J3348" i="1" s="1"/>
  <c r="P3348" i="1"/>
  <c r="O3346" i="1"/>
  <c r="L3348" i="1"/>
  <c r="A3349" i="1"/>
  <c r="B3348" i="1"/>
  <c r="D3348" i="1"/>
  <c r="E3348" i="1" s="1"/>
  <c r="G3348" i="1" s="1"/>
  <c r="H3349" i="1" s="1"/>
  <c r="K3348" i="1" l="1"/>
  <c r="I3349" i="1"/>
  <c r="J3349" i="1" s="1"/>
  <c r="M3348" i="1"/>
  <c r="N3348" i="1" s="1"/>
  <c r="C3349" i="1" s="1"/>
  <c r="Q3349" i="1"/>
  <c r="P3349" i="1"/>
  <c r="O3347" i="1"/>
  <c r="D3349" i="1"/>
  <c r="E3349" i="1" s="1"/>
  <c r="G3349" i="1" s="1"/>
  <c r="H3350" i="1" s="1"/>
  <c r="A3350" i="1"/>
  <c r="B3349" i="1"/>
  <c r="L3349" i="1"/>
  <c r="O3348" i="1" l="1"/>
  <c r="K3349" i="1"/>
  <c r="B3350" i="1"/>
  <c r="D3350" i="1"/>
  <c r="E3350" i="1" s="1"/>
  <c r="G3350" i="1" s="1"/>
  <c r="H3351" i="1" s="1"/>
  <c r="A3351" i="1"/>
  <c r="L3350" i="1"/>
  <c r="M3349" i="1"/>
  <c r="N3349" i="1" s="1"/>
  <c r="C3350" i="1" s="1"/>
  <c r="I3350" i="1"/>
  <c r="J3350" i="1" s="1"/>
  <c r="Q3350" i="1"/>
  <c r="P3350" i="1"/>
  <c r="K3350" i="1" l="1"/>
  <c r="I3351" i="1"/>
  <c r="J3351" i="1" s="1"/>
  <c r="P3351" i="1"/>
  <c r="Q3351" i="1"/>
  <c r="M3350" i="1"/>
  <c r="N3350" i="1" s="1"/>
  <c r="C3351" i="1" s="1"/>
  <c r="D3351" i="1"/>
  <c r="E3351" i="1" s="1"/>
  <c r="G3351" i="1" s="1"/>
  <c r="H3352" i="1" s="1"/>
  <c r="A3352" i="1"/>
  <c r="B3351" i="1"/>
  <c r="L3351" i="1"/>
  <c r="O3349" i="1"/>
  <c r="K3351" i="1" l="1"/>
  <c r="L3352" i="1"/>
  <c r="A3353" i="1"/>
  <c r="B3352" i="1"/>
  <c r="D3352" i="1"/>
  <c r="E3352" i="1" s="1"/>
  <c r="G3352" i="1" s="1"/>
  <c r="H3353" i="1" s="1"/>
  <c r="Q3352" i="1"/>
  <c r="P3352" i="1"/>
  <c r="M3351" i="1"/>
  <c r="N3351" i="1" s="1"/>
  <c r="C3352" i="1" s="1"/>
  <c r="I3352" i="1"/>
  <c r="J3352" i="1"/>
  <c r="O3350" i="1"/>
  <c r="K3352" i="1" l="1"/>
  <c r="P3353" i="1"/>
  <c r="Q3353" i="1"/>
  <c r="M3352" i="1"/>
  <c r="N3352" i="1" s="1"/>
  <c r="C3353" i="1" s="1"/>
  <c r="I3353" i="1"/>
  <c r="J3353" i="1" s="1"/>
  <c r="B3353" i="1"/>
  <c r="L3353" i="1"/>
  <c r="D3353" i="1"/>
  <c r="E3353" i="1" s="1"/>
  <c r="G3353" i="1" s="1"/>
  <c r="H3354" i="1" s="1"/>
  <c r="A3354" i="1"/>
  <c r="O3351" i="1"/>
  <c r="K3353" i="1" l="1"/>
  <c r="Q3354" i="1"/>
  <c r="M3353" i="1"/>
  <c r="N3353" i="1" s="1"/>
  <c r="C3354" i="1" s="1"/>
  <c r="I3354" i="1"/>
  <c r="J3354" i="1" s="1"/>
  <c r="P3354" i="1"/>
  <c r="A3355" i="1"/>
  <c r="B3354" i="1"/>
  <c r="L3354" i="1"/>
  <c r="D3354" i="1"/>
  <c r="E3354" i="1" s="1"/>
  <c r="G3354" i="1" s="1"/>
  <c r="H3355" i="1" s="1"/>
  <c r="O3352" i="1"/>
  <c r="K3354" i="1" l="1"/>
  <c r="A3356" i="1"/>
  <c r="B3355" i="1"/>
  <c r="L3355" i="1"/>
  <c r="D3355" i="1"/>
  <c r="E3355" i="1" s="1"/>
  <c r="G3355" i="1" s="1"/>
  <c r="H3356" i="1" s="1"/>
  <c r="Q3355" i="1"/>
  <c r="I3355" i="1"/>
  <c r="J3355" i="1" s="1"/>
  <c r="M3354" i="1"/>
  <c r="N3354" i="1" s="1"/>
  <c r="C3355" i="1" s="1"/>
  <c r="P3355" i="1"/>
  <c r="O3353" i="1"/>
  <c r="O3354" i="1" l="1"/>
  <c r="K3355" i="1"/>
  <c r="P3356" i="1"/>
  <c r="M3355" i="1"/>
  <c r="N3355" i="1" s="1"/>
  <c r="C3356" i="1" s="1"/>
  <c r="I3356" i="1"/>
  <c r="J3356" i="1" s="1"/>
  <c r="Q3356" i="1"/>
  <c r="A3357" i="1"/>
  <c r="B3356" i="1"/>
  <c r="L3356" i="1"/>
  <c r="D3356" i="1"/>
  <c r="E3356" i="1" s="1"/>
  <c r="G3356" i="1" s="1"/>
  <c r="H3357" i="1" s="1"/>
  <c r="K3356" i="1" l="1"/>
  <c r="L3357" i="1"/>
  <c r="D3357" i="1"/>
  <c r="E3357" i="1" s="1"/>
  <c r="G3357" i="1" s="1"/>
  <c r="H3358" i="1" s="1"/>
  <c r="A3358" i="1"/>
  <c r="B3357" i="1"/>
  <c r="J3357" i="1"/>
  <c r="M3356" i="1"/>
  <c r="N3356" i="1" s="1"/>
  <c r="C3357" i="1" s="1"/>
  <c r="Q3357" i="1"/>
  <c r="P3357" i="1"/>
  <c r="I3357" i="1"/>
  <c r="O3355" i="1"/>
  <c r="K3357" i="1" l="1"/>
  <c r="L3358" i="1"/>
  <c r="A3359" i="1"/>
  <c r="B3358" i="1"/>
  <c r="D3358" i="1"/>
  <c r="E3358" i="1" s="1"/>
  <c r="G3358" i="1" s="1"/>
  <c r="H3359" i="1" s="1"/>
  <c r="I3358" i="1"/>
  <c r="J3358" i="1" s="1"/>
  <c r="P3358" i="1"/>
  <c r="M3357" i="1"/>
  <c r="N3357" i="1" s="1"/>
  <c r="C3358" i="1" s="1"/>
  <c r="Q3358" i="1"/>
  <c r="O3356" i="1"/>
  <c r="K3358" i="1" l="1"/>
  <c r="D3359" i="1"/>
  <c r="E3359" i="1" s="1"/>
  <c r="G3359" i="1" s="1"/>
  <c r="H3360" i="1" s="1"/>
  <c r="A3360" i="1"/>
  <c r="B3359" i="1"/>
  <c r="L3359" i="1"/>
  <c r="I3359" i="1"/>
  <c r="J3359" i="1" s="1"/>
  <c r="P3359" i="1"/>
  <c r="Q3359" i="1"/>
  <c r="M3358" i="1"/>
  <c r="N3358" i="1" s="1"/>
  <c r="C3359" i="1" s="1"/>
  <c r="O3357" i="1"/>
  <c r="K3359" i="1" l="1"/>
  <c r="I3360" i="1"/>
  <c r="Q3360" i="1"/>
  <c r="P3360" i="1"/>
  <c r="M3359" i="1"/>
  <c r="N3359" i="1" s="1"/>
  <c r="C3360" i="1" s="1"/>
  <c r="A3361" i="1"/>
  <c r="B3360" i="1"/>
  <c r="L3360" i="1"/>
  <c r="D3360" i="1"/>
  <c r="E3360" i="1" s="1"/>
  <c r="G3360" i="1" s="1"/>
  <c r="H3361" i="1" s="1"/>
  <c r="J3360" i="1"/>
  <c r="O3358" i="1"/>
  <c r="K3360" i="1" l="1"/>
  <c r="L3361" i="1"/>
  <c r="D3361" i="1"/>
  <c r="E3361" i="1" s="1"/>
  <c r="G3361" i="1" s="1"/>
  <c r="H3362" i="1" s="1"/>
  <c r="A3362" i="1"/>
  <c r="B3361" i="1"/>
  <c r="M3360" i="1"/>
  <c r="N3360" i="1" s="1"/>
  <c r="C3361" i="1" s="1"/>
  <c r="I3361" i="1"/>
  <c r="J3361" i="1" s="1"/>
  <c r="Q3361" i="1"/>
  <c r="P3361" i="1"/>
  <c r="O3359" i="1"/>
  <c r="K3361" i="1" l="1"/>
  <c r="A3363" i="1"/>
  <c r="B3362" i="1"/>
  <c r="L3362" i="1"/>
  <c r="D3362" i="1"/>
  <c r="E3362" i="1" s="1"/>
  <c r="G3362" i="1" s="1"/>
  <c r="H3363" i="1" s="1"/>
  <c r="I3362" i="1"/>
  <c r="J3362" i="1" s="1"/>
  <c r="P3362" i="1"/>
  <c r="M3361" i="1"/>
  <c r="N3361" i="1" s="1"/>
  <c r="C3362" i="1" s="1"/>
  <c r="Q3362" i="1"/>
  <c r="O3360" i="1"/>
  <c r="K3362" i="1" l="1"/>
  <c r="P3363" i="1"/>
  <c r="Q3363" i="1"/>
  <c r="I3363" i="1"/>
  <c r="J3363" i="1" s="1"/>
  <c r="M3362" i="1"/>
  <c r="N3362" i="1" s="1"/>
  <c r="C3363" i="1" s="1"/>
  <c r="D3363" i="1"/>
  <c r="E3363" i="1" s="1"/>
  <c r="G3363" i="1" s="1"/>
  <c r="H3364" i="1" s="1"/>
  <c r="A3364" i="1"/>
  <c r="B3363" i="1"/>
  <c r="L3363" i="1"/>
  <c r="O3361" i="1"/>
  <c r="K3363" i="1" l="1"/>
  <c r="A3365" i="1"/>
  <c r="D3364" i="1"/>
  <c r="E3364" i="1" s="1"/>
  <c r="G3364" i="1" s="1"/>
  <c r="H3365" i="1" s="1"/>
  <c r="L3364" i="1"/>
  <c r="B3364" i="1"/>
  <c r="Q3364" i="1"/>
  <c r="I3364" i="1"/>
  <c r="J3364" i="1" s="1"/>
  <c r="M3363" i="1"/>
  <c r="N3363" i="1" s="1"/>
  <c r="C3364" i="1" s="1"/>
  <c r="P3364" i="1"/>
  <c r="O3362" i="1"/>
  <c r="O3363" i="1" l="1"/>
  <c r="K3364" i="1"/>
  <c r="Q3365" i="1"/>
  <c r="P3365" i="1"/>
  <c r="I3365" i="1"/>
  <c r="J3365" i="1" s="1"/>
  <c r="M3364" i="1"/>
  <c r="N3364" i="1" s="1"/>
  <c r="C3365" i="1" s="1"/>
  <c r="A3366" i="1"/>
  <c r="B3365" i="1"/>
  <c r="L3365" i="1"/>
  <c r="D3365" i="1"/>
  <c r="E3365" i="1" s="1"/>
  <c r="G3365" i="1" s="1"/>
  <c r="H3366" i="1" s="1"/>
  <c r="K3365" i="1" l="1"/>
  <c r="L3366" i="1"/>
  <c r="D3366" i="1"/>
  <c r="E3366" i="1" s="1"/>
  <c r="G3366" i="1" s="1"/>
  <c r="H3367" i="1" s="1"/>
  <c r="A3367" i="1"/>
  <c r="B3366" i="1"/>
  <c r="J3366" i="1"/>
  <c r="O3364" i="1"/>
  <c r="Q3366" i="1"/>
  <c r="P3366" i="1"/>
  <c r="I3366" i="1"/>
  <c r="M3365" i="1"/>
  <c r="N3365" i="1" s="1"/>
  <c r="C3366" i="1" s="1"/>
  <c r="K3366" i="1" l="1"/>
  <c r="A3368" i="1"/>
  <c r="B3367" i="1"/>
  <c r="L3367" i="1"/>
  <c r="D3367" i="1"/>
  <c r="E3367" i="1" s="1"/>
  <c r="G3367" i="1" s="1"/>
  <c r="H3368" i="1" s="1"/>
  <c r="Q3367" i="1"/>
  <c r="M3366" i="1"/>
  <c r="N3366" i="1" s="1"/>
  <c r="C3367" i="1" s="1"/>
  <c r="P3367" i="1"/>
  <c r="I3367" i="1"/>
  <c r="J3367" i="1" s="1"/>
  <c r="O3365" i="1"/>
  <c r="K3367" i="1" l="1"/>
  <c r="Q3368" i="1"/>
  <c r="P3368" i="1"/>
  <c r="M3367" i="1"/>
  <c r="N3367" i="1" s="1"/>
  <c r="C3368" i="1" s="1"/>
  <c r="I3368" i="1"/>
  <c r="J3368" i="1" s="1"/>
  <c r="L3368" i="1"/>
  <c r="D3368" i="1"/>
  <c r="E3368" i="1" s="1"/>
  <c r="G3368" i="1" s="1"/>
  <c r="H3369" i="1" s="1"/>
  <c r="A3369" i="1"/>
  <c r="B3368" i="1"/>
  <c r="O3366" i="1"/>
  <c r="K3368" i="1" l="1"/>
  <c r="M3368" i="1"/>
  <c r="N3368" i="1" s="1"/>
  <c r="C3369" i="1" s="1"/>
  <c r="I3369" i="1"/>
  <c r="J3369" i="1" s="1"/>
  <c r="P3369" i="1"/>
  <c r="Q3369" i="1"/>
  <c r="D3369" i="1"/>
  <c r="E3369" i="1" s="1"/>
  <c r="G3369" i="1" s="1"/>
  <c r="H3370" i="1" s="1"/>
  <c r="A3370" i="1"/>
  <c r="L3369" i="1"/>
  <c r="B3369" i="1"/>
  <c r="O3367" i="1"/>
  <c r="K3369" i="1" l="1"/>
  <c r="Q3370" i="1"/>
  <c r="P3370" i="1"/>
  <c r="M3369" i="1"/>
  <c r="N3369" i="1" s="1"/>
  <c r="C3370" i="1" s="1"/>
  <c r="I3370" i="1"/>
  <c r="J3370" i="1" s="1"/>
  <c r="O3368" i="1"/>
  <c r="L3370" i="1"/>
  <c r="D3370" i="1"/>
  <c r="E3370" i="1" s="1"/>
  <c r="G3370" i="1" s="1"/>
  <c r="H3371" i="1" s="1"/>
  <c r="A3371" i="1"/>
  <c r="B3370" i="1"/>
  <c r="K3370" i="1" l="1"/>
  <c r="P3371" i="1"/>
  <c r="M3370" i="1"/>
  <c r="N3370" i="1" s="1"/>
  <c r="C3371" i="1" s="1"/>
  <c r="Q3371" i="1"/>
  <c r="I3371" i="1"/>
  <c r="J3371" i="1" s="1"/>
  <c r="D3371" i="1"/>
  <c r="E3371" i="1" s="1"/>
  <c r="G3371" i="1" s="1"/>
  <c r="H3372" i="1" s="1"/>
  <c r="A3372" i="1"/>
  <c r="B3371" i="1"/>
  <c r="L3371" i="1"/>
  <c r="O3369" i="1"/>
  <c r="K3371" i="1" l="1"/>
  <c r="O3370" i="1"/>
  <c r="A3373" i="1"/>
  <c r="L3372" i="1"/>
  <c r="D3372" i="1"/>
  <c r="E3372" i="1" s="1"/>
  <c r="G3372" i="1" s="1"/>
  <c r="H3373" i="1" s="1"/>
  <c r="B3372" i="1"/>
  <c r="M3371" i="1"/>
  <c r="N3371" i="1" s="1"/>
  <c r="C3372" i="1" s="1"/>
  <c r="Q3372" i="1"/>
  <c r="I3372" i="1"/>
  <c r="J3372" i="1" s="1"/>
  <c r="P3372" i="1"/>
  <c r="I3373" i="1" l="1"/>
  <c r="J3373" i="1" s="1"/>
  <c r="Q3373" i="1"/>
  <c r="P3373" i="1"/>
  <c r="M3372" i="1"/>
  <c r="N3372" i="1" s="1"/>
  <c r="C3373" i="1" s="1"/>
  <c r="A3374" i="1"/>
  <c r="B3373" i="1"/>
  <c r="D3373" i="1"/>
  <c r="E3373" i="1" s="1"/>
  <c r="G3373" i="1" s="1"/>
  <c r="H3374" i="1" s="1"/>
  <c r="L3373" i="1"/>
  <c r="K3372" i="1"/>
  <c r="O3371" i="1"/>
  <c r="K3373" i="1" l="1"/>
  <c r="L3374" i="1"/>
  <c r="D3374" i="1"/>
  <c r="E3374" i="1" s="1"/>
  <c r="G3374" i="1" s="1"/>
  <c r="H3375" i="1" s="1"/>
  <c r="A3375" i="1"/>
  <c r="B3374" i="1"/>
  <c r="P3374" i="1"/>
  <c r="I3374" i="1"/>
  <c r="J3374" i="1" s="1"/>
  <c r="M3373" i="1"/>
  <c r="N3373" i="1" s="1"/>
  <c r="C3374" i="1" s="1"/>
  <c r="Q3374" i="1"/>
  <c r="O3372" i="1"/>
  <c r="A3376" i="1" l="1"/>
  <c r="B3375" i="1"/>
  <c r="L3375" i="1"/>
  <c r="D3375" i="1"/>
  <c r="E3375" i="1" s="1"/>
  <c r="G3375" i="1" s="1"/>
  <c r="H3376" i="1" s="1"/>
  <c r="P3375" i="1"/>
  <c r="Q3375" i="1"/>
  <c r="M3374" i="1"/>
  <c r="N3374" i="1" s="1"/>
  <c r="C3375" i="1" s="1"/>
  <c r="I3375" i="1"/>
  <c r="J3375" i="1" s="1"/>
  <c r="K3374" i="1"/>
  <c r="O3373" i="1"/>
  <c r="K3375" i="1" l="1"/>
  <c r="P3376" i="1"/>
  <c r="Q3376" i="1"/>
  <c r="I3376" i="1"/>
  <c r="J3376" i="1" s="1"/>
  <c r="M3375" i="1"/>
  <c r="N3375" i="1" s="1"/>
  <c r="C3376" i="1" s="1"/>
  <c r="L3376" i="1"/>
  <c r="A3377" i="1"/>
  <c r="B3376" i="1"/>
  <c r="D3376" i="1"/>
  <c r="E3376" i="1" s="1"/>
  <c r="G3376" i="1" s="1"/>
  <c r="H3377" i="1" s="1"/>
  <c r="O3374" i="1"/>
  <c r="K3376" i="1" l="1"/>
  <c r="L3377" i="1"/>
  <c r="D3377" i="1"/>
  <c r="E3377" i="1" s="1"/>
  <c r="G3377" i="1" s="1"/>
  <c r="H3378" i="1" s="1"/>
  <c r="A3378" i="1"/>
  <c r="B3377" i="1"/>
  <c r="P3377" i="1"/>
  <c r="M3376" i="1"/>
  <c r="N3376" i="1" s="1"/>
  <c r="C3377" i="1" s="1"/>
  <c r="Q3377" i="1"/>
  <c r="I3377" i="1"/>
  <c r="J3377" i="1" s="1"/>
  <c r="O3375" i="1"/>
  <c r="K3377" i="1" l="1"/>
  <c r="L3378" i="1"/>
  <c r="D3378" i="1"/>
  <c r="E3378" i="1" s="1"/>
  <c r="G3378" i="1" s="1"/>
  <c r="H3379" i="1" s="1"/>
  <c r="A3379" i="1"/>
  <c r="B3378" i="1"/>
  <c r="Q3378" i="1"/>
  <c r="P3378" i="1"/>
  <c r="M3377" i="1"/>
  <c r="N3377" i="1" s="1"/>
  <c r="C3378" i="1" s="1"/>
  <c r="I3378" i="1"/>
  <c r="J3378" i="1" s="1"/>
  <c r="O3376" i="1"/>
  <c r="K3378" i="1" l="1"/>
  <c r="L3379" i="1"/>
  <c r="D3379" i="1"/>
  <c r="E3379" i="1" s="1"/>
  <c r="G3379" i="1" s="1"/>
  <c r="H3380" i="1" s="1"/>
  <c r="A3380" i="1"/>
  <c r="B3379" i="1"/>
  <c r="Q3379" i="1"/>
  <c r="M3378" i="1"/>
  <c r="N3378" i="1" s="1"/>
  <c r="C3379" i="1" s="1"/>
  <c r="P3379" i="1"/>
  <c r="I3379" i="1"/>
  <c r="J3379" i="1" s="1"/>
  <c r="O3377" i="1"/>
  <c r="K3379" i="1" l="1"/>
  <c r="L3380" i="1"/>
  <c r="D3380" i="1"/>
  <c r="E3380" i="1" s="1"/>
  <c r="G3380" i="1" s="1"/>
  <c r="H3381" i="1" s="1"/>
  <c r="A3381" i="1"/>
  <c r="B3380" i="1"/>
  <c r="M3379" i="1"/>
  <c r="N3379" i="1" s="1"/>
  <c r="C3380" i="1" s="1"/>
  <c r="I3380" i="1"/>
  <c r="J3380" i="1" s="1"/>
  <c r="Q3380" i="1"/>
  <c r="P3380" i="1"/>
  <c r="O3378" i="1"/>
  <c r="K3380" i="1" l="1"/>
  <c r="C3381" i="1"/>
  <c r="B3381" i="1"/>
  <c r="L3381" i="1"/>
  <c r="A3382" i="1"/>
  <c r="D3381" i="1"/>
  <c r="E3381" i="1" s="1"/>
  <c r="G3381" i="1" s="1"/>
  <c r="H3382" i="1" s="1"/>
  <c r="Q3381" i="1"/>
  <c r="P3381" i="1"/>
  <c r="M3380" i="1"/>
  <c r="N3380" i="1" s="1"/>
  <c r="I3381" i="1"/>
  <c r="J3381" i="1"/>
  <c r="O3379" i="1"/>
  <c r="D3382" i="1" l="1"/>
  <c r="E3382" i="1" s="1"/>
  <c r="G3382" i="1" s="1"/>
  <c r="H3383" i="1" s="1"/>
  <c r="B3382" i="1"/>
  <c r="A3383" i="1"/>
  <c r="L3382" i="1"/>
  <c r="Q3382" i="1"/>
  <c r="P3382" i="1"/>
  <c r="I3382" i="1"/>
  <c r="J3382" i="1" s="1"/>
  <c r="M3381" i="1"/>
  <c r="N3381" i="1" s="1"/>
  <c r="C3382" i="1" s="1"/>
  <c r="K3381" i="1"/>
  <c r="O3381" i="1" s="1"/>
  <c r="O3380" i="1"/>
  <c r="I3383" i="1" l="1"/>
  <c r="J3383" i="1" s="1"/>
  <c r="P3383" i="1"/>
  <c r="Q3383" i="1"/>
  <c r="M3382" i="1"/>
  <c r="N3382" i="1" s="1"/>
  <c r="C3383" i="1" s="1"/>
  <c r="D3383" i="1"/>
  <c r="E3383" i="1" s="1"/>
  <c r="G3383" i="1" s="1"/>
  <c r="H3384" i="1" s="1"/>
  <c r="A3384" i="1"/>
  <c r="L3383" i="1"/>
  <c r="B3383" i="1"/>
  <c r="K3382" i="1"/>
  <c r="K3383" i="1" l="1"/>
  <c r="Q3384" i="1"/>
  <c r="M3383" i="1"/>
  <c r="N3383" i="1" s="1"/>
  <c r="C3384" i="1" s="1"/>
  <c r="P3384" i="1"/>
  <c r="I3384" i="1"/>
  <c r="J3384" i="1" s="1"/>
  <c r="L3384" i="1"/>
  <c r="D3384" i="1"/>
  <c r="E3384" i="1" s="1"/>
  <c r="G3384" i="1" s="1"/>
  <c r="H3385" i="1" s="1"/>
  <c r="A3385" i="1"/>
  <c r="B3384" i="1"/>
  <c r="O3382" i="1"/>
  <c r="K3384" i="1" l="1"/>
  <c r="P3385" i="1"/>
  <c r="M3384" i="1"/>
  <c r="N3384" i="1" s="1"/>
  <c r="C3385" i="1" s="1"/>
  <c r="I3385" i="1"/>
  <c r="J3385" i="1" s="1"/>
  <c r="Q3385" i="1"/>
  <c r="O3383" i="1"/>
  <c r="D3385" i="1"/>
  <c r="E3385" i="1" s="1"/>
  <c r="G3385" i="1" s="1"/>
  <c r="H3386" i="1" s="1"/>
  <c r="A3386" i="1"/>
  <c r="L3385" i="1"/>
  <c r="B3385" i="1"/>
  <c r="K3385" i="1" l="1"/>
  <c r="M3385" i="1"/>
  <c r="N3385" i="1" s="1"/>
  <c r="C3386" i="1" s="1"/>
  <c r="P3386" i="1"/>
  <c r="I3386" i="1"/>
  <c r="J3386" i="1" s="1"/>
  <c r="Q3386" i="1"/>
  <c r="O3384" i="1"/>
  <c r="B3386" i="1"/>
  <c r="L3386" i="1"/>
  <c r="D3386" i="1"/>
  <c r="E3386" i="1" s="1"/>
  <c r="G3386" i="1" s="1"/>
  <c r="H3387" i="1" s="1"/>
  <c r="A3387" i="1"/>
  <c r="K3386" i="1" l="1"/>
  <c r="L3387" i="1"/>
  <c r="D3387" i="1"/>
  <c r="E3387" i="1" s="1"/>
  <c r="G3387" i="1" s="1"/>
  <c r="H3388" i="1" s="1"/>
  <c r="A3388" i="1"/>
  <c r="B3387" i="1"/>
  <c r="O3385" i="1"/>
  <c r="M3386" i="1"/>
  <c r="N3386" i="1" s="1"/>
  <c r="C3387" i="1" s="1"/>
  <c r="P3387" i="1"/>
  <c r="I3387" i="1"/>
  <c r="J3387" i="1" s="1"/>
  <c r="Q3387" i="1"/>
  <c r="K3387" i="1" l="1"/>
  <c r="B3388" i="1"/>
  <c r="A3389" i="1"/>
  <c r="D3388" i="1"/>
  <c r="E3388" i="1" s="1"/>
  <c r="G3388" i="1" s="1"/>
  <c r="H3389" i="1" s="1"/>
  <c r="L3388" i="1"/>
  <c r="P3388" i="1"/>
  <c r="I3388" i="1"/>
  <c r="J3388" i="1" s="1"/>
  <c r="M3387" i="1"/>
  <c r="N3387" i="1" s="1"/>
  <c r="C3388" i="1" s="1"/>
  <c r="Q3388" i="1"/>
  <c r="O3386" i="1"/>
  <c r="K3388" i="1" l="1"/>
  <c r="I3389" i="1"/>
  <c r="J3389" i="1" s="1"/>
  <c r="M3388" i="1"/>
  <c r="N3388" i="1" s="1"/>
  <c r="C3389" i="1" s="1"/>
  <c r="P3389" i="1"/>
  <c r="Q3389" i="1"/>
  <c r="A3390" i="1"/>
  <c r="L3389" i="1"/>
  <c r="D3389" i="1"/>
  <c r="E3389" i="1" s="1"/>
  <c r="G3389" i="1" s="1"/>
  <c r="H3390" i="1" s="1"/>
  <c r="B3389" i="1"/>
  <c r="O3387" i="1"/>
  <c r="K3389" i="1" l="1"/>
  <c r="I3390" i="1"/>
  <c r="J3390" i="1" s="1"/>
  <c r="Q3390" i="1"/>
  <c r="P3390" i="1"/>
  <c r="M3389" i="1"/>
  <c r="N3389" i="1" s="1"/>
  <c r="C3390" i="1" s="1"/>
  <c r="A3391" i="1"/>
  <c r="B3390" i="1"/>
  <c r="L3390" i="1"/>
  <c r="D3390" i="1"/>
  <c r="E3390" i="1" s="1"/>
  <c r="G3390" i="1" s="1"/>
  <c r="H3391" i="1" s="1"/>
  <c r="O3388" i="1"/>
  <c r="K3390" i="1" l="1"/>
  <c r="A3392" i="1"/>
  <c r="L3391" i="1"/>
  <c r="D3391" i="1"/>
  <c r="E3391" i="1" s="1"/>
  <c r="G3391" i="1" s="1"/>
  <c r="H3392" i="1" s="1"/>
  <c r="B3391" i="1"/>
  <c r="O3389" i="1"/>
  <c r="I3391" i="1"/>
  <c r="J3391" i="1" s="1"/>
  <c r="P3391" i="1"/>
  <c r="Q3391" i="1"/>
  <c r="M3390" i="1"/>
  <c r="N3390" i="1" s="1"/>
  <c r="C3391" i="1" s="1"/>
  <c r="K3391" i="1" l="1"/>
  <c r="I3392" i="1"/>
  <c r="J3392" i="1" s="1"/>
  <c r="M3391" i="1"/>
  <c r="N3391" i="1" s="1"/>
  <c r="C3392" i="1" s="1"/>
  <c r="Q3392" i="1"/>
  <c r="P3392" i="1"/>
  <c r="B3392" i="1"/>
  <c r="A3393" i="1"/>
  <c r="D3392" i="1"/>
  <c r="E3392" i="1" s="1"/>
  <c r="G3392" i="1" s="1"/>
  <c r="H3393" i="1" s="1"/>
  <c r="L3392" i="1"/>
  <c r="O3390" i="1"/>
  <c r="K3392" i="1" l="1"/>
  <c r="L3393" i="1"/>
  <c r="B3393" i="1"/>
  <c r="D3393" i="1"/>
  <c r="E3393" i="1" s="1"/>
  <c r="G3393" i="1" s="1"/>
  <c r="H3394" i="1" s="1"/>
  <c r="A3394" i="1"/>
  <c r="I3393" i="1"/>
  <c r="J3393" i="1" s="1"/>
  <c r="Q3393" i="1"/>
  <c r="P3393" i="1"/>
  <c r="M3392" i="1"/>
  <c r="N3392" i="1" s="1"/>
  <c r="C3393" i="1" s="1"/>
  <c r="O3391" i="1"/>
  <c r="D3394" i="1" l="1"/>
  <c r="E3394" i="1" s="1"/>
  <c r="G3394" i="1" s="1"/>
  <c r="H3395" i="1" s="1"/>
  <c r="B3394" i="1"/>
  <c r="L3394" i="1"/>
  <c r="A3395" i="1"/>
  <c r="K3393" i="1"/>
  <c r="M3393" i="1"/>
  <c r="N3393" i="1" s="1"/>
  <c r="C3394" i="1" s="1"/>
  <c r="Q3394" i="1"/>
  <c r="I3394" i="1"/>
  <c r="J3394" i="1" s="1"/>
  <c r="P3394" i="1"/>
  <c r="O3392" i="1"/>
  <c r="O3393" i="1" l="1"/>
  <c r="K3394" i="1"/>
  <c r="D3395" i="1"/>
  <c r="E3395" i="1" s="1"/>
  <c r="G3395" i="1" s="1"/>
  <c r="H3396" i="1" s="1"/>
  <c r="A3396" i="1"/>
  <c r="B3395" i="1"/>
  <c r="L3395" i="1"/>
  <c r="P3395" i="1"/>
  <c r="M3394" i="1"/>
  <c r="N3394" i="1" s="1"/>
  <c r="C3395" i="1" s="1"/>
  <c r="Q3395" i="1"/>
  <c r="I3395" i="1"/>
  <c r="J3395" i="1" s="1"/>
  <c r="K3395" i="1" l="1"/>
  <c r="I3396" i="1"/>
  <c r="J3396" i="1" s="1"/>
  <c r="M3395" i="1"/>
  <c r="N3395" i="1" s="1"/>
  <c r="C3396" i="1" s="1"/>
  <c r="P3396" i="1"/>
  <c r="Q3396" i="1"/>
  <c r="B3396" i="1"/>
  <c r="L3396" i="1"/>
  <c r="D3396" i="1"/>
  <c r="E3396" i="1" s="1"/>
  <c r="G3396" i="1" s="1"/>
  <c r="H3397" i="1" s="1"/>
  <c r="A3397" i="1"/>
  <c r="O3394" i="1"/>
  <c r="O3395" i="1" l="1"/>
  <c r="K3396" i="1"/>
  <c r="M3396" i="1"/>
  <c r="N3396" i="1" s="1"/>
  <c r="C3397" i="1" s="1"/>
  <c r="I3397" i="1"/>
  <c r="J3397" i="1" s="1"/>
  <c r="Q3397" i="1"/>
  <c r="P3397" i="1"/>
  <c r="D3397" i="1"/>
  <c r="E3397" i="1" s="1"/>
  <c r="G3397" i="1" s="1"/>
  <c r="H3398" i="1" s="1"/>
  <c r="A3398" i="1"/>
  <c r="B3397" i="1"/>
  <c r="L3397" i="1"/>
  <c r="K3397" i="1" l="1"/>
  <c r="I3398" i="1"/>
  <c r="M3397" i="1"/>
  <c r="N3397" i="1" s="1"/>
  <c r="C3398" i="1" s="1"/>
  <c r="Q3398" i="1"/>
  <c r="P3398" i="1"/>
  <c r="J3398" i="1"/>
  <c r="O3396" i="1"/>
  <c r="L3398" i="1"/>
  <c r="B3398" i="1"/>
  <c r="A3399" i="1"/>
  <c r="D3398" i="1"/>
  <c r="E3398" i="1" s="1"/>
  <c r="G3398" i="1" s="1"/>
  <c r="H3399" i="1" s="1"/>
  <c r="K3398" i="1" l="1"/>
  <c r="L3399" i="1"/>
  <c r="D3399" i="1"/>
  <c r="E3399" i="1" s="1"/>
  <c r="G3399" i="1" s="1"/>
  <c r="H3400" i="1" s="1"/>
  <c r="A3400" i="1"/>
  <c r="B3399" i="1"/>
  <c r="Q3399" i="1"/>
  <c r="M3398" i="1"/>
  <c r="N3398" i="1" s="1"/>
  <c r="C3399" i="1" s="1"/>
  <c r="I3399" i="1"/>
  <c r="J3399" i="1" s="1"/>
  <c r="P3399" i="1"/>
  <c r="O3397" i="1"/>
  <c r="K3399" i="1" l="1"/>
  <c r="O3398" i="1"/>
  <c r="A3401" i="1"/>
  <c r="L3400" i="1"/>
  <c r="B3400" i="1"/>
  <c r="D3400" i="1"/>
  <c r="E3400" i="1" s="1"/>
  <c r="G3400" i="1" s="1"/>
  <c r="H3401" i="1" s="1"/>
  <c r="Q3400" i="1"/>
  <c r="P3400" i="1"/>
  <c r="M3399" i="1"/>
  <c r="N3399" i="1" s="1"/>
  <c r="C3400" i="1" s="1"/>
  <c r="I3400" i="1"/>
  <c r="J3400" i="1" s="1"/>
  <c r="K3400" i="1" l="1"/>
  <c r="M3400" i="1"/>
  <c r="N3400" i="1" s="1"/>
  <c r="C3401" i="1" s="1"/>
  <c r="Q3401" i="1"/>
  <c r="P3401" i="1"/>
  <c r="I3401" i="1"/>
  <c r="J3401" i="1" s="1"/>
  <c r="D3401" i="1"/>
  <c r="E3401" i="1" s="1"/>
  <c r="G3401" i="1" s="1"/>
  <c r="H3402" i="1" s="1"/>
  <c r="A3402" i="1"/>
  <c r="L3401" i="1"/>
  <c r="B3401" i="1"/>
  <c r="O3399" i="1"/>
  <c r="K3401" i="1" l="1"/>
  <c r="M3401" i="1"/>
  <c r="N3401" i="1" s="1"/>
  <c r="C3402" i="1" s="1"/>
  <c r="I3402" i="1"/>
  <c r="J3402" i="1" s="1"/>
  <c r="P3402" i="1"/>
  <c r="Q3402" i="1"/>
  <c r="D3402" i="1"/>
  <c r="E3402" i="1" s="1"/>
  <c r="G3402" i="1" s="1"/>
  <c r="H3403" i="1" s="1"/>
  <c r="A3403" i="1"/>
  <c r="B3402" i="1"/>
  <c r="L3402" i="1"/>
  <c r="O3400" i="1"/>
  <c r="K3402" i="1" l="1"/>
  <c r="D3403" i="1"/>
  <c r="E3403" i="1" s="1"/>
  <c r="G3403" i="1" s="1"/>
  <c r="H3404" i="1" s="1"/>
  <c r="A3404" i="1"/>
  <c r="B3403" i="1"/>
  <c r="L3403" i="1"/>
  <c r="I3403" i="1"/>
  <c r="J3403" i="1" s="1"/>
  <c r="P3403" i="1"/>
  <c r="Q3403" i="1"/>
  <c r="M3402" i="1"/>
  <c r="N3402" i="1" s="1"/>
  <c r="C3403" i="1" s="1"/>
  <c r="O3401" i="1"/>
  <c r="K3403" i="1" l="1"/>
  <c r="M3403" i="1"/>
  <c r="N3403" i="1" s="1"/>
  <c r="C3404" i="1" s="1"/>
  <c r="P3404" i="1"/>
  <c r="Q3404" i="1"/>
  <c r="I3404" i="1"/>
  <c r="J3404" i="1" s="1"/>
  <c r="L3404" i="1"/>
  <c r="A3405" i="1"/>
  <c r="B3404" i="1"/>
  <c r="D3404" i="1"/>
  <c r="E3404" i="1" s="1"/>
  <c r="G3404" i="1" s="1"/>
  <c r="H3405" i="1" s="1"/>
  <c r="O3402" i="1"/>
  <c r="K3404" i="1" l="1"/>
  <c r="P3405" i="1"/>
  <c r="I3405" i="1"/>
  <c r="J3405" i="1" s="1"/>
  <c r="M3404" i="1"/>
  <c r="N3404" i="1" s="1"/>
  <c r="C3405" i="1" s="1"/>
  <c r="Q3405" i="1"/>
  <c r="A3406" i="1"/>
  <c r="B3405" i="1"/>
  <c r="L3405" i="1"/>
  <c r="D3405" i="1"/>
  <c r="E3405" i="1" s="1"/>
  <c r="G3405" i="1" s="1"/>
  <c r="H3406" i="1" s="1"/>
  <c r="O3403" i="1"/>
  <c r="K3405" i="1" l="1"/>
  <c r="D3406" i="1"/>
  <c r="E3406" i="1" s="1"/>
  <c r="G3406" i="1" s="1"/>
  <c r="H3407" i="1" s="1"/>
  <c r="A3407" i="1"/>
  <c r="B3406" i="1"/>
  <c r="L3406" i="1"/>
  <c r="J3406" i="1"/>
  <c r="O3404" i="1"/>
  <c r="P3406" i="1"/>
  <c r="M3405" i="1"/>
  <c r="N3405" i="1" s="1"/>
  <c r="C3406" i="1" s="1"/>
  <c r="I3406" i="1"/>
  <c r="Q3406" i="1"/>
  <c r="K3406" i="1" l="1"/>
  <c r="M3406" i="1"/>
  <c r="N3406" i="1" s="1"/>
  <c r="C3407" i="1" s="1"/>
  <c r="I3407" i="1"/>
  <c r="J3407" i="1" s="1"/>
  <c r="P3407" i="1"/>
  <c r="Q3407" i="1"/>
  <c r="L3407" i="1"/>
  <c r="D3407" i="1"/>
  <c r="E3407" i="1" s="1"/>
  <c r="G3407" i="1" s="1"/>
  <c r="H3408" i="1" s="1"/>
  <c r="A3408" i="1"/>
  <c r="B3407" i="1"/>
  <c r="O3405" i="1"/>
  <c r="K3407" i="1" l="1"/>
  <c r="P3408" i="1"/>
  <c r="I3408" i="1"/>
  <c r="J3408" i="1" s="1"/>
  <c r="Q3408" i="1"/>
  <c r="M3407" i="1"/>
  <c r="N3407" i="1" s="1"/>
  <c r="C3408" i="1" s="1"/>
  <c r="B3408" i="1"/>
  <c r="A3409" i="1"/>
  <c r="D3408" i="1"/>
  <c r="E3408" i="1" s="1"/>
  <c r="G3408" i="1" s="1"/>
  <c r="H3409" i="1" s="1"/>
  <c r="L3408" i="1"/>
  <c r="O3406" i="1"/>
  <c r="K3408" i="1" l="1"/>
  <c r="Q3409" i="1"/>
  <c r="P3409" i="1"/>
  <c r="M3408" i="1"/>
  <c r="N3408" i="1" s="1"/>
  <c r="C3409" i="1" s="1"/>
  <c r="I3409" i="1"/>
  <c r="J3409" i="1" s="1"/>
  <c r="B3409" i="1"/>
  <c r="L3409" i="1"/>
  <c r="D3409" i="1"/>
  <c r="E3409" i="1" s="1"/>
  <c r="G3409" i="1" s="1"/>
  <c r="H3410" i="1" s="1"/>
  <c r="A3410" i="1"/>
  <c r="O3407" i="1"/>
  <c r="K3409" i="1" l="1"/>
  <c r="Q3410" i="1"/>
  <c r="P3410" i="1"/>
  <c r="I3410" i="1"/>
  <c r="J3410" i="1" s="1"/>
  <c r="M3409" i="1"/>
  <c r="N3409" i="1" s="1"/>
  <c r="C3410" i="1" s="1"/>
  <c r="D3410" i="1"/>
  <c r="E3410" i="1" s="1"/>
  <c r="G3410" i="1" s="1"/>
  <c r="H3411" i="1" s="1"/>
  <c r="A3411" i="1"/>
  <c r="B3410" i="1"/>
  <c r="L3410" i="1"/>
  <c r="O3408" i="1"/>
  <c r="K3410" i="1" l="1"/>
  <c r="A3412" i="1"/>
  <c r="B3411" i="1"/>
  <c r="L3411" i="1"/>
  <c r="D3411" i="1"/>
  <c r="E3411" i="1" s="1"/>
  <c r="G3411" i="1" s="1"/>
  <c r="H3412" i="1" s="1"/>
  <c r="Q3411" i="1"/>
  <c r="M3410" i="1"/>
  <c r="N3410" i="1" s="1"/>
  <c r="C3411" i="1" s="1"/>
  <c r="I3411" i="1"/>
  <c r="J3411" i="1" s="1"/>
  <c r="P3411" i="1"/>
  <c r="O3409" i="1"/>
  <c r="K3411" i="1" l="1"/>
  <c r="M3411" i="1"/>
  <c r="N3411" i="1" s="1"/>
  <c r="C3412" i="1" s="1"/>
  <c r="I3412" i="1"/>
  <c r="Q3412" i="1"/>
  <c r="P3412" i="1"/>
  <c r="O3410" i="1"/>
  <c r="J3412" i="1"/>
  <c r="D3412" i="1"/>
  <c r="E3412" i="1" s="1"/>
  <c r="G3412" i="1" s="1"/>
  <c r="H3413" i="1" s="1"/>
  <c r="A3413" i="1"/>
  <c r="B3412" i="1"/>
  <c r="L3412" i="1"/>
  <c r="K3412" i="1" l="1"/>
  <c r="M3412" i="1"/>
  <c r="N3412" i="1" s="1"/>
  <c r="C3413" i="1" s="1"/>
  <c r="Q3413" i="1"/>
  <c r="P3413" i="1"/>
  <c r="I3413" i="1"/>
  <c r="J3413" i="1" s="1"/>
  <c r="L3413" i="1"/>
  <c r="D3413" i="1"/>
  <c r="E3413" i="1" s="1"/>
  <c r="G3413" i="1" s="1"/>
  <c r="H3414" i="1" s="1"/>
  <c r="A3414" i="1"/>
  <c r="B3413" i="1"/>
  <c r="O3411" i="1"/>
  <c r="K3413" i="1" l="1"/>
  <c r="Q3414" i="1"/>
  <c r="P3414" i="1"/>
  <c r="M3413" i="1"/>
  <c r="N3413" i="1" s="1"/>
  <c r="C3414" i="1" s="1"/>
  <c r="I3414" i="1"/>
  <c r="J3414" i="1" s="1"/>
  <c r="L3414" i="1"/>
  <c r="D3414" i="1"/>
  <c r="E3414" i="1" s="1"/>
  <c r="G3414" i="1" s="1"/>
  <c r="H3415" i="1" s="1"/>
  <c r="A3415" i="1"/>
  <c r="B3414" i="1"/>
  <c r="O3412" i="1"/>
  <c r="K3414" i="1" l="1"/>
  <c r="P3415" i="1"/>
  <c r="Q3415" i="1"/>
  <c r="I3415" i="1"/>
  <c r="J3415" i="1" s="1"/>
  <c r="M3414" i="1"/>
  <c r="N3414" i="1" s="1"/>
  <c r="C3415" i="1" s="1"/>
  <c r="O3413" i="1"/>
  <c r="A3416" i="1"/>
  <c r="B3415" i="1"/>
  <c r="L3415" i="1"/>
  <c r="D3415" i="1"/>
  <c r="E3415" i="1" s="1"/>
  <c r="G3415" i="1" s="1"/>
  <c r="H3416" i="1" s="1"/>
  <c r="K3415" i="1" l="1"/>
  <c r="O3414" i="1"/>
  <c r="D3416" i="1"/>
  <c r="E3416" i="1" s="1"/>
  <c r="G3416" i="1" s="1"/>
  <c r="H3417" i="1" s="1"/>
  <c r="A3417" i="1"/>
  <c r="B3416" i="1"/>
  <c r="L3416" i="1"/>
  <c r="Q3416" i="1"/>
  <c r="M3415" i="1"/>
  <c r="N3415" i="1" s="1"/>
  <c r="C3416" i="1" s="1"/>
  <c r="P3416" i="1"/>
  <c r="I3416" i="1"/>
  <c r="J3416" i="1" s="1"/>
  <c r="K3416" i="1" l="1"/>
  <c r="Q3417" i="1"/>
  <c r="M3416" i="1"/>
  <c r="N3416" i="1" s="1"/>
  <c r="C3417" i="1" s="1"/>
  <c r="I3417" i="1"/>
  <c r="J3417" i="1" s="1"/>
  <c r="P3417" i="1"/>
  <c r="A3418" i="1"/>
  <c r="B3417" i="1"/>
  <c r="L3417" i="1"/>
  <c r="D3417" i="1"/>
  <c r="E3417" i="1" s="1"/>
  <c r="G3417" i="1" s="1"/>
  <c r="H3418" i="1" s="1"/>
  <c r="O3415" i="1"/>
  <c r="K3417" i="1" l="1"/>
  <c r="A3419" i="1"/>
  <c r="B3418" i="1"/>
  <c r="L3418" i="1"/>
  <c r="D3418" i="1"/>
  <c r="E3418" i="1" s="1"/>
  <c r="G3418" i="1" s="1"/>
  <c r="H3419" i="1" s="1"/>
  <c r="O3416" i="1"/>
  <c r="I3418" i="1"/>
  <c r="J3418" i="1" s="1"/>
  <c r="Q3418" i="1"/>
  <c r="P3418" i="1"/>
  <c r="M3417" i="1"/>
  <c r="N3417" i="1" s="1"/>
  <c r="C3418" i="1" s="1"/>
  <c r="K3418" i="1" l="1"/>
  <c r="I3419" i="1"/>
  <c r="J3419" i="1" s="1"/>
  <c r="P3419" i="1"/>
  <c r="Q3419" i="1"/>
  <c r="M3418" i="1"/>
  <c r="N3418" i="1" s="1"/>
  <c r="C3419" i="1" s="1"/>
  <c r="D3419" i="1"/>
  <c r="E3419" i="1" s="1"/>
  <c r="G3419" i="1" s="1"/>
  <c r="H3420" i="1" s="1"/>
  <c r="A3420" i="1"/>
  <c r="L3419" i="1"/>
  <c r="B3419" i="1"/>
  <c r="O3417" i="1"/>
  <c r="K3419" i="1" l="1"/>
  <c r="M3419" i="1"/>
  <c r="N3419" i="1" s="1"/>
  <c r="C3420" i="1" s="1"/>
  <c r="I3420" i="1"/>
  <c r="J3420" i="1" s="1"/>
  <c r="P3420" i="1"/>
  <c r="Q3420" i="1"/>
  <c r="O3418" i="1"/>
  <c r="B3420" i="1"/>
  <c r="D3420" i="1"/>
  <c r="E3420" i="1" s="1"/>
  <c r="G3420" i="1" s="1"/>
  <c r="H3421" i="1" s="1"/>
  <c r="L3420" i="1"/>
  <c r="A3421" i="1"/>
  <c r="K3420" i="1" l="1"/>
  <c r="L3421" i="1"/>
  <c r="A3422" i="1"/>
  <c r="B3421" i="1"/>
  <c r="D3421" i="1"/>
  <c r="E3421" i="1" s="1"/>
  <c r="G3421" i="1" s="1"/>
  <c r="H3422" i="1" s="1"/>
  <c r="I3421" i="1"/>
  <c r="J3421" i="1" s="1"/>
  <c r="P3421" i="1"/>
  <c r="M3420" i="1"/>
  <c r="N3420" i="1" s="1"/>
  <c r="C3421" i="1" s="1"/>
  <c r="Q3421" i="1"/>
  <c r="O3419" i="1"/>
  <c r="O3420" i="1" l="1"/>
  <c r="K3421" i="1"/>
  <c r="B3422" i="1"/>
  <c r="D3422" i="1"/>
  <c r="E3422" i="1" s="1"/>
  <c r="G3422" i="1" s="1"/>
  <c r="H3423" i="1" s="1"/>
  <c r="A3423" i="1"/>
  <c r="L3422" i="1"/>
  <c r="M3421" i="1"/>
  <c r="N3421" i="1" s="1"/>
  <c r="C3422" i="1" s="1"/>
  <c r="Q3422" i="1"/>
  <c r="P3422" i="1"/>
  <c r="I3422" i="1"/>
  <c r="J3422" i="1" s="1"/>
  <c r="K3422" i="1" l="1"/>
  <c r="Q3423" i="1"/>
  <c r="M3422" i="1"/>
  <c r="N3422" i="1" s="1"/>
  <c r="C3423" i="1" s="1"/>
  <c r="P3423" i="1"/>
  <c r="I3423" i="1"/>
  <c r="J3423" i="1" s="1"/>
  <c r="A3424" i="1"/>
  <c r="B3423" i="1"/>
  <c r="D3423" i="1"/>
  <c r="E3423" i="1" s="1"/>
  <c r="G3423" i="1" s="1"/>
  <c r="H3424" i="1" s="1"/>
  <c r="L3423" i="1"/>
  <c r="O3421" i="1"/>
  <c r="K3423" i="1" l="1"/>
  <c r="C3424" i="1"/>
  <c r="D3424" i="1"/>
  <c r="E3424" i="1" s="1"/>
  <c r="G3424" i="1" s="1"/>
  <c r="H3425" i="1" s="1"/>
  <c r="A3425" i="1"/>
  <c r="L3424" i="1"/>
  <c r="B3424" i="1"/>
  <c r="I3424" i="1"/>
  <c r="J3424" i="1" s="1"/>
  <c r="Q3424" i="1"/>
  <c r="M3423" i="1"/>
  <c r="N3423" i="1" s="1"/>
  <c r="P3424" i="1"/>
  <c r="O3422" i="1"/>
  <c r="M3424" i="1" l="1"/>
  <c r="N3424" i="1" s="1"/>
  <c r="I3425" i="1"/>
  <c r="Q3425" i="1"/>
  <c r="P3425" i="1"/>
  <c r="D3425" i="1"/>
  <c r="E3425" i="1" s="1"/>
  <c r="G3425" i="1" s="1"/>
  <c r="H3426" i="1" s="1"/>
  <c r="A3426" i="1"/>
  <c r="B3425" i="1"/>
  <c r="L3425" i="1"/>
  <c r="C3425" i="1"/>
  <c r="K3424" i="1"/>
  <c r="J3425" i="1"/>
  <c r="O3423" i="1"/>
  <c r="P3426" i="1" l="1"/>
  <c r="M3425" i="1"/>
  <c r="N3425" i="1" s="1"/>
  <c r="I3426" i="1"/>
  <c r="J3426" i="1" s="1"/>
  <c r="Q3426" i="1"/>
  <c r="A3427" i="1"/>
  <c r="B3426" i="1"/>
  <c r="L3426" i="1"/>
  <c r="D3426" i="1"/>
  <c r="E3426" i="1" s="1"/>
  <c r="G3426" i="1" s="1"/>
  <c r="H3427" i="1" s="1"/>
  <c r="O3424" i="1"/>
  <c r="C3426" i="1"/>
  <c r="K3425" i="1"/>
  <c r="O3425" i="1" s="1"/>
  <c r="M3426" i="1" l="1"/>
  <c r="N3426" i="1" s="1"/>
  <c r="I3427" i="1"/>
  <c r="J3427" i="1" s="1"/>
  <c r="P3427" i="1"/>
  <c r="Q3427" i="1"/>
  <c r="L3427" i="1"/>
  <c r="A3428" i="1"/>
  <c r="B3427" i="1"/>
  <c r="D3427" i="1"/>
  <c r="E3427" i="1" s="1"/>
  <c r="G3427" i="1" s="1"/>
  <c r="H3428" i="1" s="1"/>
  <c r="K3426" i="1"/>
  <c r="O3426" i="1" s="1"/>
  <c r="C3427" i="1"/>
  <c r="K3427" i="1" l="1"/>
  <c r="A3429" i="1"/>
  <c r="B3428" i="1"/>
  <c r="D3428" i="1"/>
  <c r="E3428" i="1" s="1"/>
  <c r="G3428" i="1" s="1"/>
  <c r="H3429" i="1" s="1"/>
  <c r="L3428" i="1"/>
  <c r="M3427" i="1"/>
  <c r="N3427" i="1" s="1"/>
  <c r="C3428" i="1" s="1"/>
  <c r="Q3428" i="1"/>
  <c r="P3428" i="1"/>
  <c r="I3428" i="1"/>
  <c r="J3428" i="1" s="1"/>
  <c r="K3428" i="1" l="1"/>
  <c r="M3428" i="1"/>
  <c r="N3428" i="1" s="1"/>
  <c r="C3429" i="1" s="1"/>
  <c r="Q3429" i="1"/>
  <c r="P3429" i="1"/>
  <c r="I3429" i="1"/>
  <c r="J3429" i="1"/>
  <c r="D3429" i="1"/>
  <c r="E3429" i="1" s="1"/>
  <c r="G3429" i="1" s="1"/>
  <c r="H3430" i="1" s="1"/>
  <c r="A3430" i="1"/>
  <c r="B3429" i="1"/>
  <c r="L3429" i="1"/>
  <c r="O3427" i="1"/>
  <c r="K3429" i="1" l="1"/>
  <c r="I3430" i="1"/>
  <c r="Q3430" i="1"/>
  <c r="P3430" i="1"/>
  <c r="M3429" i="1"/>
  <c r="N3429" i="1" s="1"/>
  <c r="C3430" i="1" s="1"/>
  <c r="O3428" i="1"/>
  <c r="J3430" i="1"/>
  <c r="D3430" i="1"/>
  <c r="E3430" i="1" s="1"/>
  <c r="G3430" i="1" s="1"/>
  <c r="H3431" i="1" s="1"/>
  <c r="B3430" i="1"/>
  <c r="A3431" i="1"/>
  <c r="L3430" i="1"/>
  <c r="K3430" i="1" l="1"/>
  <c r="I3431" i="1"/>
  <c r="J3431" i="1" s="1"/>
  <c r="Q3431" i="1"/>
  <c r="M3430" i="1"/>
  <c r="N3430" i="1" s="1"/>
  <c r="C3431" i="1" s="1"/>
  <c r="P3431" i="1"/>
  <c r="A3432" i="1"/>
  <c r="B3431" i="1"/>
  <c r="L3431" i="1"/>
  <c r="D3431" i="1"/>
  <c r="E3431" i="1" s="1"/>
  <c r="G3431" i="1" s="1"/>
  <c r="H3432" i="1" s="1"/>
  <c r="O3429" i="1"/>
  <c r="K3431" i="1" l="1"/>
  <c r="O3430" i="1"/>
  <c r="A3433" i="1"/>
  <c r="L3432" i="1"/>
  <c r="B3432" i="1"/>
  <c r="D3432" i="1"/>
  <c r="E3432" i="1" s="1"/>
  <c r="G3432" i="1" s="1"/>
  <c r="H3433" i="1" s="1"/>
  <c r="M3431" i="1"/>
  <c r="N3431" i="1" s="1"/>
  <c r="C3432" i="1" s="1"/>
  <c r="I3432" i="1"/>
  <c r="J3432" i="1" s="1"/>
  <c r="P3432" i="1"/>
  <c r="Q3432" i="1"/>
  <c r="O3431" i="1" l="1"/>
  <c r="K3432" i="1"/>
  <c r="O3432" i="1" s="1"/>
  <c r="L3433" i="1"/>
  <c r="A3434" i="1"/>
  <c r="B3433" i="1"/>
  <c r="D3433" i="1"/>
  <c r="E3433" i="1" s="1"/>
  <c r="G3433" i="1" s="1"/>
  <c r="H3434" i="1" s="1"/>
  <c r="Q3433" i="1"/>
  <c r="P3433" i="1"/>
  <c r="M3432" i="1"/>
  <c r="N3432" i="1" s="1"/>
  <c r="C3433" i="1" s="1"/>
  <c r="I3433" i="1"/>
  <c r="J3433" i="1" s="1"/>
  <c r="K3433" i="1" l="1"/>
  <c r="P3434" i="1"/>
  <c r="M3433" i="1"/>
  <c r="N3433" i="1" s="1"/>
  <c r="C3434" i="1" s="1"/>
  <c r="Q3434" i="1"/>
  <c r="I3434" i="1"/>
  <c r="J3434" i="1" s="1"/>
  <c r="B3434" i="1"/>
  <c r="D3434" i="1"/>
  <c r="E3434" i="1" s="1"/>
  <c r="G3434" i="1" s="1"/>
  <c r="H3435" i="1" s="1"/>
  <c r="A3435" i="1"/>
  <c r="L3434" i="1"/>
  <c r="K3434" i="1" l="1"/>
  <c r="Q3435" i="1"/>
  <c r="P3435" i="1"/>
  <c r="I3435" i="1"/>
  <c r="J3435" i="1" s="1"/>
  <c r="M3434" i="1"/>
  <c r="N3434" i="1" s="1"/>
  <c r="C3435" i="1" s="1"/>
  <c r="O3433" i="1"/>
  <c r="D3435" i="1"/>
  <c r="E3435" i="1" s="1"/>
  <c r="G3435" i="1" s="1"/>
  <c r="H3436" i="1" s="1"/>
  <c r="B3435" i="1"/>
  <c r="A3436" i="1"/>
  <c r="L3435" i="1"/>
  <c r="K3435" i="1" l="1"/>
  <c r="M3435" i="1"/>
  <c r="N3435" i="1" s="1"/>
  <c r="C3436" i="1" s="1"/>
  <c r="I3436" i="1"/>
  <c r="J3436" i="1" s="1"/>
  <c r="P3436" i="1"/>
  <c r="Q3436" i="1"/>
  <c r="D3436" i="1"/>
  <c r="E3436" i="1" s="1"/>
  <c r="G3436" i="1" s="1"/>
  <c r="H3437" i="1" s="1"/>
  <c r="L3436" i="1"/>
  <c r="A3437" i="1"/>
  <c r="B3436" i="1"/>
  <c r="O3434" i="1"/>
  <c r="K3436" i="1" l="1"/>
  <c r="B3437" i="1"/>
  <c r="A3438" i="1"/>
  <c r="L3437" i="1"/>
  <c r="D3437" i="1"/>
  <c r="E3437" i="1" s="1"/>
  <c r="G3437" i="1" s="1"/>
  <c r="H3438" i="1" s="1"/>
  <c r="O3435" i="1"/>
  <c r="I3437" i="1"/>
  <c r="J3437" i="1" s="1"/>
  <c r="Q3437" i="1"/>
  <c r="P3437" i="1"/>
  <c r="M3436" i="1"/>
  <c r="N3436" i="1" s="1"/>
  <c r="C3437" i="1" s="1"/>
  <c r="K3437" i="1" l="1"/>
  <c r="Q3438" i="1"/>
  <c r="I3438" i="1"/>
  <c r="J3438" i="1" s="1"/>
  <c r="M3437" i="1"/>
  <c r="N3437" i="1" s="1"/>
  <c r="C3438" i="1" s="1"/>
  <c r="P3438" i="1"/>
  <c r="A3439" i="1"/>
  <c r="B3438" i="1"/>
  <c r="L3438" i="1"/>
  <c r="D3438" i="1"/>
  <c r="E3438" i="1" s="1"/>
  <c r="G3438" i="1" s="1"/>
  <c r="H3439" i="1" s="1"/>
  <c r="O3436" i="1"/>
  <c r="K3438" i="1" l="1"/>
  <c r="B3439" i="1"/>
  <c r="L3439" i="1"/>
  <c r="D3439" i="1"/>
  <c r="E3439" i="1" s="1"/>
  <c r="G3439" i="1" s="1"/>
  <c r="H3440" i="1" s="1"/>
  <c r="A3440" i="1"/>
  <c r="M3438" i="1"/>
  <c r="N3438" i="1" s="1"/>
  <c r="C3439" i="1" s="1"/>
  <c r="I3439" i="1"/>
  <c r="J3439" i="1" s="1"/>
  <c r="P3439" i="1"/>
  <c r="Q3439" i="1"/>
  <c r="O3437" i="1"/>
  <c r="K3439" i="1" l="1"/>
  <c r="L3440" i="1"/>
  <c r="D3440" i="1"/>
  <c r="E3440" i="1" s="1"/>
  <c r="G3440" i="1" s="1"/>
  <c r="H3441" i="1" s="1"/>
  <c r="A3441" i="1"/>
  <c r="B3440" i="1"/>
  <c r="Q3440" i="1"/>
  <c r="M3439" i="1"/>
  <c r="N3439" i="1" s="1"/>
  <c r="C3440" i="1" s="1"/>
  <c r="P3440" i="1"/>
  <c r="I3440" i="1"/>
  <c r="J3440" i="1" s="1"/>
  <c r="O3438" i="1"/>
  <c r="O3439" i="1" l="1"/>
  <c r="K3440" i="1"/>
  <c r="A3442" i="1"/>
  <c r="B3441" i="1"/>
  <c r="L3441" i="1"/>
  <c r="D3441" i="1"/>
  <c r="E3441" i="1" s="1"/>
  <c r="G3441" i="1" s="1"/>
  <c r="H3442" i="1" s="1"/>
  <c r="J3441" i="1"/>
  <c r="Q3441" i="1"/>
  <c r="P3441" i="1"/>
  <c r="M3440" i="1"/>
  <c r="N3440" i="1" s="1"/>
  <c r="C3441" i="1" s="1"/>
  <c r="I3441" i="1"/>
  <c r="O3440" i="1" l="1"/>
  <c r="K3441" i="1"/>
  <c r="M3441" i="1"/>
  <c r="N3441" i="1" s="1"/>
  <c r="C3442" i="1" s="1"/>
  <c r="P3442" i="1"/>
  <c r="Q3442" i="1"/>
  <c r="I3442" i="1"/>
  <c r="J3442" i="1" s="1"/>
  <c r="A3443" i="1"/>
  <c r="B3442" i="1"/>
  <c r="L3442" i="1"/>
  <c r="D3442" i="1"/>
  <c r="E3442" i="1" s="1"/>
  <c r="G3442" i="1" s="1"/>
  <c r="H3443" i="1" s="1"/>
  <c r="K3442" i="1" l="1"/>
  <c r="B3443" i="1"/>
  <c r="L3443" i="1"/>
  <c r="A3444" i="1"/>
  <c r="D3443" i="1"/>
  <c r="E3443" i="1" s="1"/>
  <c r="G3443" i="1" s="1"/>
  <c r="H3444" i="1" s="1"/>
  <c r="J3443" i="1"/>
  <c r="O3441" i="1"/>
  <c r="M3442" i="1"/>
  <c r="N3442" i="1" s="1"/>
  <c r="C3443" i="1" s="1"/>
  <c r="Q3443" i="1"/>
  <c r="P3443" i="1"/>
  <c r="I3443" i="1"/>
  <c r="O3442" i="1" l="1"/>
  <c r="K3443" i="1"/>
  <c r="I3444" i="1"/>
  <c r="J3444" i="1" s="1"/>
  <c r="Q3444" i="1"/>
  <c r="P3444" i="1"/>
  <c r="M3443" i="1"/>
  <c r="N3443" i="1" s="1"/>
  <c r="C3444" i="1" s="1"/>
  <c r="B3444" i="1"/>
  <c r="L3444" i="1"/>
  <c r="D3444" i="1"/>
  <c r="E3444" i="1" s="1"/>
  <c r="G3444" i="1" s="1"/>
  <c r="H3445" i="1" s="1"/>
  <c r="A3445" i="1"/>
  <c r="K3444" i="1" l="1"/>
  <c r="Q3445" i="1"/>
  <c r="P3445" i="1"/>
  <c r="I3445" i="1"/>
  <c r="J3445" i="1" s="1"/>
  <c r="M3444" i="1"/>
  <c r="N3444" i="1" s="1"/>
  <c r="C3445" i="1" s="1"/>
  <c r="L3445" i="1"/>
  <c r="D3445" i="1"/>
  <c r="E3445" i="1" s="1"/>
  <c r="G3445" i="1" s="1"/>
  <c r="H3446" i="1" s="1"/>
  <c r="A3446" i="1"/>
  <c r="B3445" i="1"/>
  <c r="O3443" i="1"/>
  <c r="K3445" i="1" l="1"/>
  <c r="P3446" i="1"/>
  <c r="Q3446" i="1"/>
  <c r="I3446" i="1"/>
  <c r="J3446" i="1" s="1"/>
  <c r="M3445" i="1"/>
  <c r="N3445" i="1" s="1"/>
  <c r="C3446" i="1" s="1"/>
  <c r="O3444" i="1"/>
  <c r="A3447" i="1"/>
  <c r="B3446" i="1"/>
  <c r="L3446" i="1"/>
  <c r="D3446" i="1"/>
  <c r="E3446" i="1" s="1"/>
  <c r="G3446" i="1" s="1"/>
  <c r="H3447" i="1" s="1"/>
  <c r="K3446" i="1" l="1"/>
  <c r="Q3447" i="1"/>
  <c r="P3447" i="1"/>
  <c r="I3447" i="1"/>
  <c r="J3447" i="1" s="1"/>
  <c r="M3446" i="1"/>
  <c r="N3446" i="1" s="1"/>
  <c r="C3447" i="1" s="1"/>
  <c r="O3445" i="1"/>
  <c r="L3447" i="1"/>
  <c r="A3448" i="1"/>
  <c r="B3447" i="1"/>
  <c r="D3447" i="1"/>
  <c r="E3447" i="1" s="1"/>
  <c r="G3447" i="1" s="1"/>
  <c r="H3448" i="1" s="1"/>
  <c r="K3447" i="1" l="1"/>
  <c r="M3447" i="1"/>
  <c r="N3447" i="1" s="1"/>
  <c r="C3448" i="1" s="1"/>
  <c r="Q3448" i="1"/>
  <c r="I3448" i="1"/>
  <c r="J3448" i="1" s="1"/>
  <c r="P3448" i="1"/>
  <c r="O3446" i="1"/>
  <c r="L3448" i="1"/>
  <c r="B3448" i="1"/>
  <c r="D3448" i="1"/>
  <c r="E3448" i="1" s="1"/>
  <c r="G3448" i="1" s="1"/>
  <c r="H3449" i="1" s="1"/>
  <c r="A3449" i="1"/>
  <c r="K3448" i="1" l="1"/>
  <c r="L3449" i="1"/>
  <c r="D3449" i="1"/>
  <c r="E3449" i="1" s="1"/>
  <c r="G3449" i="1" s="1"/>
  <c r="H3450" i="1" s="1"/>
  <c r="A3450" i="1"/>
  <c r="B3449" i="1"/>
  <c r="M3448" i="1"/>
  <c r="N3448" i="1" s="1"/>
  <c r="C3449" i="1" s="1"/>
  <c r="Q3449" i="1"/>
  <c r="P3449" i="1"/>
  <c r="I3449" i="1"/>
  <c r="J3449" i="1" s="1"/>
  <c r="O3447" i="1"/>
  <c r="K3449" i="1" l="1"/>
  <c r="D3450" i="1"/>
  <c r="E3450" i="1" s="1"/>
  <c r="G3450" i="1" s="1"/>
  <c r="H3451" i="1" s="1"/>
  <c r="A3451" i="1"/>
  <c r="B3450" i="1"/>
  <c r="L3450" i="1"/>
  <c r="P3450" i="1"/>
  <c r="Q3450" i="1"/>
  <c r="M3449" i="1"/>
  <c r="N3449" i="1" s="1"/>
  <c r="C3450" i="1" s="1"/>
  <c r="I3450" i="1"/>
  <c r="J3450" i="1" s="1"/>
  <c r="O3448" i="1"/>
  <c r="K3450" i="1" l="1"/>
  <c r="C3451" i="1"/>
  <c r="D3451" i="1"/>
  <c r="E3451" i="1" s="1"/>
  <c r="G3451" i="1" s="1"/>
  <c r="H3452" i="1" s="1"/>
  <c r="A3452" i="1"/>
  <c r="B3451" i="1"/>
  <c r="L3451" i="1"/>
  <c r="O3449" i="1"/>
  <c r="I3451" i="1"/>
  <c r="J3451" i="1" s="1"/>
  <c r="M3450" i="1"/>
  <c r="N3450" i="1" s="1"/>
  <c r="Q3451" i="1"/>
  <c r="P3451" i="1"/>
  <c r="Q3452" i="1" l="1"/>
  <c r="P3452" i="1"/>
  <c r="M3451" i="1"/>
  <c r="N3451" i="1" s="1"/>
  <c r="C3452" i="1" s="1"/>
  <c r="I3452" i="1"/>
  <c r="J3452" i="1" s="1"/>
  <c r="D3452" i="1"/>
  <c r="E3452" i="1" s="1"/>
  <c r="G3452" i="1" s="1"/>
  <c r="H3453" i="1" s="1"/>
  <c r="A3453" i="1"/>
  <c r="B3452" i="1"/>
  <c r="L3452" i="1"/>
  <c r="K3451" i="1"/>
  <c r="O3450" i="1"/>
  <c r="K3452" i="1" l="1"/>
  <c r="I3453" i="1"/>
  <c r="J3453" i="1" s="1"/>
  <c r="Q3453" i="1"/>
  <c r="P3453" i="1"/>
  <c r="M3452" i="1"/>
  <c r="N3452" i="1" s="1"/>
  <c r="C3453" i="1" s="1"/>
  <c r="A3454" i="1"/>
  <c r="L3453" i="1"/>
  <c r="D3453" i="1"/>
  <c r="E3453" i="1" s="1"/>
  <c r="G3453" i="1" s="1"/>
  <c r="H3454" i="1" s="1"/>
  <c r="B3453" i="1"/>
  <c r="O3451" i="1"/>
  <c r="K3453" i="1" l="1"/>
  <c r="P3454" i="1"/>
  <c r="Q3454" i="1"/>
  <c r="M3453" i="1"/>
  <c r="N3453" i="1" s="1"/>
  <c r="C3454" i="1" s="1"/>
  <c r="I3454" i="1"/>
  <c r="J3454" i="1" s="1"/>
  <c r="D3454" i="1"/>
  <c r="E3454" i="1" s="1"/>
  <c r="G3454" i="1" s="1"/>
  <c r="H3455" i="1" s="1"/>
  <c r="A3455" i="1"/>
  <c r="B3454" i="1"/>
  <c r="L3454" i="1"/>
  <c r="O3452" i="1"/>
  <c r="K3454" i="1" l="1"/>
  <c r="Q3455" i="1"/>
  <c r="P3455" i="1"/>
  <c r="I3455" i="1"/>
  <c r="J3455" i="1" s="1"/>
  <c r="M3454" i="1"/>
  <c r="N3454" i="1" s="1"/>
  <c r="C3455" i="1" s="1"/>
  <c r="L3455" i="1"/>
  <c r="D3455" i="1"/>
  <c r="E3455" i="1" s="1"/>
  <c r="G3455" i="1" s="1"/>
  <c r="H3456" i="1" s="1"/>
  <c r="A3456" i="1"/>
  <c r="B3455" i="1"/>
  <c r="O3453" i="1"/>
  <c r="K3455" i="1" l="1"/>
  <c r="I3456" i="1"/>
  <c r="Q3456" i="1"/>
  <c r="P3456" i="1"/>
  <c r="M3455" i="1"/>
  <c r="N3455" i="1" s="1"/>
  <c r="C3456" i="1" s="1"/>
  <c r="J3456" i="1"/>
  <c r="L3456" i="1"/>
  <c r="D3456" i="1"/>
  <c r="E3456" i="1" s="1"/>
  <c r="G3456" i="1" s="1"/>
  <c r="H3457" i="1" s="1"/>
  <c r="A3457" i="1"/>
  <c r="B3456" i="1"/>
  <c r="O3454" i="1"/>
  <c r="K3456" i="1" l="1"/>
  <c r="P3457" i="1"/>
  <c r="M3456" i="1"/>
  <c r="N3456" i="1" s="1"/>
  <c r="C3457" i="1" s="1"/>
  <c r="I3457" i="1"/>
  <c r="J3457" i="1" s="1"/>
  <c r="Q3457" i="1"/>
  <c r="D3457" i="1"/>
  <c r="E3457" i="1" s="1"/>
  <c r="G3457" i="1" s="1"/>
  <c r="H3458" i="1" s="1"/>
  <c r="A3458" i="1"/>
  <c r="B3457" i="1"/>
  <c r="L3457" i="1"/>
  <c r="O3455" i="1"/>
  <c r="K3457" i="1" l="1"/>
  <c r="D3458" i="1"/>
  <c r="E3458" i="1" s="1"/>
  <c r="G3458" i="1" s="1"/>
  <c r="H3459" i="1" s="1"/>
  <c r="A3459" i="1"/>
  <c r="B3458" i="1"/>
  <c r="L3458" i="1"/>
  <c r="P3458" i="1"/>
  <c r="Q3458" i="1"/>
  <c r="M3457" i="1"/>
  <c r="N3457" i="1" s="1"/>
  <c r="C3458" i="1" s="1"/>
  <c r="I3458" i="1"/>
  <c r="J3458" i="1" s="1"/>
  <c r="O3456" i="1"/>
  <c r="K3458" i="1" l="1"/>
  <c r="I3459" i="1"/>
  <c r="J3459" i="1" s="1"/>
  <c r="M3458" i="1"/>
  <c r="N3458" i="1" s="1"/>
  <c r="C3459" i="1" s="1"/>
  <c r="Q3459" i="1"/>
  <c r="P3459" i="1"/>
  <c r="B3459" i="1"/>
  <c r="D3459" i="1"/>
  <c r="E3459" i="1" s="1"/>
  <c r="G3459" i="1" s="1"/>
  <c r="H3460" i="1" s="1"/>
  <c r="L3459" i="1"/>
  <c r="A3460" i="1"/>
  <c r="O3457" i="1"/>
  <c r="K3459" i="1" l="1"/>
  <c r="C3460" i="1"/>
  <c r="J3460" i="1"/>
  <c r="D3460" i="1"/>
  <c r="E3460" i="1" s="1"/>
  <c r="G3460" i="1" s="1"/>
  <c r="H3461" i="1" s="1"/>
  <c r="A3461" i="1"/>
  <c r="B3460" i="1"/>
  <c r="L3460" i="1"/>
  <c r="O3458" i="1"/>
  <c r="M3459" i="1"/>
  <c r="N3459" i="1" s="1"/>
  <c r="I3460" i="1"/>
  <c r="Q3460" i="1"/>
  <c r="P3460" i="1"/>
  <c r="I3461" i="1" l="1"/>
  <c r="J3461" i="1" s="1"/>
  <c r="P3461" i="1"/>
  <c r="M3460" i="1"/>
  <c r="N3460" i="1" s="1"/>
  <c r="C3461" i="1" s="1"/>
  <c r="Q3461" i="1"/>
  <c r="L3461" i="1"/>
  <c r="D3461" i="1"/>
  <c r="E3461" i="1" s="1"/>
  <c r="G3461" i="1" s="1"/>
  <c r="H3462" i="1" s="1"/>
  <c r="A3462" i="1"/>
  <c r="B3461" i="1"/>
  <c r="K3460" i="1"/>
  <c r="O3459" i="1"/>
  <c r="K3461" i="1" l="1"/>
  <c r="J3462" i="1"/>
  <c r="L3462" i="1"/>
  <c r="D3462" i="1"/>
  <c r="E3462" i="1" s="1"/>
  <c r="G3462" i="1" s="1"/>
  <c r="H3463" i="1" s="1"/>
  <c r="B3462" i="1"/>
  <c r="A3463" i="1"/>
  <c r="P3462" i="1"/>
  <c r="Q3462" i="1"/>
  <c r="I3462" i="1"/>
  <c r="M3461" i="1"/>
  <c r="N3461" i="1" s="1"/>
  <c r="C3462" i="1" s="1"/>
  <c r="O3460" i="1"/>
  <c r="K3462" i="1" l="1"/>
  <c r="B3463" i="1"/>
  <c r="D3463" i="1"/>
  <c r="E3463" i="1" s="1"/>
  <c r="G3463" i="1" s="1"/>
  <c r="H3464" i="1" s="1"/>
  <c r="L3463" i="1"/>
  <c r="A3464" i="1"/>
  <c r="P3463" i="1"/>
  <c r="M3462" i="1"/>
  <c r="N3462" i="1" s="1"/>
  <c r="C3463" i="1" s="1"/>
  <c r="I3463" i="1"/>
  <c r="J3463" i="1" s="1"/>
  <c r="Q3463" i="1"/>
  <c r="O3461" i="1"/>
  <c r="O3462" i="1" l="1"/>
  <c r="K3463" i="1"/>
  <c r="P3464" i="1"/>
  <c r="M3463" i="1"/>
  <c r="N3463" i="1" s="1"/>
  <c r="C3464" i="1" s="1"/>
  <c r="Q3464" i="1"/>
  <c r="I3464" i="1"/>
  <c r="J3464" i="1" s="1"/>
  <c r="D3464" i="1"/>
  <c r="E3464" i="1" s="1"/>
  <c r="G3464" i="1" s="1"/>
  <c r="H3465" i="1" s="1"/>
  <c r="L3464" i="1"/>
  <c r="A3465" i="1"/>
  <c r="B3464" i="1"/>
  <c r="K3464" i="1" l="1"/>
  <c r="I3465" i="1"/>
  <c r="J3465" i="1" s="1"/>
  <c r="M3464" i="1"/>
  <c r="N3464" i="1" s="1"/>
  <c r="C3465" i="1" s="1"/>
  <c r="Q3465" i="1"/>
  <c r="P3465" i="1"/>
  <c r="O3463" i="1"/>
  <c r="D3465" i="1"/>
  <c r="E3465" i="1" s="1"/>
  <c r="G3465" i="1" s="1"/>
  <c r="H3466" i="1" s="1"/>
  <c r="A3466" i="1"/>
  <c r="B3465" i="1"/>
  <c r="L3465" i="1"/>
  <c r="K3465" i="1" l="1"/>
  <c r="I3466" i="1"/>
  <c r="J3466" i="1" s="1"/>
  <c r="M3465" i="1"/>
  <c r="N3465" i="1" s="1"/>
  <c r="C3466" i="1" s="1"/>
  <c r="P3466" i="1"/>
  <c r="Q3466" i="1"/>
  <c r="D3466" i="1"/>
  <c r="E3466" i="1" s="1"/>
  <c r="G3466" i="1" s="1"/>
  <c r="H3467" i="1" s="1"/>
  <c r="B3466" i="1"/>
  <c r="L3466" i="1"/>
  <c r="A3467" i="1"/>
  <c r="O3464" i="1"/>
  <c r="O3465" i="1" l="1"/>
  <c r="K3466" i="1"/>
  <c r="D3467" i="1"/>
  <c r="E3467" i="1" s="1"/>
  <c r="G3467" i="1" s="1"/>
  <c r="H3468" i="1" s="1"/>
  <c r="A3468" i="1"/>
  <c r="B3467" i="1"/>
  <c r="L3467" i="1"/>
  <c r="I3467" i="1"/>
  <c r="J3467" i="1" s="1"/>
  <c r="Q3467" i="1"/>
  <c r="P3467" i="1"/>
  <c r="M3466" i="1"/>
  <c r="N3466" i="1" s="1"/>
  <c r="C3467" i="1" s="1"/>
  <c r="O3466" i="1" l="1"/>
  <c r="K3467" i="1"/>
  <c r="Q3468" i="1"/>
  <c r="M3467" i="1"/>
  <c r="N3467" i="1" s="1"/>
  <c r="C3468" i="1" s="1"/>
  <c r="I3468" i="1"/>
  <c r="J3468" i="1" s="1"/>
  <c r="P3468" i="1"/>
  <c r="D3468" i="1"/>
  <c r="E3468" i="1" s="1"/>
  <c r="G3468" i="1" s="1"/>
  <c r="H3469" i="1" s="1"/>
  <c r="A3469" i="1"/>
  <c r="B3468" i="1"/>
  <c r="L3468" i="1"/>
  <c r="K3468" i="1" l="1"/>
  <c r="A3470" i="1"/>
  <c r="B3469" i="1"/>
  <c r="L3469" i="1"/>
  <c r="D3469" i="1"/>
  <c r="E3469" i="1" s="1"/>
  <c r="G3469" i="1" s="1"/>
  <c r="H3470" i="1" s="1"/>
  <c r="I3469" i="1"/>
  <c r="J3469" i="1" s="1"/>
  <c r="M3468" i="1"/>
  <c r="N3468" i="1" s="1"/>
  <c r="C3469" i="1" s="1"/>
  <c r="Q3469" i="1"/>
  <c r="P3469" i="1"/>
  <c r="O3467" i="1"/>
  <c r="K3469" i="1" l="1"/>
  <c r="Q3470" i="1"/>
  <c r="I3470" i="1"/>
  <c r="J3470" i="1" s="1"/>
  <c r="M3469" i="1"/>
  <c r="N3469" i="1" s="1"/>
  <c r="C3470" i="1" s="1"/>
  <c r="P3470" i="1"/>
  <c r="B3470" i="1"/>
  <c r="A3471" i="1"/>
  <c r="L3470" i="1"/>
  <c r="D3470" i="1"/>
  <c r="E3470" i="1" s="1"/>
  <c r="G3470" i="1" s="1"/>
  <c r="H3471" i="1" s="1"/>
  <c r="O3468" i="1"/>
  <c r="K3470" i="1" l="1"/>
  <c r="M3470" i="1"/>
  <c r="N3470" i="1" s="1"/>
  <c r="C3471" i="1" s="1"/>
  <c r="P3471" i="1"/>
  <c r="I3471" i="1"/>
  <c r="J3471" i="1" s="1"/>
  <c r="Q3471" i="1"/>
  <c r="A3472" i="1"/>
  <c r="B3471" i="1"/>
  <c r="L3471" i="1"/>
  <c r="D3471" i="1"/>
  <c r="E3471" i="1" s="1"/>
  <c r="G3471" i="1" s="1"/>
  <c r="H3472" i="1" s="1"/>
  <c r="O3469" i="1"/>
  <c r="K3471" i="1" l="1"/>
  <c r="A3473" i="1"/>
  <c r="D3472" i="1"/>
  <c r="E3472" i="1" s="1"/>
  <c r="G3472" i="1" s="1"/>
  <c r="H3473" i="1" s="1"/>
  <c r="B3472" i="1"/>
  <c r="L3472" i="1"/>
  <c r="M3471" i="1"/>
  <c r="N3471" i="1" s="1"/>
  <c r="C3472" i="1" s="1"/>
  <c r="I3472" i="1"/>
  <c r="J3472" i="1" s="1"/>
  <c r="Q3472" i="1"/>
  <c r="P3472" i="1"/>
  <c r="O3470" i="1"/>
  <c r="K3472" i="1" l="1"/>
  <c r="M3472" i="1"/>
  <c r="N3472" i="1" s="1"/>
  <c r="C3473" i="1" s="1"/>
  <c r="P3473" i="1"/>
  <c r="Q3473" i="1"/>
  <c r="I3473" i="1"/>
  <c r="J3473" i="1" s="1"/>
  <c r="B3473" i="1"/>
  <c r="D3473" i="1"/>
  <c r="E3473" i="1" s="1"/>
  <c r="G3473" i="1" s="1"/>
  <c r="H3474" i="1" s="1"/>
  <c r="A3474" i="1"/>
  <c r="L3473" i="1"/>
  <c r="O3471" i="1"/>
  <c r="K3473" i="1" l="1"/>
  <c r="Q3474" i="1"/>
  <c r="M3473" i="1"/>
  <c r="N3473" i="1" s="1"/>
  <c r="C3474" i="1" s="1"/>
  <c r="I3474" i="1"/>
  <c r="J3474" i="1" s="1"/>
  <c r="P3474" i="1"/>
  <c r="L3474" i="1"/>
  <c r="A3475" i="1"/>
  <c r="B3474" i="1"/>
  <c r="D3474" i="1"/>
  <c r="E3474" i="1" s="1"/>
  <c r="G3474" i="1" s="1"/>
  <c r="H3475" i="1" s="1"/>
  <c r="O3472" i="1"/>
  <c r="K3474" i="1" l="1"/>
  <c r="Q3475" i="1"/>
  <c r="I3475" i="1"/>
  <c r="J3475" i="1" s="1"/>
  <c r="P3475" i="1"/>
  <c r="M3474" i="1"/>
  <c r="N3474" i="1" s="1"/>
  <c r="C3475" i="1" s="1"/>
  <c r="B3475" i="1"/>
  <c r="D3475" i="1"/>
  <c r="E3475" i="1" s="1"/>
  <c r="G3475" i="1" s="1"/>
  <c r="H3476" i="1" s="1"/>
  <c r="L3475" i="1"/>
  <c r="A3476" i="1"/>
  <c r="O3473" i="1"/>
  <c r="K3475" i="1" l="1"/>
  <c r="D3476" i="1"/>
  <c r="E3476" i="1" s="1"/>
  <c r="G3476" i="1" s="1"/>
  <c r="H3477" i="1" s="1"/>
  <c r="B3476" i="1"/>
  <c r="L3476" i="1"/>
  <c r="A3477" i="1"/>
  <c r="I3476" i="1"/>
  <c r="J3476" i="1" s="1"/>
  <c r="M3475" i="1"/>
  <c r="N3475" i="1" s="1"/>
  <c r="C3476" i="1" s="1"/>
  <c r="P3476" i="1"/>
  <c r="Q3476" i="1"/>
  <c r="O3474" i="1"/>
  <c r="K3476" i="1" l="1"/>
  <c r="A3478" i="1"/>
  <c r="B3477" i="1"/>
  <c r="L3477" i="1"/>
  <c r="D3477" i="1"/>
  <c r="E3477" i="1" s="1"/>
  <c r="G3477" i="1" s="1"/>
  <c r="H3478" i="1" s="1"/>
  <c r="P3477" i="1"/>
  <c r="Q3477" i="1"/>
  <c r="I3477" i="1"/>
  <c r="J3477" i="1" s="1"/>
  <c r="M3476" i="1"/>
  <c r="N3476" i="1" s="1"/>
  <c r="C3477" i="1" s="1"/>
  <c r="O3475" i="1"/>
  <c r="K3477" i="1" l="1"/>
  <c r="M3477" i="1"/>
  <c r="N3477" i="1" s="1"/>
  <c r="C3478" i="1" s="1"/>
  <c r="P3478" i="1"/>
  <c r="Q3478" i="1"/>
  <c r="I3478" i="1"/>
  <c r="J3478" i="1" s="1"/>
  <c r="L3478" i="1"/>
  <c r="B3478" i="1"/>
  <c r="D3478" i="1"/>
  <c r="E3478" i="1" s="1"/>
  <c r="G3478" i="1" s="1"/>
  <c r="H3479" i="1" s="1"/>
  <c r="A3479" i="1"/>
  <c r="O3476" i="1"/>
  <c r="K3478" i="1" l="1"/>
  <c r="P3479" i="1"/>
  <c r="Q3479" i="1"/>
  <c r="I3479" i="1"/>
  <c r="J3479" i="1" s="1"/>
  <c r="M3478" i="1"/>
  <c r="N3478" i="1" s="1"/>
  <c r="C3479" i="1" s="1"/>
  <c r="D3479" i="1"/>
  <c r="E3479" i="1" s="1"/>
  <c r="G3479" i="1" s="1"/>
  <c r="H3480" i="1" s="1"/>
  <c r="L3479" i="1"/>
  <c r="A3480" i="1"/>
  <c r="B3479" i="1"/>
  <c r="O3477" i="1"/>
  <c r="K3479" i="1" l="1"/>
  <c r="Q3480" i="1"/>
  <c r="P3480" i="1"/>
  <c r="M3479" i="1"/>
  <c r="N3479" i="1" s="1"/>
  <c r="C3480" i="1" s="1"/>
  <c r="I3480" i="1"/>
  <c r="J3480" i="1" s="1"/>
  <c r="B3480" i="1"/>
  <c r="L3480" i="1"/>
  <c r="A3481" i="1"/>
  <c r="D3480" i="1"/>
  <c r="E3480" i="1" s="1"/>
  <c r="G3480" i="1" s="1"/>
  <c r="H3481" i="1" s="1"/>
  <c r="O3478" i="1"/>
  <c r="K3480" i="1" l="1"/>
  <c r="B3481" i="1"/>
  <c r="L3481" i="1"/>
  <c r="D3481" i="1"/>
  <c r="E3481" i="1" s="1"/>
  <c r="G3481" i="1" s="1"/>
  <c r="H3482" i="1" s="1"/>
  <c r="A3482" i="1"/>
  <c r="O3479" i="1"/>
  <c r="M3480" i="1"/>
  <c r="N3480" i="1" s="1"/>
  <c r="C3481" i="1" s="1"/>
  <c r="Q3481" i="1"/>
  <c r="P3481" i="1"/>
  <c r="I3481" i="1"/>
  <c r="J3481" i="1" s="1"/>
  <c r="K3481" i="1" l="1"/>
  <c r="A3483" i="1"/>
  <c r="B3482" i="1"/>
  <c r="L3482" i="1"/>
  <c r="D3482" i="1"/>
  <c r="E3482" i="1" s="1"/>
  <c r="G3482" i="1" s="1"/>
  <c r="H3483" i="1" s="1"/>
  <c r="M3481" i="1"/>
  <c r="N3481" i="1" s="1"/>
  <c r="C3482" i="1" s="1"/>
  <c r="P3482" i="1"/>
  <c r="Q3482" i="1"/>
  <c r="I3482" i="1"/>
  <c r="J3482" i="1" s="1"/>
  <c r="O3480" i="1"/>
  <c r="K3482" i="1" l="1"/>
  <c r="Q3483" i="1"/>
  <c r="P3483" i="1"/>
  <c r="M3482" i="1"/>
  <c r="N3482" i="1" s="1"/>
  <c r="C3483" i="1" s="1"/>
  <c r="I3483" i="1"/>
  <c r="J3483" i="1" s="1"/>
  <c r="D3483" i="1"/>
  <c r="E3483" i="1" s="1"/>
  <c r="G3483" i="1" s="1"/>
  <c r="H3484" i="1" s="1"/>
  <c r="B3483" i="1"/>
  <c r="A3484" i="1"/>
  <c r="L3483" i="1"/>
  <c r="O3481" i="1"/>
  <c r="K3483" i="1" l="1"/>
  <c r="B3484" i="1"/>
  <c r="L3484" i="1"/>
  <c r="D3484" i="1"/>
  <c r="E3484" i="1" s="1"/>
  <c r="G3484" i="1" s="1"/>
  <c r="H3485" i="1" s="1"/>
  <c r="A3485" i="1"/>
  <c r="I3484" i="1"/>
  <c r="J3484" i="1" s="1"/>
  <c r="Q3484" i="1"/>
  <c r="M3483" i="1"/>
  <c r="N3483" i="1" s="1"/>
  <c r="C3484" i="1" s="1"/>
  <c r="P3484" i="1"/>
  <c r="O3482" i="1"/>
  <c r="O3483" i="1" l="1"/>
  <c r="K3484" i="1"/>
  <c r="O3484" i="1" s="1"/>
  <c r="D3485" i="1"/>
  <c r="E3485" i="1" s="1"/>
  <c r="G3485" i="1" s="1"/>
  <c r="H3486" i="1" s="1"/>
  <c r="B3485" i="1"/>
  <c r="A3486" i="1"/>
  <c r="L3485" i="1"/>
  <c r="Q3485" i="1"/>
  <c r="P3485" i="1"/>
  <c r="M3484" i="1"/>
  <c r="N3484" i="1" s="1"/>
  <c r="C3485" i="1" s="1"/>
  <c r="I3485" i="1"/>
  <c r="J3485" i="1" s="1"/>
  <c r="K3485" i="1" l="1"/>
  <c r="M3485" i="1"/>
  <c r="N3485" i="1" s="1"/>
  <c r="C3486" i="1" s="1"/>
  <c r="P3486" i="1"/>
  <c r="Q3486" i="1"/>
  <c r="I3486" i="1"/>
  <c r="J3486" i="1" s="1"/>
  <c r="A3487" i="1"/>
  <c r="B3486" i="1"/>
  <c r="D3486" i="1"/>
  <c r="E3486" i="1" s="1"/>
  <c r="G3486" i="1" s="1"/>
  <c r="H3487" i="1" s="1"/>
  <c r="L3486" i="1"/>
  <c r="K3486" i="1" l="1"/>
  <c r="B3487" i="1"/>
  <c r="L3487" i="1"/>
  <c r="D3487" i="1"/>
  <c r="E3487" i="1" s="1"/>
  <c r="G3487" i="1" s="1"/>
  <c r="H3488" i="1" s="1"/>
  <c r="A3488" i="1"/>
  <c r="P3487" i="1"/>
  <c r="Q3487" i="1"/>
  <c r="I3487" i="1"/>
  <c r="J3487" i="1" s="1"/>
  <c r="M3486" i="1"/>
  <c r="N3486" i="1" s="1"/>
  <c r="C3487" i="1" s="1"/>
  <c r="O3485" i="1"/>
  <c r="K3487" i="1" l="1"/>
  <c r="Q3488" i="1"/>
  <c r="I3488" i="1"/>
  <c r="J3488" i="1" s="1"/>
  <c r="P3488" i="1"/>
  <c r="M3487" i="1"/>
  <c r="N3487" i="1" s="1"/>
  <c r="C3488" i="1" s="1"/>
  <c r="A3489" i="1"/>
  <c r="B3488" i="1"/>
  <c r="L3488" i="1"/>
  <c r="D3488" i="1"/>
  <c r="E3488" i="1" s="1"/>
  <c r="G3488" i="1" s="1"/>
  <c r="H3489" i="1" s="1"/>
  <c r="O3486" i="1"/>
  <c r="K3488" i="1" l="1"/>
  <c r="L3489" i="1"/>
  <c r="B3489" i="1"/>
  <c r="D3489" i="1"/>
  <c r="E3489" i="1" s="1"/>
  <c r="G3489" i="1" s="1"/>
  <c r="H3490" i="1" s="1"/>
  <c r="A3490" i="1"/>
  <c r="O3487" i="1"/>
  <c r="Q3489" i="1"/>
  <c r="P3489" i="1"/>
  <c r="M3488" i="1"/>
  <c r="N3488" i="1" s="1"/>
  <c r="C3489" i="1" s="1"/>
  <c r="I3489" i="1"/>
  <c r="J3489" i="1" s="1"/>
  <c r="K3489" i="1" l="1"/>
  <c r="D3490" i="1"/>
  <c r="E3490" i="1" s="1"/>
  <c r="G3490" i="1" s="1"/>
  <c r="H3491" i="1" s="1"/>
  <c r="A3491" i="1"/>
  <c r="L3490" i="1"/>
  <c r="B3490" i="1"/>
  <c r="Q3490" i="1"/>
  <c r="I3490" i="1"/>
  <c r="J3490" i="1" s="1"/>
  <c r="M3489" i="1"/>
  <c r="N3489" i="1" s="1"/>
  <c r="C3490" i="1" s="1"/>
  <c r="P3490" i="1"/>
  <c r="O3488" i="1"/>
  <c r="K3490" i="1" l="1"/>
  <c r="Q3491" i="1"/>
  <c r="M3490" i="1"/>
  <c r="N3490" i="1" s="1"/>
  <c r="C3491" i="1" s="1"/>
  <c r="I3491" i="1"/>
  <c r="J3491" i="1" s="1"/>
  <c r="P3491" i="1"/>
  <c r="D3491" i="1"/>
  <c r="E3491" i="1" s="1"/>
  <c r="G3491" i="1" s="1"/>
  <c r="H3492" i="1" s="1"/>
  <c r="L3491" i="1"/>
  <c r="A3492" i="1"/>
  <c r="B3491" i="1"/>
  <c r="O3489" i="1"/>
  <c r="K3491" i="1" l="1"/>
  <c r="A3493" i="1"/>
  <c r="B3492" i="1"/>
  <c r="L3492" i="1"/>
  <c r="D3492" i="1"/>
  <c r="E3492" i="1" s="1"/>
  <c r="G3492" i="1" s="1"/>
  <c r="H3493" i="1" s="1"/>
  <c r="M3491" i="1"/>
  <c r="N3491" i="1" s="1"/>
  <c r="C3492" i="1" s="1"/>
  <c r="Q3492" i="1"/>
  <c r="P3492" i="1"/>
  <c r="I3492" i="1"/>
  <c r="J3492" i="1" s="1"/>
  <c r="O3490" i="1"/>
  <c r="K3492" i="1" l="1"/>
  <c r="I3493" i="1"/>
  <c r="J3493" i="1" s="1"/>
  <c r="M3492" i="1"/>
  <c r="N3492" i="1" s="1"/>
  <c r="C3493" i="1" s="1"/>
  <c r="P3493" i="1"/>
  <c r="Q3493" i="1"/>
  <c r="A3494" i="1"/>
  <c r="B3493" i="1"/>
  <c r="L3493" i="1"/>
  <c r="D3493" i="1"/>
  <c r="E3493" i="1" s="1"/>
  <c r="G3493" i="1" s="1"/>
  <c r="H3494" i="1" s="1"/>
  <c r="O3491" i="1"/>
  <c r="K3493" i="1" l="1"/>
  <c r="B3494" i="1"/>
  <c r="L3494" i="1"/>
  <c r="D3494" i="1"/>
  <c r="E3494" i="1" s="1"/>
  <c r="G3494" i="1" s="1"/>
  <c r="H3495" i="1" s="1"/>
  <c r="A3495" i="1"/>
  <c r="O3492" i="1"/>
  <c r="Q3494" i="1"/>
  <c r="I3494" i="1"/>
  <c r="J3494" i="1" s="1"/>
  <c r="P3494" i="1"/>
  <c r="M3493" i="1"/>
  <c r="N3493" i="1" s="1"/>
  <c r="C3494" i="1" s="1"/>
  <c r="K3494" i="1" l="1"/>
  <c r="C3495" i="1"/>
  <c r="A3496" i="1"/>
  <c r="B3495" i="1"/>
  <c r="L3495" i="1"/>
  <c r="D3495" i="1"/>
  <c r="E3495" i="1" s="1"/>
  <c r="G3495" i="1" s="1"/>
  <c r="H3496" i="1" s="1"/>
  <c r="O3493" i="1"/>
  <c r="I3495" i="1"/>
  <c r="J3495" i="1" s="1"/>
  <c r="M3494" i="1"/>
  <c r="N3494" i="1" s="1"/>
  <c r="P3495" i="1"/>
  <c r="Q3495" i="1"/>
  <c r="I3496" i="1" l="1"/>
  <c r="P3496" i="1"/>
  <c r="Q3496" i="1"/>
  <c r="M3495" i="1"/>
  <c r="N3495" i="1" s="1"/>
  <c r="C3496" i="1" s="1"/>
  <c r="K3495" i="1"/>
  <c r="J3496" i="1"/>
  <c r="D3496" i="1"/>
  <c r="E3496" i="1" s="1"/>
  <c r="G3496" i="1" s="1"/>
  <c r="H3497" i="1" s="1"/>
  <c r="B3496" i="1"/>
  <c r="A3497" i="1"/>
  <c r="L3496" i="1"/>
  <c r="O3494" i="1"/>
  <c r="K3496" i="1" l="1"/>
  <c r="O3495" i="1"/>
  <c r="P3497" i="1"/>
  <c r="Q3497" i="1"/>
  <c r="I3497" i="1"/>
  <c r="J3497" i="1" s="1"/>
  <c r="M3496" i="1"/>
  <c r="N3496" i="1" s="1"/>
  <c r="C3497" i="1" s="1"/>
  <c r="B3497" i="1"/>
  <c r="L3497" i="1"/>
  <c r="D3497" i="1"/>
  <c r="E3497" i="1" s="1"/>
  <c r="G3497" i="1" s="1"/>
  <c r="H3498" i="1" s="1"/>
  <c r="A3498" i="1"/>
  <c r="K3497" i="1" l="1"/>
  <c r="A3499" i="1"/>
  <c r="B3498" i="1"/>
  <c r="L3498" i="1"/>
  <c r="D3498" i="1"/>
  <c r="E3498" i="1" s="1"/>
  <c r="G3498" i="1" s="1"/>
  <c r="H3499" i="1" s="1"/>
  <c r="O3496" i="1"/>
  <c r="Q3498" i="1"/>
  <c r="P3498" i="1"/>
  <c r="M3497" i="1"/>
  <c r="N3497" i="1" s="1"/>
  <c r="C3498" i="1" s="1"/>
  <c r="I3498" i="1"/>
  <c r="J3498" i="1" s="1"/>
  <c r="K3498" i="1" l="1"/>
  <c r="Q3499" i="1"/>
  <c r="P3499" i="1"/>
  <c r="I3499" i="1"/>
  <c r="J3499" i="1" s="1"/>
  <c r="M3498" i="1"/>
  <c r="N3498" i="1" s="1"/>
  <c r="C3499" i="1" s="1"/>
  <c r="B3499" i="1"/>
  <c r="L3499" i="1"/>
  <c r="D3499" i="1"/>
  <c r="E3499" i="1" s="1"/>
  <c r="G3499" i="1" s="1"/>
  <c r="H3500" i="1" s="1"/>
  <c r="A3500" i="1"/>
  <c r="O3497" i="1"/>
  <c r="K3499" i="1" l="1"/>
  <c r="M3499" i="1"/>
  <c r="N3499" i="1" s="1"/>
  <c r="C3500" i="1" s="1"/>
  <c r="I3500" i="1"/>
  <c r="J3500" i="1" s="1"/>
  <c r="Q3500" i="1"/>
  <c r="P3500" i="1"/>
  <c r="A3501" i="1"/>
  <c r="L3500" i="1"/>
  <c r="B3500" i="1"/>
  <c r="D3500" i="1"/>
  <c r="E3500" i="1" s="1"/>
  <c r="G3500" i="1" s="1"/>
  <c r="H3501" i="1" s="1"/>
  <c r="O3498" i="1"/>
  <c r="O3499" i="1" l="1"/>
  <c r="K3500" i="1"/>
  <c r="B3501" i="1"/>
  <c r="L3501" i="1"/>
  <c r="D3501" i="1"/>
  <c r="E3501" i="1" s="1"/>
  <c r="G3501" i="1" s="1"/>
  <c r="H3502" i="1" s="1"/>
  <c r="A3502" i="1"/>
  <c r="I3501" i="1"/>
  <c r="J3501" i="1" s="1"/>
  <c r="P3501" i="1"/>
  <c r="Q3501" i="1"/>
  <c r="M3500" i="1"/>
  <c r="N3500" i="1" s="1"/>
  <c r="C3501" i="1" s="1"/>
  <c r="K3501" i="1" l="1"/>
  <c r="B3502" i="1"/>
  <c r="D3502" i="1"/>
  <c r="E3502" i="1" s="1"/>
  <c r="G3502" i="1" s="1"/>
  <c r="H3503" i="1" s="1"/>
  <c r="L3502" i="1"/>
  <c r="A3503" i="1"/>
  <c r="Q3502" i="1"/>
  <c r="P3502" i="1"/>
  <c r="I3502" i="1"/>
  <c r="J3502" i="1" s="1"/>
  <c r="M3501" i="1"/>
  <c r="N3501" i="1" s="1"/>
  <c r="C3502" i="1" s="1"/>
  <c r="O3500" i="1"/>
  <c r="K3502" i="1" l="1"/>
  <c r="I3503" i="1"/>
  <c r="M3502" i="1"/>
  <c r="N3502" i="1" s="1"/>
  <c r="C3503" i="1" s="1"/>
  <c r="Q3503" i="1"/>
  <c r="P3503" i="1"/>
  <c r="A3504" i="1"/>
  <c r="B3503" i="1"/>
  <c r="L3503" i="1"/>
  <c r="D3503" i="1"/>
  <c r="E3503" i="1" s="1"/>
  <c r="G3503" i="1" s="1"/>
  <c r="H3504" i="1" s="1"/>
  <c r="O3501" i="1"/>
  <c r="J3503" i="1"/>
  <c r="K3503" i="1" l="1"/>
  <c r="A3505" i="1"/>
  <c r="L3504" i="1"/>
  <c r="D3504" i="1"/>
  <c r="E3504" i="1" s="1"/>
  <c r="G3504" i="1" s="1"/>
  <c r="H3505" i="1" s="1"/>
  <c r="B3504" i="1"/>
  <c r="J3504" i="1"/>
  <c r="O3502" i="1"/>
  <c r="P3504" i="1"/>
  <c r="M3503" i="1"/>
  <c r="N3503" i="1" s="1"/>
  <c r="C3504" i="1" s="1"/>
  <c r="I3504" i="1"/>
  <c r="Q3504" i="1"/>
  <c r="K3504" i="1" l="1"/>
  <c r="L3505" i="1"/>
  <c r="D3505" i="1"/>
  <c r="E3505" i="1" s="1"/>
  <c r="G3505" i="1" s="1"/>
  <c r="H3506" i="1" s="1"/>
  <c r="A3506" i="1"/>
  <c r="B3505" i="1"/>
  <c r="O3503" i="1"/>
  <c r="M3504" i="1"/>
  <c r="N3504" i="1" s="1"/>
  <c r="C3505" i="1" s="1"/>
  <c r="I3505" i="1"/>
  <c r="J3505" i="1" s="1"/>
  <c r="P3505" i="1"/>
  <c r="Q3505" i="1"/>
  <c r="K3505" i="1" l="1"/>
  <c r="D3506" i="1"/>
  <c r="E3506" i="1" s="1"/>
  <c r="G3506" i="1" s="1"/>
  <c r="H3507" i="1" s="1"/>
  <c r="L3506" i="1"/>
  <c r="A3507" i="1"/>
  <c r="B3506" i="1"/>
  <c r="M3505" i="1"/>
  <c r="N3505" i="1" s="1"/>
  <c r="C3506" i="1" s="1"/>
  <c r="Q3506" i="1"/>
  <c r="I3506" i="1"/>
  <c r="J3506" i="1" s="1"/>
  <c r="P3506" i="1"/>
  <c r="O3504" i="1"/>
  <c r="K3506" i="1" l="1"/>
  <c r="P3507" i="1"/>
  <c r="I3507" i="1"/>
  <c r="M3506" i="1"/>
  <c r="N3506" i="1" s="1"/>
  <c r="C3507" i="1" s="1"/>
  <c r="Q3507" i="1"/>
  <c r="J3507" i="1"/>
  <c r="O3505" i="1"/>
  <c r="A3508" i="1"/>
  <c r="B3507" i="1"/>
  <c r="D3507" i="1"/>
  <c r="E3507" i="1" s="1"/>
  <c r="G3507" i="1" s="1"/>
  <c r="H3508" i="1" s="1"/>
  <c r="L3507" i="1"/>
  <c r="K3507" i="1" l="1"/>
  <c r="M3507" i="1"/>
  <c r="N3507" i="1" s="1"/>
  <c r="C3508" i="1" s="1"/>
  <c r="I3508" i="1"/>
  <c r="J3508" i="1" s="1"/>
  <c r="Q3508" i="1"/>
  <c r="P3508" i="1"/>
  <c r="O3506" i="1"/>
  <c r="B3508" i="1"/>
  <c r="L3508" i="1"/>
  <c r="D3508" i="1"/>
  <c r="E3508" i="1" s="1"/>
  <c r="G3508" i="1" s="1"/>
  <c r="H3509" i="1" s="1"/>
  <c r="A3509" i="1"/>
  <c r="K3508" i="1" l="1"/>
  <c r="D3509" i="1"/>
  <c r="E3509" i="1" s="1"/>
  <c r="G3509" i="1" s="1"/>
  <c r="H3510" i="1" s="1"/>
  <c r="L3509" i="1"/>
  <c r="A3510" i="1"/>
  <c r="B3509" i="1"/>
  <c r="O3507" i="1"/>
  <c r="M3508" i="1"/>
  <c r="N3508" i="1" s="1"/>
  <c r="C3509" i="1" s="1"/>
  <c r="I3509" i="1"/>
  <c r="J3509" i="1" s="1"/>
  <c r="P3509" i="1"/>
  <c r="Q3509" i="1"/>
  <c r="K3509" i="1" l="1"/>
  <c r="D3510" i="1"/>
  <c r="E3510" i="1" s="1"/>
  <c r="G3510" i="1" s="1"/>
  <c r="H3511" i="1" s="1"/>
  <c r="B3510" i="1"/>
  <c r="A3511" i="1"/>
  <c r="L3510" i="1"/>
  <c r="Q3510" i="1"/>
  <c r="I3510" i="1"/>
  <c r="J3510" i="1" s="1"/>
  <c r="M3509" i="1"/>
  <c r="N3509" i="1" s="1"/>
  <c r="C3510" i="1" s="1"/>
  <c r="P3510" i="1"/>
  <c r="O3508" i="1"/>
  <c r="K3510" i="1" l="1"/>
  <c r="M3510" i="1"/>
  <c r="N3510" i="1" s="1"/>
  <c r="C3511" i="1" s="1"/>
  <c r="I3511" i="1"/>
  <c r="J3511" i="1" s="1"/>
  <c r="Q3511" i="1"/>
  <c r="P3511" i="1"/>
  <c r="A3512" i="1"/>
  <c r="D3511" i="1"/>
  <c r="E3511" i="1" s="1"/>
  <c r="G3511" i="1" s="1"/>
  <c r="H3512" i="1" s="1"/>
  <c r="B3511" i="1"/>
  <c r="L3511" i="1"/>
  <c r="O3509" i="1"/>
  <c r="O3510" i="1" l="1"/>
  <c r="K3511" i="1"/>
  <c r="D3512" i="1"/>
  <c r="E3512" i="1" s="1"/>
  <c r="G3512" i="1" s="1"/>
  <c r="H3513" i="1" s="1"/>
  <c r="A3513" i="1"/>
  <c r="B3512" i="1"/>
  <c r="L3512" i="1"/>
  <c r="M3511" i="1"/>
  <c r="N3511" i="1" s="1"/>
  <c r="C3512" i="1" s="1"/>
  <c r="Q3512" i="1"/>
  <c r="P3512" i="1"/>
  <c r="I3512" i="1"/>
  <c r="J3512" i="1" s="1"/>
  <c r="K3512" i="1" l="1"/>
  <c r="I3513" i="1"/>
  <c r="J3513" i="1" s="1"/>
  <c r="P3513" i="1"/>
  <c r="Q3513" i="1"/>
  <c r="M3512" i="1"/>
  <c r="N3512" i="1" s="1"/>
  <c r="C3513" i="1" s="1"/>
  <c r="A3514" i="1"/>
  <c r="B3513" i="1"/>
  <c r="L3513" i="1"/>
  <c r="D3513" i="1"/>
  <c r="E3513" i="1" s="1"/>
  <c r="G3513" i="1" s="1"/>
  <c r="H3514" i="1" s="1"/>
  <c r="O3511" i="1"/>
  <c r="K3513" i="1" l="1"/>
  <c r="C3514" i="1"/>
  <c r="L3514" i="1"/>
  <c r="D3514" i="1"/>
  <c r="E3514" i="1" s="1"/>
  <c r="G3514" i="1" s="1"/>
  <c r="H3515" i="1" s="1"/>
  <c r="A3515" i="1"/>
  <c r="B3514" i="1"/>
  <c r="O3512" i="1"/>
  <c r="P3514" i="1"/>
  <c r="M3513" i="1"/>
  <c r="N3513" i="1" s="1"/>
  <c r="I3514" i="1"/>
  <c r="J3514" i="1" s="1"/>
  <c r="Q3514" i="1"/>
  <c r="B3515" i="1" l="1"/>
  <c r="L3515" i="1"/>
  <c r="D3515" i="1"/>
  <c r="E3515" i="1" s="1"/>
  <c r="G3515" i="1" s="1"/>
  <c r="H3516" i="1" s="1"/>
  <c r="A3516" i="1"/>
  <c r="Q3515" i="1"/>
  <c r="P3515" i="1"/>
  <c r="M3514" i="1"/>
  <c r="N3514" i="1" s="1"/>
  <c r="C3515" i="1" s="1"/>
  <c r="I3515" i="1"/>
  <c r="J3515" i="1" s="1"/>
  <c r="K3514" i="1"/>
  <c r="O3513" i="1"/>
  <c r="K3515" i="1" l="1"/>
  <c r="D3516" i="1"/>
  <c r="E3516" i="1" s="1"/>
  <c r="G3516" i="1" s="1"/>
  <c r="H3517" i="1" s="1"/>
  <c r="B3516" i="1"/>
  <c r="A3517" i="1"/>
  <c r="L3516" i="1"/>
  <c r="Q3516" i="1"/>
  <c r="M3515" i="1"/>
  <c r="N3515" i="1" s="1"/>
  <c r="C3516" i="1" s="1"/>
  <c r="I3516" i="1"/>
  <c r="J3516" i="1" s="1"/>
  <c r="P3516" i="1"/>
  <c r="O3514" i="1"/>
  <c r="K3516" i="1" l="1"/>
  <c r="M3516" i="1"/>
  <c r="N3516" i="1" s="1"/>
  <c r="C3517" i="1" s="1"/>
  <c r="I3517" i="1"/>
  <c r="J3517" i="1" s="1"/>
  <c r="P3517" i="1"/>
  <c r="Q3517" i="1"/>
  <c r="A3518" i="1"/>
  <c r="L3517" i="1"/>
  <c r="B3517" i="1"/>
  <c r="D3517" i="1"/>
  <c r="E3517" i="1" s="1"/>
  <c r="G3517" i="1" s="1"/>
  <c r="H3518" i="1" s="1"/>
  <c r="O3515" i="1"/>
  <c r="K3517" i="1" l="1"/>
  <c r="I3518" i="1"/>
  <c r="Q3518" i="1"/>
  <c r="P3518" i="1"/>
  <c r="M3517" i="1"/>
  <c r="N3517" i="1" s="1"/>
  <c r="C3518" i="1" s="1"/>
  <c r="L3518" i="1"/>
  <c r="B3518" i="1"/>
  <c r="A3519" i="1"/>
  <c r="D3518" i="1"/>
  <c r="E3518" i="1" s="1"/>
  <c r="G3518" i="1" s="1"/>
  <c r="H3519" i="1" s="1"/>
  <c r="O3516" i="1"/>
  <c r="J3518" i="1"/>
  <c r="K3518" i="1" l="1"/>
  <c r="Q3519" i="1"/>
  <c r="P3519" i="1"/>
  <c r="I3519" i="1"/>
  <c r="J3519" i="1" s="1"/>
  <c r="M3518" i="1"/>
  <c r="N3518" i="1" s="1"/>
  <c r="C3519" i="1" s="1"/>
  <c r="O3517" i="1"/>
  <c r="L3519" i="1"/>
  <c r="A3520" i="1"/>
  <c r="B3519" i="1"/>
  <c r="D3519" i="1"/>
  <c r="E3519" i="1" s="1"/>
  <c r="G3519" i="1" s="1"/>
  <c r="H3520" i="1" s="1"/>
  <c r="K3519" i="1" l="1"/>
  <c r="Q3520" i="1"/>
  <c r="P3520" i="1"/>
  <c r="I3520" i="1"/>
  <c r="J3520" i="1" s="1"/>
  <c r="M3519" i="1"/>
  <c r="N3519" i="1" s="1"/>
  <c r="C3520" i="1" s="1"/>
  <c r="B3520" i="1"/>
  <c r="L3520" i="1"/>
  <c r="D3520" i="1"/>
  <c r="E3520" i="1" s="1"/>
  <c r="G3520" i="1" s="1"/>
  <c r="H3521" i="1" s="1"/>
  <c r="A3521" i="1"/>
  <c r="O3518" i="1"/>
  <c r="K3520" i="1" l="1"/>
  <c r="I3521" i="1"/>
  <c r="J3521" i="1" s="1"/>
  <c r="Q3521" i="1"/>
  <c r="M3520" i="1"/>
  <c r="N3520" i="1" s="1"/>
  <c r="C3521" i="1" s="1"/>
  <c r="P3521" i="1"/>
  <c r="D3521" i="1"/>
  <c r="E3521" i="1" s="1"/>
  <c r="G3521" i="1" s="1"/>
  <c r="H3522" i="1" s="1"/>
  <c r="B3521" i="1"/>
  <c r="L3521" i="1"/>
  <c r="A3522" i="1"/>
  <c r="O3519" i="1"/>
  <c r="K3521" i="1" l="1"/>
  <c r="D3522" i="1"/>
  <c r="E3522" i="1" s="1"/>
  <c r="G3522" i="1" s="1"/>
  <c r="H3523" i="1" s="1"/>
  <c r="B3522" i="1"/>
  <c r="L3522" i="1"/>
  <c r="A3523" i="1"/>
  <c r="O3520" i="1"/>
  <c r="M3521" i="1"/>
  <c r="N3521" i="1" s="1"/>
  <c r="C3522" i="1" s="1"/>
  <c r="I3522" i="1"/>
  <c r="J3522" i="1" s="1"/>
  <c r="P3522" i="1"/>
  <c r="Q3522" i="1"/>
  <c r="O3521" i="1" l="1"/>
  <c r="K3522" i="1"/>
  <c r="B3523" i="1"/>
  <c r="A3524" i="1"/>
  <c r="L3523" i="1"/>
  <c r="D3523" i="1"/>
  <c r="E3523" i="1" s="1"/>
  <c r="G3523" i="1" s="1"/>
  <c r="H3524" i="1" s="1"/>
  <c r="I3523" i="1"/>
  <c r="J3523" i="1" s="1"/>
  <c r="P3523" i="1"/>
  <c r="M3522" i="1"/>
  <c r="N3522" i="1" s="1"/>
  <c r="C3523" i="1" s="1"/>
  <c r="Q3523" i="1"/>
  <c r="K3523" i="1" l="1"/>
  <c r="B3524" i="1"/>
  <c r="L3524" i="1"/>
  <c r="D3524" i="1"/>
  <c r="E3524" i="1" s="1"/>
  <c r="G3524" i="1" s="1"/>
  <c r="H3525" i="1" s="1"/>
  <c r="A3525" i="1"/>
  <c r="M3523" i="1"/>
  <c r="N3523" i="1" s="1"/>
  <c r="C3524" i="1" s="1"/>
  <c r="I3524" i="1"/>
  <c r="J3524" i="1" s="1"/>
  <c r="P3524" i="1"/>
  <c r="Q3524" i="1"/>
  <c r="O3522" i="1"/>
  <c r="O3523" i="1" l="1"/>
  <c r="K3524" i="1"/>
  <c r="P3525" i="1"/>
  <c r="Q3525" i="1"/>
  <c r="I3525" i="1"/>
  <c r="J3525" i="1" s="1"/>
  <c r="M3524" i="1"/>
  <c r="N3524" i="1" s="1"/>
  <c r="C3525" i="1" s="1"/>
  <c r="L3525" i="1"/>
  <c r="D3525" i="1"/>
  <c r="E3525" i="1" s="1"/>
  <c r="G3525" i="1" s="1"/>
  <c r="H3526" i="1" s="1"/>
  <c r="A3526" i="1"/>
  <c r="B3525" i="1"/>
  <c r="K3525" i="1" l="1"/>
  <c r="M3525" i="1"/>
  <c r="N3525" i="1" s="1"/>
  <c r="C3526" i="1" s="1"/>
  <c r="Q3526" i="1"/>
  <c r="P3526" i="1"/>
  <c r="I3526" i="1"/>
  <c r="J3526" i="1" s="1"/>
  <c r="D3526" i="1"/>
  <c r="E3526" i="1" s="1"/>
  <c r="G3526" i="1" s="1"/>
  <c r="H3527" i="1" s="1"/>
  <c r="L3526" i="1"/>
  <c r="B3526" i="1"/>
  <c r="A3527" i="1"/>
  <c r="O3524" i="1"/>
  <c r="O3525" i="1" l="1"/>
  <c r="I3527" i="1"/>
  <c r="J3527" i="1" s="1"/>
  <c r="Q3527" i="1"/>
  <c r="P3527" i="1"/>
  <c r="M3526" i="1"/>
  <c r="N3526" i="1" s="1"/>
  <c r="C3527" i="1" s="1"/>
  <c r="K3526" i="1"/>
  <c r="L3527" i="1"/>
  <c r="D3527" i="1"/>
  <c r="E3527" i="1" s="1"/>
  <c r="G3527" i="1" s="1"/>
  <c r="H3528" i="1" s="1"/>
  <c r="A3528" i="1"/>
  <c r="B3527" i="1"/>
  <c r="K3527" i="1" l="1"/>
  <c r="I3528" i="1"/>
  <c r="J3528" i="1" s="1"/>
  <c r="P3528" i="1"/>
  <c r="M3527" i="1"/>
  <c r="N3527" i="1" s="1"/>
  <c r="C3528" i="1" s="1"/>
  <c r="Q3528" i="1"/>
  <c r="O3526" i="1"/>
  <c r="L3528" i="1"/>
  <c r="A3529" i="1"/>
  <c r="D3528" i="1"/>
  <c r="E3528" i="1" s="1"/>
  <c r="G3528" i="1" s="1"/>
  <c r="H3529" i="1" s="1"/>
  <c r="B3528" i="1"/>
  <c r="K3528" i="1" l="1"/>
  <c r="Q3529" i="1"/>
  <c r="I3529" i="1"/>
  <c r="J3529" i="1" s="1"/>
  <c r="P3529" i="1"/>
  <c r="M3528" i="1"/>
  <c r="N3528" i="1" s="1"/>
  <c r="C3529" i="1" s="1"/>
  <c r="O3527" i="1"/>
  <c r="A3530" i="1"/>
  <c r="B3529" i="1"/>
  <c r="L3529" i="1"/>
  <c r="D3529" i="1"/>
  <c r="E3529" i="1" s="1"/>
  <c r="G3529" i="1" s="1"/>
  <c r="H3530" i="1" s="1"/>
  <c r="K3529" i="1" l="1"/>
  <c r="L3530" i="1"/>
  <c r="B3530" i="1"/>
  <c r="D3530" i="1"/>
  <c r="E3530" i="1" s="1"/>
  <c r="G3530" i="1" s="1"/>
  <c r="H3531" i="1" s="1"/>
  <c r="A3531" i="1"/>
  <c r="O3528" i="1"/>
  <c r="M3529" i="1"/>
  <c r="N3529" i="1" s="1"/>
  <c r="C3530" i="1" s="1"/>
  <c r="Q3530" i="1"/>
  <c r="P3530" i="1"/>
  <c r="I3530" i="1"/>
  <c r="J3530" i="1" s="1"/>
  <c r="O3529" i="1" l="1"/>
  <c r="K3530" i="1"/>
  <c r="C3531" i="1"/>
  <c r="D3531" i="1"/>
  <c r="E3531" i="1" s="1"/>
  <c r="G3531" i="1" s="1"/>
  <c r="H3532" i="1" s="1"/>
  <c r="L3531" i="1"/>
  <c r="A3532" i="1"/>
  <c r="B3531" i="1"/>
  <c r="Q3531" i="1"/>
  <c r="I3531" i="1"/>
  <c r="J3531" i="1" s="1"/>
  <c r="M3530" i="1"/>
  <c r="N3530" i="1" s="1"/>
  <c r="P3531" i="1"/>
  <c r="D3532" i="1" l="1"/>
  <c r="E3532" i="1" s="1"/>
  <c r="G3532" i="1" s="1"/>
  <c r="H3533" i="1" s="1"/>
  <c r="A3533" i="1"/>
  <c r="B3532" i="1"/>
  <c r="L3532" i="1"/>
  <c r="M3531" i="1"/>
  <c r="N3531" i="1" s="1"/>
  <c r="Q3532" i="1"/>
  <c r="P3532" i="1"/>
  <c r="I3532" i="1"/>
  <c r="J3532" i="1" s="1"/>
  <c r="C3532" i="1"/>
  <c r="K3531" i="1"/>
  <c r="O3530" i="1"/>
  <c r="O3531" i="1" l="1"/>
  <c r="A3534" i="1"/>
  <c r="L3533" i="1"/>
  <c r="B3533" i="1"/>
  <c r="D3533" i="1"/>
  <c r="E3533" i="1" s="1"/>
  <c r="G3533" i="1" s="1"/>
  <c r="H3534" i="1" s="1"/>
  <c r="K3532" i="1"/>
  <c r="O3532" i="1" s="1"/>
  <c r="C3533" i="1"/>
  <c r="Q3533" i="1"/>
  <c r="I3533" i="1"/>
  <c r="J3533" i="1" s="1"/>
  <c r="M3532" i="1"/>
  <c r="N3532" i="1" s="1"/>
  <c r="P3533" i="1"/>
  <c r="K3533" i="1" l="1"/>
  <c r="Q3534" i="1"/>
  <c r="M3533" i="1"/>
  <c r="N3533" i="1" s="1"/>
  <c r="C3534" i="1" s="1"/>
  <c r="I3534" i="1"/>
  <c r="J3534" i="1" s="1"/>
  <c r="P3534" i="1"/>
  <c r="L3534" i="1"/>
  <c r="A3535" i="1"/>
  <c r="B3534" i="1"/>
  <c r="D3534" i="1"/>
  <c r="E3534" i="1" s="1"/>
  <c r="G3534" i="1" s="1"/>
  <c r="H3535" i="1" s="1"/>
  <c r="K3534" i="1" l="1"/>
  <c r="P3535" i="1"/>
  <c r="Q3535" i="1"/>
  <c r="I3535" i="1"/>
  <c r="J3535" i="1" s="1"/>
  <c r="M3534" i="1"/>
  <c r="N3534" i="1" s="1"/>
  <c r="C3535" i="1" s="1"/>
  <c r="O3533" i="1"/>
  <c r="D3535" i="1"/>
  <c r="E3535" i="1" s="1"/>
  <c r="G3535" i="1" s="1"/>
  <c r="H3536" i="1" s="1"/>
  <c r="A3536" i="1"/>
  <c r="B3535" i="1"/>
  <c r="L3535" i="1"/>
  <c r="D3536" i="1" l="1"/>
  <c r="E3536" i="1" s="1"/>
  <c r="G3536" i="1" s="1"/>
  <c r="H3537" i="1" s="1"/>
  <c r="A3537" i="1"/>
  <c r="B3536" i="1"/>
  <c r="L3536" i="1"/>
  <c r="M3535" i="1"/>
  <c r="N3535" i="1" s="1"/>
  <c r="P3536" i="1"/>
  <c r="I3536" i="1"/>
  <c r="J3536" i="1" s="1"/>
  <c r="Q3536" i="1"/>
  <c r="C3536" i="1"/>
  <c r="K3535" i="1"/>
  <c r="O3534" i="1"/>
  <c r="O3535" i="1" l="1"/>
  <c r="D3537" i="1"/>
  <c r="E3537" i="1" s="1"/>
  <c r="G3537" i="1" s="1"/>
  <c r="H3538" i="1" s="1"/>
  <c r="A3538" i="1"/>
  <c r="B3537" i="1"/>
  <c r="L3537" i="1"/>
  <c r="K3536" i="1"/>
  <c r="P3537" i="1"/>
  <c r="M3536" i="1"/>
  <c r="N3536" i="1" s="1"/>
  <c r="C3537" i="1" s="1"/>
  <c r="Q3537" i="1"/>
  <c r="I3537" i="1"/>
  <c r="J3537" i="1" s="1"/>
  <c r="K3537" i="1" l="1"/>
  <c r="O3536" i="1"/>
  <c r="Q3538" i="1"/>
  <c r="I3538" i="1"/>
  <c r="J3538" i="1" s="1"/>
  <c r="M3537" i="1"/>
  <c r="N3537" i="1" s="1"/>
  <c r="C3538" i="1" s="1"/>
  <c r="P3538" i="1"/>
  <c r="L3538" i="1"/>
  <c r="A3539" i="1"/>
  <c r="B3538" i="1"/>
  <c r="D3538" i="1"/>
  <c r="E3538" i="1" s="1"/>
  <c r="G3538" i="1" s="1"/>
  <c r="H3539" i="1" s="1"/>
  <c r="K3538" i="1" l="1"/>
  <c r="P3539" i="1"/>
  <c r="M3538" i="1"/>
  <c r="N3538" i="1" s="1"/>
  <c r="C3539" i="1" s="1"/>
  <c r="Q3539" i="1"/>
  <c r="I3539" i="1"/>
  <c r="J3539" i="1" s="1"/>
  <c r="O3537" i="1"/>
  <c r="B3539" i="1"/>
  <c r="L3539" i="1"/>
  <c r="D3539" i="1"/>
  <c r="E3539" i="1" s="1"/>
  <c r="G3539" i="1" s="1"/>
  <c r="H3540" i="1" s="1"/>
  <c r="A3540" i="1"/>
  <c r="O3538" i="1" l="1"/>
  <c r="K3539" i="1"/>
  <c r="P3540" i="1"/>
  <c r="Q3540" i="1"/>
  <c r="M3539" i="1"/>
  <c r="N3539" i="1" s="1"/>
  <c r="C3540" i="1" s="1"/>
  <c r="I3540" i="1"/>
  <c r="J3540" i="1" s="1"/>
  <c r="D3540" i="1"/>
  <c r="E3540" i="1" s="1"/>
  <c r="G3540" i="1" s="1"/>
  <c r="H3541" i="1" s="1"/>
  <c r="B3540" i="1"/>
  <c r="L3540" i="1"/>
  <c r="A3541" i="1"/>
  <c r="K3540" i="1" l="1"/>
  <c r="B3541" i="1"/>
  <c r="L3541" i="1"/>
  <c r="A3542" i="1"/>
  <c r="D3541" i="1"/>
  <c r="E3541" i="1" s="1"/>
  <c r="G3541" i="1" s="1"/>
  <c r="H3542" i="1" s="1"/>
  <c r="O3539" i="1"/>
  <c r="M3540" i="1"/>
  <c r="N3540" i="1" s="1"/>
  <c r="C3541" i="1" s="1"/>
  <c r="I3541" i="1"/>
  <c r="J3541" i="1" s="1"/>
  <c r="P3541" i="1"/>
  <c r="Q3541" i="1"/>
  <c r="O3540" i="1" l="1"/>
  <c r="K3541" i="1"/>
  <c r="Q3542" i="1"/>
  <c r="P3542" i="1"/>
  <c r="M3541" i="1"/>
  <c r="N3541" i="1" s="1"/>
  <c r="C3542" i="1" s="1"/>
  <c r="I3542" i="1"/>
  <c r="J3542" i="1" s="1"/>
  <c r="B3542" i="1"/>
  <c r="L3542" i="1"/>
  <c r="D3542" i="1"/>
  <c r="E3542" i="1" s="1"/>
  <c r="G3542" i="1" s="1"/>
  <c r="H3543" i="1" s="1"/>
  <c r="A3543" i="1"/>
  <c r="K3542" i="1" l="1"/>
  <c r="I3543" i="1"/>
  <c r="P3543" i="1"/>
  <c r="M3542" i="1"/>
  <c r="N3542" i="1" s="1"/>
  <c r="C3543" i="1" s="1"/>
  <c r="Q3543" i="1"/>
  <c r="D3543" i="1"/>
  <c r="E3543" i="1" s="1"/>
  <c r="G3543" i="1" s="1"/>
  <c r="H3544" i="1" s="1"/>
  <c r="A3544" i="1"/>
  <c r="B3543" i="1"/>
  <c r="L3543" i="1"/>
  <c r="O3541" i="1"/>
  <c r="J3543" i="1"/>
  <c r="K3543" i="1" l="1"/>
  <c r="L3544" i="1"/>
  <c r="B3544" i="1"/>
  <c r="D3544" i="1"/>
  <c r="E3544" i="1" s="1"/>
  <c r="G3544" i="1" s="1"/>
  <c r="H3545" i="1" s="1"/>
  <c r="A3545" i="1"/>
  <c r="M3543" i="1"/>
  <c r="N3543" i="1" s="1"/>
  <c r="C3544" i="1" s="1"/>
  <c r="Q3544" i="1"/>
  <c r="I3544" i="1"/>
  <c r="J3544" i="1" s="1"/>
  <c r="P3544" i="1"/>
  <c r="O3542" i="1"/>
  <c r="K3544" i="1" l="1"/>
  <c r="B3545" i="1"/>
  <c r="L3545" i="1"/>
  <c r="D3545" i="1"/>
  <c r="E3545" i="1" s="1"/>
  <c r="G3545" i="1" s="1"/>
  <c r="H3546" i="1" s="1"/>
  <c r="A3546" i="1"/>
  <c r="O3543" i="1"/>
  <c r="P3545" i="1"/>
  <c r="Q3545" i="1"/>
  <c r="M3544" i="1"/>
  <c r="N3544" i="1" s="1"/>
  <c r="C3545" i="1" s="1"/>
  <c r="I3545" i="1"/>
  <c r="J3545" i="1" s="1"/>
  <c r="K3545" i="1" l="1"/>
  <c r="A3547" i="1"/>
  <c r="B3546" i="1"/>
  <c r="L3546" i="1"/>
  <c r="D3546" i="1"/>
  <c r="E3546" i="1" s="1"/>
  <c r="G3546" i="1" s="1"/>
  <c r="H3547" i="1" s="1"/>
  <c r="Q3546" i="1"/>
  <c r="M3545" i="1"/>
  <c r="N3545" i="1" s="1"/>
  <c r="C3546" i="1" s="1"/>
  <c r="I3546" i="1"/>
  <c r="J3546" i="1" s="1"/>
  <c r="P3546" i="1"/>
  <c r="O3544" i="1"/>
  <c r="K3546" i="1" l="1"/>
  <c r="P3547" i="1"/>
  <c r="M3546" i="1"/>
  <c r="N3546" i="1" s="1"/>
  <c r="C3547" i="1" s="1"/>
  <c r="I3547" i="1"/>
  <c r="J3547" i="1" s="1"/>
  <c r="Q3547" i="1"/>
  <c r="D3547" i="1"/>
  <c r="E3547" i="1" s="1"/>
  <c r="G3547" i="1" s="1"/>
  <c r="H3548" i="1" s="1"/>
  <c r="A3548" i="1"/>
  <c r="B3547" i="1"/>
  <c r="L3547" i="1"/>
  <c r="O3545" i="1"/>
  <c r="O3546" i="1" l="1"/>
  <c r="K3547" i="1"/>
  <c r="O3547" i="1" s="1"/>
  <c r="D3548" i="1"/>
  <c r="E3548" i="1" s="1"/>
  <c r="G3548" i="1" s="1"/>
  <c r="H3549" i="1" s="1"/>
  <c r="A3549" i="1"/>
  <c r="B3548" i="1"/>
  <c r="L3548" i="1"/>
  <c r="Q3548" i="1"/>
  <c r="P3548" i="1"/>
  <c r="M3547" i="1"/>
  <c r="N3547" i="1" s="1"/>
  <c r="C3548" i="1" s="1"/>
  <c r="I3548" i="1"/>
  <c r="J3548" i="1" s="1"/>
  <c r="K3548" i="1" l="1"/>
  <c r="B3549" i="1"/>
  <c r="L3549" i="1"/>
  <c r="D3549" i="1"/>
  <c r="E3549" i="1" s="1"/>
  <c r="G3549" i="1" s="1"/>
  <c r="H3550" i="1" s="1"/>
  <c r="A3550" i="1"/>
  <c r="Q3549" i="1"/>
  <c r="M3548" i="1"/>
  <c r="N3548" i="1" s="1"/>
  <c r="C3549" i="1" s="1"/>
  <c r="I3549" i="1"/>
  <c r="J3549" i="1" s="1"/>
  <c r="P3549" i="1"/>
  <c r="K3549" i="1" l="1"/>
  <c r="Q3550" i="1"/>
  <c r="P3550" i="1"/>
  <c r="I3550" i="1"/>
  <c r="J3550" i="1" s="1"/>
  <c r="M3549" i="1"/>
  <c r="N3549" i="1" s="1"/>
  <c r="C3550" i="1" s="1"/>
  <c r="D3550" i="1"/>
  <c r="E3550" i="1" s="1"/>
  <c r="G3550" i="1" s="1"/>
  <c r="H3551" i="1" s="1"/>
  <c r="L3550" i="1"/>
  <c r="A3551" i="1"/>
  <c r="B3550" i="1"/>
  <c r="O3548" i="1"/>
  <c r="K3550" i="1" l="1"/>
  <c r="Q3551" i="1"/>
  <c r="P3551" i="1"/>
  <c r="M3550" i="1"/>
  <c r="N3550" i="1" s="1"/>
  <c r="C3551" i="1" s="1"/>
  <c r="I3551" i="1"/>
  <c r="J3551" i="1" s="1"/>
  <c r="O3549" i="1"/>
  <c r="B3551" i="1"/>
  <c r="L3551" i="1"/>
  <c r="A3552" i="1"/>
  <c r="D3551" i="1"/>
  <c r="E3551" i="1" s="1"/>
  <c r="G3551" i="1" s="1"/>
  <c r="H3552" i="1" s="1"/>
  <c r="K3551" i="1" l="1"/>
  <c r="A3553" i="1"/>
  <c r="B3552" i="1"/>
  <c r="L3552" i="1"/>
  <c r="D3552" i="1"/>
  <c r="E3552" i="1" s="1"/>
  <c r="G3552" i="1" s="1"/>
  <c r="H3553" i="1" s="1"/>
  <c r="O3550" i="1"/>
  <c r="M3551" i="1"/>
  <c r="N3551" i="1" s="1"/>
  <c r="C3552" i="1" s="1"/>
  <c r="Q3552" i="1"/>
  <c r="P3552" i="1"/>
  <c r="I3552" i="1"/>
  <c r="J3552" i="1" s="1"/>
  <c r="O3551" i="1" l="1"/>
  <c r="K3552" i="1"/>
  <c r="M3552" i="1"/>
  <c r="N3552" i="1" s="1"/>
  <c r="C3553" i="1" s="1"/>
  <c r="P3553" i="1"/>
  <c r="I3553" i="1"/>
  <c r="J3553" i="1" s="1"/>
  <c r="Q3553" i="1"/>
  <c r="B3553" i="1"/>
  <c r="L3553" i="1"/>
  <c r="D3553" i="1"/>
  <c r="E3553" i="1" s="1"/>
  <c r="G3553" i="1" s="1"/>
  <c r="H3554" i="1" s="1"/>
  <c r="A3554" i="1"/>
  <c r="K3553" i="1" l="1"/>
  <c r="I3554" i="1"/>
  <c r="J3554" i="1" s="1"/>
  <c r="Q3554" i="1"/>
  <c r="P3554" i="1"/>
  <c r="M3553" i="1"/>
  <c r="N3553" i="1" s="1"/>
  <c r="C3554" i="1" s="1"/>
  <c r="B3554" i="1"/>
  <c r="L3554" i="1"/>
  <c r="A3555" i="1"/>
  <c r="D3554" i="1"/>
  <c r="E3554" i="1" s="1"/>
  <c r="G3554" i="1" s="1"/>
  <c r="H3555" i="1" s="1"/>
  <c r="O3552" i="1"/>
  <c r="P3555" i="1" l="1"/>
  <c r="M3554" i="1"/>
  <c r="N3554" i="1" s="1"/>
  <c r="I3555" i="1"/>
  <c r="J3555" i="1" s="1"/>
  <c r="Q3555" i="1"/>
  <c r="K3554" i="1"/>
  <c r="O3554" i="1" s="1"/>
  <c r="C3555" i="1"/>
  <c r="B3555" i="1"/>
  <c r="L3555" i="1"/>
  <c r="D3555" i="1"/>
  <c r="E3555" i="1" s="1"/>
  <c r="G3555" i="1" s="1"/>
  <c r="H3556" i="1" s="1"/>
  <c r="A3556" i="1"/>
  <c r="O3553" i="1"/>
  <c r="B3556" i="1" l="1"/>
  <c r="L3556" i="1"/>
  <c r="D3556" i="1"/>
  <c r="E3556" i="1" s="1"/>
  <c r="G3556" i="1" s="1"/>
  <c r="H3557" i="1" s="1"/>
  <c r="A3557" i="1"/>
  <c r="K3555" i="1"/>
  <c r="O3555" i="1" s="1"/>
  <c r="C3556" i="1"/>
  <c r="J3556" i="1"/>
  <c r="P3556" i="1"/>
  <c r="I3556" i="1"/>
  <c r="Q3556" i="1"/>
  <c r="M3555" i="1"/>
  <c r="N3555" i="1" s="1"/>
  <c r="L3557" i="1" l="1"/>
  <c r="B3557" i="1"/>
  <c r="D3557" i="1"/>
  <c r="E3557" i="1" s="1"/>
  <c r="G3557" i="1" s="1"/>
  <c r="H3558" i="1" s="1"/>
  <c r="A3558" i="1"/>
  <c r="K3556" i="1"/>
  <c r="M3556" i="1"/>
  <c r="N3556" i="1" s="1"/>
  <c r="C3557" i="1" s="1"/>
  <c r="P3557" i="1"/>
  <c r="I3557" i="1"/>
  <c r="J3557" i="1" s="1"/>
  <c r="Q3557" i="1"/>
  <c r="K3557" i="1" l="1"/>
  <c r="O3556" i="1"/>
  <c r="J3558" i="1"/>
  <c r="L3558" i="1"/>
  <c r="D3558" i="1"/>
  <c r="E3558" i="1" s="1"/>
  <c r="G3558" i="1" s="1"/>
  <c r="H3559" i="1" s="1"/>
  <c r="A3559" i="1"/>
  <c r="B3558" i="1"/>
  <c r="M3557" i="1"/>
  <c r="N3557" i="1" s="1"/>
  <c r="C3558" i="1" s="1"/>
  <c r="I3558" i="1"/>
  <c r="Q3558" i="1"/>
  <c r="P3558" i="1"/>
  <c r="O3557" i="1" l="1"/>
  <c r="K3558" i="1"/>
  <c r="J3559" i="1"/>
  <c r="B3559" i="1"/>
  <c r="A3560" i="1"/>
  <c r="L3559" i="1"/>
  <c r="D3559" i="1"/>
  <c r="E3559" i="1" s="1"/>
  <c r="G3559" i="1" s="1"/>
  <c r="H3560" i="1" s="1"/>
  <c r="M3558" i="1"/>
  <c r="N3558" i="1" s="1"/>
  <c r="C3559" i="1" s="1"/>
  <c r="P3559" i="1"/>
  <c r="I3559" i="1"/>
  <c r="Q3559" i="1"/>
  <c r="K3559" i="1" l="1"/>
  <c r="M3559" i="1"/>
  <c r="N3559" i="1" s="1"/>
  <c r="C3560" i="1" s="1"/>
  <c r="Q3560" i="1"/>
  <c r="I3560" i="1"/>
  <c r="J3560" i="1" s="1"/>
  <c r="P3560" i="1"/>
  <c r="D3560" i="1"/>
  <c r="E3560" i="1" s="1"/>
  <c r="G3560" i="1" s="1"/>
  <c r="H3561" i="1" s="1"/>
  <c r="B3560" i="1"/>
  <c r="A3561" i="1"/>
  <c r="L3560" i="1"/>
  <c r="O3558" i="1"/>
  <c r="K3560" i="1" l="1"/>
  <c r="M3560" i="1"/>
  <c r="N3560" i="1" s="1"/>
  <c r="C3561" i="1" s="1"/>
  <c r="I3561" i="1"/>
  <c r="J3561" i="1" s="1"/>
  <c r="P3561" i="1"/>
  <c r="Q3561" i="1"/>
  <c r="B3561" i="1"/>
  <c r="L3561" i="1"/>
  <c r="A3562" i="1"/>
  <c r="D3561" i="1"/>
  <c r="E3561" i="1" s="1"/>
  <c r="G3561" i="1" s="1"/>
  <c r="H3562" i="1" s="1"/>
  <c r="O3559" i="1"/>
  <c r="K3561" i="1" l="1"/>
  <c r="D3562" i="1"/>
  <c r="E3562" i="1" s="1"/>
  <c r="G3562" i="1" s="1"/>
  <c r="H3563" i="1" s="1"/>
  <c r="B3562" i="1"/>
  <c r="A3563" i="1"/>
  <c r="L3562" i="1"/>
  <c r="O3560" i="1"/>
  <c r="P3562" i="1"/>
  <c r="I3562" i="1"/>
  <c r="J3562" i="1" s="1"/>
  <c r="M3561" i="1"/>
  <c r="N3561" i="1" s="1"/>
  <c r="C3562" i="1" s="1"/>
  <c r="Q3562" i="1"/>
  <c r="O3561" i="1" l="1"/>
  <c r="K3562" i="1"/>
  <c r="B3563" i="1"/>
  <c r="L3563" i="1"/>
  <c r="A3564" i="1"/>
  <c r="D3563" i="1"/>
  <c r="E3563" i="1" s="1"/>
  <c r="G3563" i="1" s="1"/>
  <c r="H3564" i="1" s="1"/>
  <c r="M3562" i="1"/>
  <c r="N3562" i="1" s="1"/>
  <c r="C3563" i="1" s="1"/>
  <c r="Q3563" i="1"/>
  <c r="I3563" i="1"/>
  <c r="J3563" i="1" s="1"/>
  <c r="P3563" i="1"/>
  <c r="K3563" i="1" l="1"/>
  <c r="D3564" i="1"/>
  <c r="E3564" i="1" s="1"/>
  <c r="G3564" i="1" s="1"/>
  <c r="H3565" i="1" s="1"/>
  <c r="A3565" i="1"/>
  <c r="B3564" i="1"/>
  <c r="L3564" i="1"/>
  <c r="O3562" i="1"/>
  <c r="P3564" i="1"/>
  <c r="I3564" i="1"/>
  <c r="J3564" i="1" s="1"/>
  <c r="M3563" i="1"/>
  <c r="N3563" i="1" s="1"/>
  <c r="C3564" i="1" s="1"/>
  <c r="Q3564" i="1"/>
  <c r="K3564" i="1" l="1"/>
  <c r="M3564" i="1"/>
  <c r="N3564" i="1" s="1"/>
  <c r="C3565" i="1" s="1"/>
  <c r="I3565" i="1"/>
  <c r="J3565" i="1" s="1"/>
  <c r="Q3565" i="1"/>
  <c r="P3565" i="1"/>
  <c r="D3565" i="1"/>
  <c r="E3565" i="1" s="1"/>
  <c r="G3565" i="1" s="1"/>
  <c r="H3566" i="1" s="1"/>
  <c r="A3566" i="1"/>
  <c r="B3565" i="1"/>
  <c r="L3565" i="1"/>
  <c r="O3563" i="1"/>
  <c r="K3565" i="1" l="1"/>
  <c r="J3566" i="1"/>
  <c r="L3566" i="1"/>
  <c r="A3567" i="1"/>
  <c r="B3566" i="1"/>
  <c r="D3566" i="1"/>
  <c r="E3566" i="1" s="1"/>
  <c r="G3566" i="1" s="1"/>
  <c r="H3567" i="1" s="1"/>
  <c r="P3566" i="1"/>
  <c r="M3565" i="1"/>
  <c r="N3565" i="1" s="1"/>
  <c r="C3566" i="1" s="1"/>
  <c r="I3566" i="1"/>
  <c r="Q3566" i="1"/>
  <c r="O3564" i="1"/>
  <c r="O3565" i="1" l="1"/>
  <c r="K3566" i="1"/>
  <c r="A3568" i="1"/>
  <c r="B3567" i="1"/>
  <c r="L3567" i="1"/>
  <c r="D3567" i="1"/>
  <c r="E3567" i="1" s="1"/>
  <c r="G3567" i="1" s="1"/>
  <c r="H3568" i="1" s="1"/>
  <c r="P3567" i="1"/>
  <c r="Q3567" i="1"/>
  <c r="I3567" i="1"/>
  <c r="J3567" i="1" s="1"/>
  <c r="M3566" i="1"/>
  <c r="N3566" i="1" s="1"/>
  <c r="C3567" i="1" s="1"/>
  <c r="O3566" i="1" l="1"/>
  <c r="K3567" i="1"/>
  <c r="P3568" i="1"/>
  <c r="I3568" i="1"/>
  <c r="J3568" i="1" s="1"/>
  <c r="Q3568" i="1"/>
  <c r="M3567" i="1"/>
  <c r="N3567" i="1" s="1"/>
  <c r="C3568" i="1" s="1"/>
  <c r="D3568" i="1"/>
  <c r="E3568" i="1" s="1"/>
  <c r="G3568" i="1" s="1"/>
  <c r="L3568" i="1"/>
  <c r="A3569" i="1"/>
  <c r="B3568" i="1"/>
  <c r="K3568" i="1" l="1"/>
  <c r="P3569" i="1"/>
  <c r="Q3569" i="1"/>
  <c r="M3568" i="1"/>
  <c r="N3568" i="1" s="1"/>
  <c r="C3569" i="1" s="1"/>
  <c r="I3569" i="1"/>
  <c r="O3567" i="1"/>
  <c r="H3569" i="1"/>
  <c r="J3569" i="1" s="1"/>
  <c r="B3569" i="1"/>
  <c r="D3569" i="1"/>
  <c r="E3569" i="1" s="1"/>
  <c r="G3569" i="1" s="1"/>
  <c r="H3570" i="1" s="1"/>
  <c r="A3570" i="1"/>
  <c r="L3569" i="1"/>
  <c r="K3569" i="1" l="1"/>
  <c r="Q3570" i="1"/>
  <c r="P3570" i="1"/>
  <c r="I3570" i="1"/>
  <c r="J3570" i="1" s="1"/>
  <c r="M3569" i="1"/>
  <c r="N3569" i="1" s="1"/>
  <c r="C3570" i="1" s="1"/>
  <c r="L3570" i="1"/>
  <c r="D3570" i="1"/>
  <c r="E3570" i="1" s="1"/>
  <c r="G3570" i="1" s="1"/>
  <c r="B3570" i="1"/>
  <c r="A3571" i="1"/>
  <c r="O3568" i="1"/>
  <c r="M3570" i="1" l="1"/>
  <c r="N3570" i="1" s="1"/>
  <c r="I3571" i="1"/>
  <c r="P3571" i="1"/>
  <c r="Q3571" i="1"/>
  <c r="H3571" i="1"/>
  <c r="L3571" i="1"/>
  <c r="A3572" i="1"/>
  <c r="D3571" i="1"/>
  <c r="E3571" i="1" s="1"/>
  <c r="G3571" i="1" s="1"/>
  <c r="H3572" i="1" s="1"/>
  <c r="B3571" i="1"/>
  <c r="O3569" i="1"/>
  <c r="C3571" i="1"/>
  <c r="K3570" i="1"/>
  <c r="O3570" i="1" s="1"/>
  <c r="D3572" i="1" l="1"/>
  <c r="E3572" i="1" s="1"/>
  <c r="G3572" i="1" s="1"/>
  <c r="L3572" i="1"/>
  <c r="A3573" i="1"/>
  <c r="B3572" i="1"/>
  <c r="C3572" i="1"/>
  <c r="J3571" i="1"/>
  <c r="K3571" i="1" s="1"/>
  <c r="O3571" i="1" s="1"/>
  <c r="Q3572" i="1"/>
  <c r="I3572" i="1"/>
  <c r="J3572" i="1" s="1"/>
  <c r="M3571" i="1"/>
  <c r="N3571" i="1" s="1"/>
  <c r="P3572" i="1"/>
  <c r="B3573" i="1" l="1"/>
  <c r="L3573" i="1"/>
  <c r="A3574" i="1"/>
  <c r="D3573" i="1"/>
  <c r="E3573" i="1" s="1"/>
  <c r="G3573" i="1" s="1"/>
  <c r="H3574" i="1" s="1"/>
  <c r="K3572" i="1"/>
  <c r="O3572" i="1" s="1"/>
  <c r="C3573" i="1"/>
  <c r="I3573" i="1"/>
  <c r="P3573" i="1"/>
  <c r="Q3573" i="1"/>
  <c r="M3572" i="1"/>
  <c r="N3572" i="1" s="1"/>
  <c r="H3573" i="1"/>
  <c r="J3573" i="1" s="1"/>
  <c r="K3573" i="1" l="1"/>
  <c r="A3575" i="1"/>
  <c r="D3574" i="1"/>
  <c r="E3574" i="1" s="1"/>
  <c r="G3574" i="1" s="1"/>
  <c r="B3574" i="1"/>
  <c r="L3574" i="1"/>
  <c r="M3573" i="1"/>
  <c r="N3573" i="1" s="1"/>
  <c r="C3574" i="1" s="1"/>
  <c r="Q3574" i="1"/>
  <c r="P3574" i="1"/>
  <c r="I3574" i="1"/>
  <c r="J3574" i="1" s="1"/>
  <c r="K3574" i="1" l="1"/>
  <c r="I3575" i="1"/>
  <c r="M3574" i="1"/>
  <c r="N3574" i="1" s="1"/>
  <c r="C3575" i="1" s="1"/>
  <c r="P3575" i="1"/>
  <c r="Q3575" i="1"/>
  <c r="H3575" i="1"/>
  <c r="J3575" i="1" s="1"/>
  <c r="A3576" i="1"/>
  <c r="D3575" i="1"/>
  <c r="E3575" i="1" s="1"/>
  <c r="G3575" i="1" s="1"/>
  <c r="H3576" i="1" s="1"/>
  <c r="B3575" i="1"/>
  <c r="L3575" i="1"/>
  <c r="O3573" i="1"/>
  <c r="K3575" i="1" l="1"/>
  <c r="P3576" i="1"/>
  <c r="M3575" i="1"/>
  <c r="N3575" i="1" s="1"/>
  <c r="C3576" i="1" s="1"/>
  <c r="Q3576" i="1"/>
  <c r="I3576" i="1"/>
  <c r="J3576" i="1" s="1"/>
  <c r="L3576" i="1"/>
  <c r="A3577" i="1"/>
  <c r="B3576" i="1"/>
  <c r="D3576" i="1"/>
  <c r="E3576" i="1" s="1"/>
  <c r="G3576" i="1" s="1"/>
  <c r="O3574" i="1"/>
  <c r="O3575" i="1" l="1"/>
  <c r="D3577" i="1"/>
  <c r="E3577" i="1" s="1"/>
  <c r="G3577" i="1" s="1"/>
  <c r="A3578" i="1"/>
  <c r="B3577" i="1"/>
  <c r="L3577" i="1"/>
  <c r="M3576" i="1"/>
  <c r="N3576" i="1" s="1"/>
  <c r="C3577" i="1" s="1"/>
  <c r="Q3577" i="1"/>
  <c r="P3577" i="1"/>
  <c r="I3577" i="1"/>
  <c r="H3577" i="1"/>
  <c r="J3577" i="1" s="1"/>
  <c r="K3576" i="1"/>
  <c r="K3577" i="1" l="1"/>
  <c r="O3576" i="1"/>
  <c r="M3577" i="1"/>
  <c r="N3577" i="1" s="1"/>
  <c r="C3578" i="1" s="1"/>
  <c r="P3578" i="1"/>
  <c r="I3578" i="1"/>
  <c r="Q3578" i="1"/>
  <c r="D3578" i="1"/>
  <c r="E3578" i="1" s="1"/>
  <c r="G3578" i="1" s="1"/>
  <c r="H3579" i="1" s="1"/>
  <c r="A3579" i="1"/>
  <c r="B3578" i="1"/>
  <c r="L3578" i="1"/>
  <c r="H3578" i="1"/>
  <c r="J3578" i="1" l="1"/>
  <c r="K3578" i="1" s="1"/>
  <c r="M3578" i="1"/>
  <c r="N3578" i="1" s="1"/>
  <c r="C3579" i="1" s="1"/>
  <c r="Q3579" i="1"/>
  <c r="P3579" i="1"/>
  <c r="I3579" i="1"/>
  <c r="J3579" i="1" s="1"/>
  <c r="O3577" i="1"/>
  <c r="D3579" i="1"/>
  <c r="E3579" i="1" s="1"/>
  <c r="G3579" i="1" s="1"/>
  <c r="A3580" i="1"/>
  <c r="B3579" i="1"/>
  <c r="L3579" i="1"/>
  <c r="O3578" i="1" l="1"/>
  <c r="K3579" i="1"/>
  <c r="I3580" i="1"/>
  <c r="P3580" i="1"/>
  <c r="M3579" i="1"/>
  <c r="N3579" i="1" s="1"/>
  <c r="C3580" i="1" s="1"/>
  <c r="Q3580" i="1"/>
  <c r="D3580" i="1"/>
  <c r="E3580" i="1" s="1"/>
  <c r="G3580" i="1" s="1"/>
  <c r="H3581" i="1" s="1"/>
  <c r="B3580" i="1"/>
  <c r="A3581" i="1"/>
  <c r="L3580" i="1"/>
  <c r="H3580" i="1"/>
  <c r="J3580" i="1" l="1"/>
  <c r="K3580" i="1" s="1"/>
  <c r="O3580" i="1" s="1"/>
  <c r="I3581" i="1"/>
  <c r="J3581" i="1" s="1"/>
  <c r="M3580" i="1"/>
  <c r="N3580" i="1" s="1"/>
  <c r="C3581" i="1" s="1"/>
  <c r="Q3581" i="1"/>
  <c r="P3581" i="1"/>
  <c r="O3579" i="1"/>
  <c r="L3581" i="1"/>
  <c r="B3581" i="1"/>
  <c r="D3581" i="1"/>
  <c r="E3581" i="1" s="1"/>
  <c r="G3581" i="1" s="1"/>
  <c r="A3582" i="1"/>
  <c r="K3581" i="1" l="1"/>
  <c r="I3582" i="1"/>
  <c r="M3581" i="1"/>
  <c r="N3581" i="1" s="1"/>
  <c r="C3582" i="1" s="1"/>
  <c r="P3582" i="1"/>
  <c r="Q3582" i="1"/>
  <c r="B3582" i="1"/>
  <c r="A3583" i="1"/>
  <c r="L3582" i="1"/>
  <c r="D3582" i="1"/>
  <c r="E3582" i="1" s="1"/>
  <c r="G3582" i="1" s="1"/>
  <c r="H3583" i="1" s="1"/>
  <c r="H3582" i="1"/>
  <c r="A3584" i="1" l="1"/>
  <c r="D3583" i="1"/>
  <c r="E3583" i="1" s="1"/>
  <c r="G3583" i="1" s="1"/>
  <c r="H3584" i="1" s="1"/>
  <c r="L3583" i="1"/>
  <c r="B3583" i="1"/>
  <c r="J3582" i="1"/>
  <c r="K3582" i="1" s="1"/>
  <c r="O3582" i="1" s="1"/>
  <c r="J3583" i="1"/>
  <c r="Q3583" i="1"/>
  <c r="M3582" i="1"/>
  <c r="N3582" i="1" s="1"/>
  <c r="C3583" i="1" s="1"/>
  <c r="I3583" i="1"/>
  <c r="P3583" i="1"/>
  <c r="O3581" i="1"/>
  <c r="K3583" i="1" l="1"/>
  <c r="Q3584" i="1"/>
  <c r="I3584" i="1"/>
  <c r="J3584" i="1" s="1"/>
  <c r="M3583" i="1"/>
  <c r="N3583" i="1" s="1"/>
  <c r="C3584" i="1" s="1"/>
  <c r="P3584" i="1"/>
  <c r="L3584" i="1"/>
  <c r="B3584" i="1"/>
  <c r="D3584" i="1"/>
  <c r="E3584" i="1" s="1"/>
  <c r="G3584" i="1" s="1"/>
  <c r="H3585" i="1" s="1"/>
  <c r="A3585" i="1"/>
  <c r="K3584" i="1" l="1"/>
  <c r="I3585" i="1"/>
  <c r="J3585" i="1" s="1"/>
  <c r="P3585" i="1"/>
  <c r="Q3585" i="1"/>
  <c r="M3584" i="1"/>
  <c r="N3584" i="1" s="1"/>
  <c r="C3585" i="1" s="1"/>
  <c r="D3585" i="1"/>
  <c r="E3585" i="1" s="1"/>
  <c r="G3585" i="1" s="1"/>
  <c r="H3586" i="1" s="1"/>
  <c r="B3585" i="1"/>
  <c r="A3586" i="1"/>
  <c r="L3585" i="1"/>
  <c r="O3583" i="1"/>
  <c r="O3584" i="1" l="1"/>
  <c r="I3586" i="1"/>
  <c r="J3586" i="1" s="1"/>
  <c r="Q3586" i="1"/>
  <c r="M3585" i="1"/>
  <c r="N3585" i="1" s="1"/>
  <c r="C3586" i="1" s="1"/>
  <c r="P3586" i="1"/>
  <c r="L3586" i="1"/>
  <c r="A3587" i="1"/>
  <c r="B3586" i="1"/>
  <c r="D3586" i="1"/>
  <c r="E3586" i="1" s="1"/>
  <c r="G3586" i="1" s="1"/>
  <c r="H3587" i="1" s="1"/>
  <c r="K3585" i="1"/>
  <c r="K3586" i="1" l="1"/>
  <c r="Q3587" i="1"/>
  <c r="M3586" i="1"/>
  <c r="N3586" i="1" s="1"/>
  <c r="C3587" i="1" s="1"/>
  <c r="P3587" i="1"/>
  <c r="I3587" i="1"/>
  <c r="J3587" i="1" s="1"/>
  <c r="A3588" i="1"/>
  <c r="B3587" i="1"/>
  <c r="L3587" i="1"/>
  <c r="D3587" i="1"/>
  <c r="E3587" i="1" s="1"/>
  <c r="G3587" i="1" s="1"/>
  <c r="H3588" i="1" s="1"/>
  <c r="O3585" i="1"/>
  <c r="K3587" i="1" l="1"/>
  <c r="L3588" i="1"/>
  <c r="A3589" i="1"/>
  <c r="B3588" i="1"/>
  <c r="D3588" i="1"/>
  <c r="E3588" i="1" s="1"/>
  <c r="G3588" i="1" s="1"/>
  <c r="H3589" i="1" s="1"/>
  <c r="O3586" i="1"/>
  <c r="I3588" i="1"/>
  <c r="J3588" i="1" s="1"/>
  <c r="P3588" i="1"/>
  <c r="M3587" i="1"/>
  <c r="N3587" i="1" s="1"/>
  <c r="C3588" i="1" s="1"/>
  <c r="Q3588" i="1"/>
  <c r="K3588" i="1" l="1"/>
  <c r="J3589" i="1"/>
  <c r="L3589" i="1"/>
  <c r="B3589" i="1"/>
  <c r="D3589" i="1"/>
  <c r="E3589" i="1" s="1"/>
  <c r="G3589" i="1" s="1"/>
  <c r="H3590" i="1" s="1"/>
  <c r="A3590" i="1"/>
  <c r="Q3589" i="1"/>
  <c r="P3589" i="1"/>
  <c r="I3589" i="1"/>
  <c r="M3588" i="1"/>
  <c r="N3588" i="1" s="1"/>
  <c r="C3589" i="1" s="1"/>
  <c r="O3587" i="1"/>
  <c r="K3589" i="1" l="1"/>
  <c r="D3590" i="1"/>
  <c r="E3590" i="1" s="1"/>
  <c r="G3590" i="1" s="1"/>
  <c r="H3591" i="1" s="1"/>
  <c r="L3590" i="1"/>
  <c r="A3591" i="1"/>
  <c r="B3590" i="1"/>
  <c r="I3590" i="1"/>
  <c r="J3590" i="1" s="1"/>
  <c r="Q3590" i="1"/>
  <c r="M3589" i="1"/>
  <c r="N3589" i="1" s="1"/>
  <c r="C3590" i="1" s="1"/>
  <c r="P3590" i="1"/>
  <c r="O3588" i="1"/>
  <c r="K3590" i="1" l="1"/>
  <c r="I3591" i="1"/>
  <c r="J3591" i="1" s="1"/>
  <c r="P3591" i="1"/>
  <c r="M3590" i="1"/>
  <c r="N3590" i="1" s="1"/>
  <c r="C3591" i="1" s="1"/>
  <c r="Q3591" i="1"/>
  <c r="D3591" i="1"/>
  <c r="E3591" i="1" s="1"/>
  <c r="G3591" i="1" s="1"/>
  <c r="H3592" i="1" s="1"/>
  <c r="A3592" i="1"/>
  <c r="L3591" i="1"/>
  <c r="B3591" i="1"/>
  <c r="O3589" i="1"/>
  <c r="K3591" i="1" l="1"/>
  <c r="C3592" i="1"/>
  <c r="J3592" i="1"/>
  <c r="L3592" i="1"/>
  <c r="B3592" i="1"/>
  <c r="D3592" i="1"/>
  <c r="E3592" i="1" s="1"/>
  <c r="G3592" i="1" s="1"/>
  <c r="H3593" i="1" s="1"/>
  <c r="A3593" i="1"/>
  <c r="O3590" i="1"/>
  <c r="M3591" i="1"/>
  <c r="N3591" i="1" s="1"/>
  <c r="I3592" i="1"/>
  <c r="P3592" i="1"/>
  <c r="Q3592" i="1"/>
  <c r="D3593" i="1" l="1"/>
  <c r="E3593" i="1" s="1"/>
  <c r="G3593" i="1" s="1"/>
  <c r="H3594" i="1" s="1"/>
  <c r="B3593" i="1"/>
  <c r="A3594" i="1"/>
  <c r="L3593" i="1"/>
  <c r="Q3593" i="1"/>
  <c r="P3593" i="1"/>
  <c r="I3593" i="1"/>
  <c r="J3593" i="1" s="1"/>
  <c r="M3592" i="1"/>
  <c r="N3592" i="1" s="1"/>
  <c r="C3593" i="1" s="1"/>
  <c r="K3592" i="1"/>
  <c r="O3591" i="1"/>
  <c r="K3593" i="1" l="1"/>
  <c r="P3594" i="1"/>
  <c r="I3594" i="1"/>
  <c r="J3594" i="1" s="1"/>
  <c r="Q3594" i="1"/>
  <c r="M3593" i="1"/>
  <c r="N3593" i="1" s="1"/>
  <c r="C3594" i="1" s="1"/>
  <c r="O3592" i="1"/>
  <c r="L3594" i="1"/>
  <c r="B3594" i="1"/>
  <c r="D3594" i="1"/>
  <c r="E3594" i="1" s="1"/>
  <c r="G3594" i="1" s="1"/>
  <c r="H3595" i="1" s="1"/>
  <c r="A3595" i="1"/>
  <c r="K3594" i="1" l="1"/>
  <c r="M3594" i="1"/>
  <c r="N3594" i="1" s="1"/>
  <c r="C3595" i="1" s="1"/>
  <c r="P3595" i="1"/>
  <c r="Q3595" i="1"/>
  <c r="I3595" i="1"/>
  <c r="J3595" i="1" s="1"/>
  <c r="L3595" i="1"/>
  <c r="D3595" i="1"/>
  <c r="E3595" i="1" s="1"/>
  <c r="G3595" i="1" s="1"/>
  <c r="H3596" i="1" s="1"/>
  <c r="B3595" i="1"/>
  <c r="A3596" i="1"/>
  <c r="O3593" i="1"/>
  <c r="K3595" i="1" l="1"/>
  <c r="P3596" i="1"/>
  <c r="I3596" i="1"/>
  <c r="M3595" i="1"/>
  <c r="N3595" i="1" s="1"/>
  <c r="C3596" i="1" s="1"/>
  <c r="Q3596" i="1"/>
  <c r="O3594" i="1"/>
  <c r="J3596" i="1"/>
  <c r="B3596" i="1"/>
  <c r="L3596" i="1"/>
  <c r="A3597" i="1"/>
  <c r="D3596" i="1"/>
  <c r="E3596" i="1" s="1"/>
  <c r="G3596" i="1" s="1"/>
  <c r="H3597" i="1" s="1"/>
  <c r="K3596" i="1" l="1"/>
  <c r="A3598" i="1"/>
  <c r="B3597" i="1"/>
  <c r="L3597" i="1"/>
  <c r="D3597" i="1"/>
  <c r="E3597" i="1" s="1"/>
  <c r="G3597" i="1" s="1"/>
  <c r="H3598" i="1" s="1"/>
  <c r="M3596" i="1"/>
  <c r="N3596" i="1" s="1"/>
  <c r="C3597" i="1" s="1"/>
  <c r="P3597" i="1"/>
  <c r="I3597" i="1"/>
  <c r="J3597" i="1" s="1"/>
  <c r="Q3597" i="1"/>
  <c r="O3595" i="1"/>
  <c r="K3597" i="1" l="1"/>
  <c r="Q3598" i="1"/>
  <c r="P3598" i="1"/>
  <c r="M3597" i="1"/>
  <c r="N3597" i="1" s="1"/>
  <c r="C3598" i="1" s="1"/>
  <c r="I3598" i="1"/>
  <c r="J3598" i="1" s="1"/>
  <c r="D3598" i="1"/>
  <c r="E3598" i="1" s="1"/>
  <c r="G3598" i="1" s="1"/>
  <c r="H3599" i="1" s="1"/>
  <c r="B3598" i="1"/>
  <c r="L3598" i="1"/>
  <c r="A3599" i="1"/>
  <c r="O3596" i="1"/>
  <c r="K3598" i="1" l="1"/>
  <c r="B3599" i="1"/>
  <c r="L3599" i="1"/>
  <c r="D3599" i="1"/>
  <c r="E3599" i="1" s="1"/>
  <c r="G3599" i="1" s="1"/>
  <c r="H3600" i="1" s="1"/>
  <c r="A3600" i="1"/>
  <c r="O3597" i="1"/>
  <c r="Q3599" i="1"/>
  <c r="P3599" i="1"/>
  <c r="I3599" i="1"/>
  <c r="J3599" i="1" s="1"/>
  <c r="M3598" i="1"/>
  <c r="N3598" i="1" s="1"/>
  <c r="C3599" i="1" s="1"/>
  <c r="K3599" i="1" l="1"/>
  <c r="P3600" i="1"/>
  <c r="I3600" i="1"/>
  <c r="J3600" i="1" s="1"/>
  <c r="Q3600" i="1"/>
  <c r="M3599" i="1"/>
  <c r="N3599" i="1" s="1"/>
  <c r="C3600" i="1" s="1"/>
  <c r="D3600" i="1"/>
  <c r="E3600" i="1" s="1"/>
  <c r="G3600" i="1" s="1"/>
  <c r="H3601" i="1" s="1"/>
  <c r="B3600" i="1"/>
  <c r="A3601" i="1"/>
  <c r="L3600" i="1"/>
  <c r="O3598" i="1"/>
  <c r="K3600" i="1" l="1"/>
  <c r="I3601" i="1"/>
  <c r="J3601" i="1" s="1"/>
  <c r="P3601" i="1"/>
  <c r="M3600" i="1"/>
  <c r="N3600" i="1" s="1"/>
  <c r="C3601" i="1" s="1"/>
  <c r="Q3601" i="1"/>
  <c r="O3599" i="1"/>
  <c r="A3602" i="1"/>
  <c r="D3601" i="1"/>
  <c r="E3601" i="1" s="1"/>
  <c r="G3601" i="1" s="1"/>
  <c r="H3602" i="1" s="1"/>
  <c r="L3601" i="1"/>
  <c r="B3601" i="1"/>
  <c r="K3601" i="1" l="1"/>
  <c r="Q3602" i="1"/>
  <c r="I3602" i="1"/>
  <c r="J3602" i="1" s="1"/>
  <c r="P3602" i="1"/>
  <c r="M3601" i="1"/>
  <c r="N3601" i="1" s="1"/>
  <c r="C3602" i="1" s="1"/>
  <c r="B3602" i="1"/>
  <c r="D3602" i="1"/>
  <c r="E3602" i="1" s="1"/>
  <c r="G3602" i="1" s="1"/>
  <c r="H3603" i="1" s="1"/>
  <c r="L3602" i="1"/>
  <c r="A3603" i="1"/>
  <c r="O3600" i="1"/>
  <c r="K3602" i="1" l="1"/>
  <c r="A3604" i="1"/>
  <c r="B3603" i="1"/>
  <c r="L3603" i="1"/>
  <c r="D3603" i="1"/>
  <c r="E3603" i="1" s="1"/>
  <c r="G3603" i="1" s="1"/>
  <c r="H3604" i="1" s="1"/>
  <c r="O3601" i="1"/>
  <c r="P3603" i="1"/>
  <c r="M3602" i="1"/>
  <c r="N3602" i="1" s="1"/>
  <c r="C3603" i="1" s="1"/>
  <c r="Q3603" i="1"/>
  <c r="I3603" i="1"/>
  <c r="J3603" i="1" s="1"/>
  <c r="K3603" i="1" l="1"/>
  <c r="M3603" i="1"/>
  <c r="N3603" i="1" s="1"/>
  <c r="C3604" i="1" s="1"/>
  <c r="Q3604" i="1"/>
  <c r="P3604" i="1"/>
  <c r="I3604" i="1"/>
  <c r="J3604" i="1" s="1"/>
  <c r="D3604" i="1"/>
  <c r="E3604" i="1" s="1"/>
  <c r="G3604" i="1" s="1"/>
  <c r="H3605" i="1" s="1"/>
  <c r="L3604" i="1"/>
  <c r="A3605" i="1"/>
  <c r="B3604" i="1"/>
  <c r="O3602" i="1"/>
  <c r="K3604" i="1" l="1"/>
  <c r="M3604" i="1"/>
  <c r="N3604" i="1" s="1"/>
  <c r="C3605" i="1" s="1"/>
  <c r="P3605" i="1"/>
  <c r="I3605" i="1"/>
  <c r="J3605" i="1" s="1"/>
  <c r="Q3605" i="1"/>
  <c r="O3603" i="1"/>
  <c r="D3605" i="1"/>
  <c r="E3605" i="1" s="1"/>
  <c r="G3605" i="1" s="1"/>
  <c r="H3606" i="1" s="1"/>
  <c r="L3605" i="1"/>
  <c r="B3605" i="1"/>
  <c r="A3606" i="1"/>
  <c r="K3605" i="1" l="1"/>
  <c r="B3606" i="1"/>
  <c r="L3606" i="1"/>
  <c r="D3606" i="1"/>
  <c r="E3606" i="1" s="1"/>
  <c r="G3606" i="1" s="1"/>
  <c r="H3607" i="1" s="1"/>
  <c r="A3607" i="1"/>
  <c r="O3604" i="1"/>
  <c r="Q3606" i="1"/>
  <c r="M3605" i="1"/>
  <c r="N3605" i="1" s="1"/>
  <c r="C3606" i="1" s="1"/>
  <c r="P3606" i="1"/>
  <c r="I3606" i="1"/>
  <c r="J3606" i="1" s="1"/>
  <c r="K3606" i="1" l="1"/>
  <c r="A3608" i="1"/>
  <c r="D3607" i="1"/>
  <c r="E3607" i="1" s="1"/>
  <c r="G3607" i="1" s="1"/>
  <c r="H3608" i="1" s="1"/>
  <c r="B3607" i="1"/>
  <c r="L3607" i="1"/>
  <c r="P3607" i="1"/>
  <c r="M3606" i="1"/>
  <c r="N3606" i="1" s="1"/>
  <c r="C3607" i="1" s="1"/>
  <c r="Q3607" i="1"/>
  <c r="I3607" i="1"/>
  <c r="J3607" i="1" s="1"/>
  <c r="O3605" i="1"/>
  <c r="K3607" i="1" l="1"/>
  <c r="Q3608" i="1"/>
  <c r="M3607" i="1"/>
  <c r="N3607" i="1" s="1"/>
  <c r="C3608" i="1" s="1"/>
  <c r="I3608" i="1"/>
  <c r="J3608" i="1" s="1"/>
  <c r="P3608" i="1"/>
  <c r="D3608" i="1"/>
  <c r="E3608" i="1" s="1"/>
  <c r="G3608" i="1" s="1"/>
  <c r="H3609" i="1" s="1"/>
  <c r="A3609" i="1"/>
  <c r="B3608" i="1"/>
  <c r="L3608" i="1"/>
  <c r="O3606" i="1"/>
  <c r="K3608" i="1" l="1"/>
  <c r="A3610" i="1"/>
  <c r="L3609" i="1"/>
  <c r="D3609" i="1"/>
  <c r="E3609" i="1" s="1"/>
  <c r="G3609" i="1" s="1"/>
  <c r="H3610" i="1" s="1"/>
  <c r="B3609" i="1"/>
  <c r="P3609" i="1"/>
  <c r="M3608" i="1"/>
  <c r="N3608" i="1" s="1"/>
  <c r="C3609" i="1" s="1"/>
  <c r="Q3609" i="1"/>
  <c r="I3609" i="1"/>
  <c r="J3609" i="1"/>
  <c r="O3607" i="1"/>
  <c r="K3609" i="1" l="1"/>
  <c r="I3610" i="1"/>
  <c r="P3610" i="1"/>
  <c r="M3609" i="1"/>
  <c r="N3609" i="1" s="1"/>
  <c r="C3610" i="1" s="1"/>
  <c r="Q3610" i="1"/>
  <c r="J3610" i="1"/>
  <c r="L3610" i="1"/>
  <c r="B3610" i="1"/>
  <c r="D3610" i="1"/>
  <c r="E3610" i="1" s="1"/>
  <c r="G3610" i="1" s="1"/>
  <c r="H3611" i="1" s="1"/>
  <c r="A3611" i="1"/>
  <c r="O3608" i="1"/>
  <c r="K3610" i="1" l="1"/>
  <c r="I3611" i="1"/>
  <c r="Q3611" i="1"/>
  <c r="P3611" i="1"/>
  <c r="M3610" i="1"/>
  <c r="N3610" i="1" s="1"/>
  <c r="C3611" i="1" s="1"/>
  <c r="L3611" i="1"/>
  <c r="B3611" i="1"/>
  <c r="D3611" i="1"/>
  <c r="E3611" i="1" s="1"/>
  <c r="G3611" i="1" s="1"/>
  <c r="H3612" i="1" s="1"/>
  <c r="A3612" i="1"/>
  <c r="O3609" i="1"/>
  <c r="J3611" i="1"/>
  <c r="O3610" i="1" l="1"/>
  <c r="P3612" i="1"/>
  <c r="Q3612" i="1"/>
  <c r="I3612" i="1"/>
  <c r="J3612" i="1" s="1"/>
  <c r="M3611" i="1"/>
  <c r="N3611" i="1" s="1"/>
  <c r="C3612" i="1" s="1"/>
  <c r="D3612" i="1"/>
  <c r="E3612" i="1" s="1"/>
  <c r="G3612" i="1" s="1"/>
  <c r="H3613" i="1" s="1"/>
  <c r="A3613" i="1"/>
  <c r="B3612" i="1"/>
  <c r="L3612" i="1"/>
  <c r="K3611" i="1"/>
  <c r="K3612" i="1" l="1"/>
  <c r="M3612" i="1"/>
  <c r="N3612" i="1" s="1"/>
  <c r="C3613" i="1" s="1"/>
  <c r="Q3613" i="1"/>
  <c r="I3613" i="1"/>
  <c r="J3613" i="1" s="1"/>
  <c r="P3613" i="1"/>
  <c r="D3613" i="1"/>
  <c r="E3613" i="1" s="1"/>
  <c r="G3613" i="1" s="1"/>
  <c r="H3614" i="1" s="1"/>
  <c r="A3614" i="1"/>
  <c r="L3613" i="1"/>
  <c r="B3613" i="1"/>
  <c r="O3611" i="1"/>
  <c r="K3613" i="1" l="1"/>
  <c r="B3614" i="1"/>
  <c r="L3614" i="1"/>
  <c r="D3614" i="1"/>
  <c r="E3614" i="1" s="1"/>
  <c r="G3614" i="1" s="1"/>
  <c r="H3615" i="1" s="1"/>
  <c r="A3615" i="1"/>
  <c r="I3614" i="1"/>
  <c r="J3614" i="1" s="1"/>
  <c r="Q3614" i="1"/>
  <c r="P3614" i="1"/>
  <c r="M3613" i="1"/>
  <c r="N3613" i="1" s="1"/>
  <c r="C3614" i="1" s="1"/>
  <c r="O3612" i="1"/>
  <c r="K3614" i="1" l="1"/>
  <c r="D3615" i="1"/>
  <c r="E3615" i="1" s="1"/>
  <c r="G3615" i="1" s="1"/>
  <c r="H3616" i="1" s="1"/>
  <c r="L3615" i="1"/>
  <c r="B3615" i="1"/>
  <c r="A3616" i="1"/>
  <c r="Q3615" i="1"/>
  <c r="M3614" i="1"/>
  <c r="N3614" i="1" s="1"/>
  <c r="C3615" i="1" s="1"/>
  <c r="P3615" i="1"/>
  <c r="I3615" i="1"/>
  <c r="J3615" i="1" s="1"/>
  <c r="O3613" i="1"/>
  <c r="K3615" i="1" l="1"/>
  <c r="I3616" i="1"/>
  <c r="M3615" i="1"/>
  <c r="N3615" i="1" s="1"/>
  <c r="C3616" i="1" s="1"/>
  <c r="Q3616" i="1"/>
  <c r="P3616" i="1"/>
  <c r="J3616" i="1"/>
  <c r="L3616" i="1"/>
  <c r="D3616" i="1"/>
  <c r="E3616" i="1" s="1"/>
  <c r="G3616" i="1" s="1"/>
  <c r="H3617" i="1" s="1"/>
  <c r="B3616" i="1"/>
  <c r="A3617" i="1"/>
  <c r="O3614" i="1"/>
  <c r="K3616" i="1" l="1"/>
  <c r="Q3617" i="1"/>
  <c r="I3617" i="1"/>
  <c r="J3617" i="1" s="1"/>
  <c r="P3617" i="1"/>
  <c r="M3616" i="1"/>
  <c r="N3616" i="1" s="1"/>
  <c r="C3617" i="1" s="1"/>
  <c r="L3617" i="1"/>
  <c r="D3617" i="1"/>
  <c r="E3617" i="1" s="1"/>
  <c r="G3617" i="1" s="1"/>
  <c r="H3618" i="1" s="1"/>
  <c r="A3618" i="1"/>
  <c r="B3617" i="1"/>
  <c r="O3615" i="1"/>
  <c r="K3617" i="1" l="1"/>
  <c r="P3618" i="1"/>
  <c r="I3618" i="1"/>
  <c r="J3618" i="1" s="1"/>
  <c r="Q3618" i="1"/>
  <c r="M3617" i="1"/>
  <c r="N3617" i="1" s="1"/>
  <c r="C3618" i="1" s="1"/>
  <c r="O3616" i="1"/>
  <c r="B3618" i="1"/>
  <c r="L3618" i="1"/>
  <c r="A3619" i="1"/>
  <c r="D3618" i="1"/>
  <c r="E3618" i="1" s="1"/>
  <c r="G3618" i="1" s="1"/>
  <c r="H3619" i="1" s="1"/>
  <c r="K3618" i="1" l="1"/>
  <c r="A3620" i="1"/>
  <c r="L3619" i="1"/>
  <c r="B3619" i="1"/>
  <c r="D3619" i="1"/>
  <c r="E3619" i="1" s="1"/>
  <c r="G3619" i="1" s="1"/>
  <c r="H3620" i="1" s="1"/>
  <c r="O3617" i="1"/>
  <c r="P3619" i="1"/>
  <c r="Q3619" i="1"/>
  <c r="M3618" i="1"/>
  <c r="N3618" i="1" s="1"/>
  <c r="C3619" i="1" s="1"/>
  <c r="I3619" i="1"/>
  <c r="J3619" i="1" s="1"/>
  <c r="K3619" i="1" l="1"/>
  <c r="Q3620" i="1"/>
  <c r="M3619" i="1"/>
  <c r="N3619" i="1" s="1"/>
  <c r="C3620" i="1" s="1"/>
  <c r="I3620" i="1"/>
  <c r="J3620" i="1" s="1"/>
  <c r="P3620" i="1"/>
  <c r="D3620" i="1"/>
  <c r="E3620" i="1" s="1"/>
  <c r="G3620" i="1" s="1"/>
  <c r="H3621" i="1" s="1"/>
  <c r="L3620" i="1"/>
  <c r="A3621" i="1"/>
  <c r="B3620" i="1"/>
  <c r="O3618" i="1"/>
  <c r="K3620" i="1" l="1"/>
  <c r="O3619" i="1"/>
  <c r="A3622" i="1"/>
  <c r="D3621" i="1"/>
  <c r="E3621" i="1" s="1"/>
  <c r="G3621" i="1" s="1"/>
  <c r="H3622" i="1" s="1"/>
  <c r="L3621" i="1"/>
  <c r="B3621" i="1"/>
  <c r="Q3621" i="1"/>
  <c r="M3620" i="1"/>
  <c r="N3620" i="1" s="1"/>
  <c r="C3621" i="1" s="1"/>
  <c r="P3621" i="1"/>
  <c r="I3621" i="1"/>
  <c r="J3621" i="1" s="1"/>
  <c r="K3621" i="1" l="1"/>
  <c r="Q3622" i="1"/>
  <c r="I3622" i="1"/>
  <c r="J3622" i="1" s="1"/>
  <c r="P3622" i="1"/>
  <c r="M3621" i="1"/>
  <c r="N3621" i="1" s="1"/>
  <c r="C3622" i="1" s="1"/>
  <c r="D3622" i="1"/>
  <c r="E3622" i="1" s="1"/>
  <c r="G3622" i="1" s="1"/>
  <c r="H3623" i="1" s="1"/>
  <c r="L3622" i="1"/>
  <c r="A3623" i="1"/>
  <c r="B3622" i="1"/>
  <c r="O3620" i="1"/>
  <c r="K3622" i="1" l="1"/>
  <c r="B3623" i="1"/>
  <c r="A3624" i="1"/>
  <c r="L3623" i="1"/>
  <c r="D3623" i="1"/>
  <c r="E3623" i="1" s="1"/>
  <c r="G3623" i="1" s="1"/>
  <c r="H3624" i="1" s="1"/>
  <c r="Q3623" i="1"/>
  <c r="M3622" i="1"/>
  <c r="N3622" i="1" s="1"/>
  <c r="C3623" i="1" s="1"/>
  <c r="I3623" i="1"/>
  <c r="J3623" i="1" s="1"/>
  <c r="P3623" i="1"/>
  <c r="O3621" i="1"/>
  <c r="O3622" i="1" l="1"/>
  <c r="K3623" i="1"/>
  <c r="Q3624" i="1"/>
  <c r="I3624" i="1"/>
  <c r="J3624" i="1" s="1"/>
  <c r="P3624" i="1"/>
  <c r="M3623" i="1"/>
  <c r="N3623" i="1" s="1"/>
  <c r="C3624" i="1" s="1"/>
  <c r="B3624" i="1"/>
  <c r="D3624" i="1"/>
  <c r="E3624" i="1" s="1"/>
  <c r="G3624" i="1" s="1"/>
  <c r="H3625" i="1" s="1"/>
  <c r="L3624" i="1"/>
  <c r="A3625" i="1"/>
  <c r="O3623" i="1" l="1"/>
  <c r="I3625" i="1"/>
  <c r="P3625" i="1"/>
  <c r="Q3625" i="1"/>
  <c r="M3624" i="1"/>
  <c r="N3624" i="1" s="1"/>
  <c r="J3625" i="1"/>
  <c r="C3625" i="1"/>
  <c r="K3624" i="1"/>
  <c r="O3624" i="1" s="1"/>
  <c r="D3625" i="1"/>
  <c r="E3625" i="1" s="1"/>
  <c r="G3625" i="1" s="1"/>
  <c r="H3626" i="1" s="1"/>
  <c r="L3625" i="1"/>
  <c r="A3626" i="1"/>
  <c r="B3625" i="1"/>
  <c r="K3625" i="1" l="1"/>
  <c r="A3627" i="1"/>
  <c r="B3626" i="1"/>
  <c r="D3626" i="1"/>
  <c r="E3626" i="1" s="1"/>
  <c r="G3626" i="1" s="1"/>
  <c r="H3627" i="1" s="1"/>
  <c r="L3626" i="1"/>
  <c r="Q3626" i="1"/>
  <c r="P3626" i="1"/>
  <c r="M3625" i="1"/>
  <c r="N3625" i="1" s="1"/>
  <c r="C3626" i="1" s="1"/>
  <c r="I3626" i="1"/>
  <c r="J3626" i="1" s="1"/>
  <c r="K3626" i="1" l="1"/>
  <c r="A3628" i="1"/>
  <c r="B3627" i="1"/>
  <c r="D3627" i="1"/>
  <c r="E3627" i="1" s="1"/>
  <c r="G3627" i="1" s="1"/>
  <c r="H3628" i="1" s="1"/>
  <c r="L3627" i="1"/>
  <c r="Q3627" i="1"/>
  <c r="M3626" i="1"/>
  <c r="N3626" i="1" s="1"/>
  <c r="C3627" i="1" s="1"/>
  <c r="I3627" i="1"/>
  <c r="J3627" i="1" s="1"/>
  <c r="P3627" i="1"/>
  <c r="O3625" i="1"/>
  <c r="O3626" i="1" l="1"/>
  <c r="K3627" i="1"/>
  <c r="Q3628" i="1"/>
  <c r="P3628" i="1"/>
  <c r="I3628" i="1"/>
  <c r="J3628" i="1" s="1"/>
  <c r="M3627" i="1"/>
  <c r="N3627" i="1" s="1"/>
  <c r="C3628" i="1" s="1"/>
  <c r="K3628" i="1" s="1"/>
  <c r="D3628" i="1"/>
  <c r="E3628" i="1" s="1"/>
  <c r="G3628" i="1" s="1"/>
  <c r="B3628" i="1"/>
  <c r="L3628" i="1"/>
  <c r="M3628" i="1" s="1"/>
  <c r="N3628" i="1" s="1"/>
  <c r="O3628" i="1" l="1"/>
  <c r="O3627" i="1"/>
</calcChain>
</file>

<file path=xl/sharedStrings.xml><?xml version="1.0" encoding="utf-8"?>
<sst xmlns="http://schemas.openxmlformats.org/spreadsheetml/2006/main" count="119" uniqueCount="65">
  <si>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</si>
  <si>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</si>
  <si>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</si>
  <si>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</si>
  <si>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</si>
  <si>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</si>
  <si>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</si>
  <si>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</si>
  <si>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</si>
  <si>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</si>
  <si>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</si>
  <si>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</si>
  <si>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</si>
  <si>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</si>
  <si>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</si>
  <si>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</si>
  <si>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</si>
  <si>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</si>
  <si>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</si>
  <si>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</si>
  <si>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</si>
  <si>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</si>
  <si>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</si>
  <si>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</si>
  <si>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</si>
  <si>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</si>
  <si>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</si>
  <si>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</si>
  <si>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</si>
  <si>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</si>
  <si>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</si>
  <si>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</si>
  <si>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</si>
  <si>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</si>
  <si>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</si>
  <si>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</si>
  <si>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</si>
  <si>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</si>
  <si>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</si>
  <si>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</si>
  <si>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</si>
  <si>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</si>
  <si>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</si>
  <si>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</si>
  <si>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</si>
  <si>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</si>
  <si>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</si>
  <si>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</si>
  <si>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J=</t>
  </si>
  <si>
    <t>OSPI62</t>
  </si>
  <si>
    <t>115% DI</t>
  </si>
  <si>
    <t>OSP INVESTIMENTOS</t>
  </si>
  <si>
    <t>CONFORME</t>
  </si>
  <si>
    <t>OSP INVESTIMENTOS SA - 2ª Emissão de Debêntures - 6ª série - R$ 207.250.000,00 - 207.250.000 DEB</t>
  </si>
  <si>
    <t>AMORTIZAÇÃO TOTAL</t>
  </si>
  <si>
    <t>AMORTIZAÇÃO UNITÁRIA</t>
  </si>
  <si>
    <t>AGD 18/12/2023</t>
  </si>
  <si>
    <t>AGD 26/07/2023</t>
  </si>
  <si>
    <t>NÃO HOUVE PAGAMENTO</t>
  </si>
  <si>
    <t>AGD 11/MAR/2024</t>
  </si>
  <si>
    <t>AGD 18/06/2024</t>
  </si>
  <si>
    <t>AGD 30/10/2024</t>
  </si>
  <si>
    <t>AGD NOV/2024</t>
  </si>
  <si>
    <t>AGD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</si>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</sst>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  <numFmt numFmtId="175" formatCode="&quot;R$&quot;\ #,##0.00"/>
    <numFmt numFmtId="176" formatCode="&quot;R$&quot;\ #,##0.00000000"/>
  </numFmts>
  <fonts count="23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b/>
      <sz val="12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3" fillId="5" borderId="0" applyNumberFormat="0" applyBorder="0" applyAlignment="0" applyProtection="0"/>
    <xf numFmtId="0" fontId="19" fillId="7" borderId="0" applyNumberFormat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 vertical="top"/>
    </xf>
    <xf numFmtId="14" fontId="14" fillId="4" borderId="0" xfId="0" applyNumberFormat="1" applyFont="1" applyFill="1" applyAlignment="1">
      <alignment horizontal="left" vertical="center"/>
    </xf>
    <xf numFmtId="14" fontId="14" fillId="4" borderId="0" xfId="0" applyNumberFormat="1" applyFont="1" applyFill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5" fillId="4" borderId="0" xfId="0" applyFont="1" applyFill="1" applyAlignment="1">
      <alignment horizontal="center"/>
    </xf>
    <xf numFmtId="10" fontId="16" fillId="3" borderId="0" xfId="0" applyNumberFormat="1" applyFont="1" applyFill="1" applyAlignment="1">
      <alignment horizontal="center"/>
    </xf>
    <xf numFmtId="3" fontId="6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6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3" fontId="6" fillId="6" borderId="0" xfId="0" applyNumberFormat="1" applyFont="1" applyFill="1" applyAlignment="1">
      <alignment horizontal="right"/>
    </xf>
    <xf numFmtId="14" fontId="6" fillId="6" borderId="0" xfId="0" applyNumberFormat="1" applyFont="1" applyFill="1" applyAlignment="1">
      <alignment horizontal="center"/>
    </xf>
    <xf numFmtId="164" fontId="6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165" fontId="9" fillId="6" borderId="0" xfId="0" applyNumberFormat="1" applyFont="1" applyFill="1" applyAlignment="1">
      <alignment horizontal="center"/>
    </xf>
    <xf numFmtId="166" fontId="6" fillId="6" borderId="0" xfId="0" applyNumberFormat="1" applyFont="1" applyFill="1" applyAlignment="1">
      <alignment horizontal="center"/>
    </xf>
    <xf numFmtId="165" fontId="6" fillId="6" borderId="0" xfId="0" applyNumberFormat="1" applyFont="1" applyFill="1" applyAlignment="1">
      <alignment horizontal="center"/>
    </xf>
    <xf numFmtId="9" fontId="6" fillId="6" borderId="0" xfId="0" applyNumberFormat="1" applyFont="1" applyFill="1" applyAlignment="1">
      <alignment horizontal="center"/>
    </xf>
    <xf numFmtId="166" fontId="17" fillId="6" borderId="0" xfId="0" applyNumberFormat="1" applyFont="1" applyFill="1"/>
    <xf numFmtId="0" fontId="17" fillId="6" borderId="0" xfId="0" applyFont="1" applyFill="1"/>
    <xf numFmtId="14" fontId="18" fillId="5" borderId="0" xfId="2" applyNumberFormat="1" applyFont="1" applyAlignment="1">
      <alignment horizontal="center" vertical="center"/>
    </xf>
    <xf numFmtId="174" fontId="18" fillId="5" borderId="0" xfId="2" applyNumberFormat="1" applyFont="1" applyAlignment="1">
      <alignment horizontal="center" vertical="center"/>
    </xf>
    <xf numFmtId="164" fontId="18" fillId="5" borderId="0" xfId="2" applyNumberFormat="1" applyFont="1" applyAlignment="1">
      <alignment horizontal="center" vertical="center"/>
    </xf>
    <xf numFmtId="10" fontId="18" fillId="5" borderId="0" xfId="2" applyNumberFormat="1" applyFont="1" applyAlignment="1">
      <alignment horizontal="center"/>
    </xf>
    <xf numFmtId="10" fontId="18" fillId="5" borderId="0" xfId="2" applyNumberFormat="1" applyFont="1" applyAlignment="1">
      <alignment horizontal="center" vertical="center"/>
    </xf>
    <xf numFmtId="168" fontId="18" fillId="5" borderId="0" xfId="2" applyNumberFormat="1" applyFont="1" applyAlignment="1">
      <alignment horizontal="center" vertical="center"/>
    </xf>
    <xf numFmtId="3" fontId="18" fillId="5" borderId="0" xfId="2" applyNumberFormat="1" applyFont="1" applyAlignment="1">
      <alignment horizontal="center"/>
    </xf>
    <xf numFmtId="165" fontId="18" fillId="5" borderId="0" xfId="2" applyNumberFormat="1" applyFont="1" applyAlignment="1">
      <alignment horizontal="center"/>
    </xf>
    <xf numFmtId="166" fontId="18" fillId="5" borderId="0" xfId="2" applyNumberFormat="1" applyFont="1" applyAlignment="1">
      <alignment horizontal="right" vertical="center"/>
    </xf>
    <xf numFmtId="0" fontId="19" fillId="7" borderId="0" xfId="3" applyAlignment="1">
      <alignment horizontal="center"/>
    </xf>
    <xf numFmtId="175" fontId="19" fillId="7" borderId="0" xfId="3" applyNumberFormat="1" applyAlignment="1">
      <alignment horizontal="center"/>
    </xf>
    <xf numFmtId="176" fontId="19" fillId="7" borderId="0" xfId="3" applyNumberFormat="1" applyAlignment="1">
      <alignment horizontal="center"/>
    </xf>
    <xf numFmtId="164" fontId="19" fillId="7" borderId="0" xfId="3" applyNumberFormat="1" applyAlignment="1">
      <alignment horizontal="center" vertical="center"/>
    </xf>
    <xf numFmtId="164" fontId="21" fillId="7" borderId="0" xfId="3" applyNumberFormat="1" applyFont="1" applyAlignment="1">
      <alignment horizontal="center" vertical="center"/>
    </xf>
    <xf numFmtId="165" fontId="19" fillId="7" borderId="0" xfId="3" applyNumberFormat="1" applyAlignment="1">
      <alignment horizont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4" fontId="14" fillId="8" borderId="0" xfId="0" applyNumberFormat="1" applyFont="1" applyFill="1" applyAlignment="1">
      <alignment horizontal="center" vertical="center"/>
    </xf>
    <xf numFmtId="167" fontId="14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64" fontId="13" fillId="5" borderId="0" xfId="2" applyNumberFormat="1" applyAlignment="1">
      <alignment horizontal="center" vertical="center"/>
    </xf>
    <xf numFmtId="164" fontId="21" fillId="7" borderId="0" xfId="3" applyNumberFormat="1" applyFont="1" applyAlignment="1">
      <alignment horizontal="center"/>
    </xf>
    <xf numFmtId="3" fontId="19" fillId="7" borderId="0" xfId="3" applyNumberFormat="1" applyAlignment="1">
      <alignment horizontal="center"/>
    </xf>
    <xf numFmtId="167" fontId="2" fillId="8" borderId="0" xfId="0" applyNumberFormat="1" applyFont="1" applyFill="1" applyAlignment="1">
      <alignment horizontal="center"/>
    </xf>
    <xf numFmtId="14" fontId="20" fillId="7" borderId="0" xfId="3" applyNumberFormat="1" applyFont="1" applyAlignment="1">
      <alignment horizontal="center" vertical="center"/>
    </xf>
    <xf numFmtId="174" fontId="20" fillId="7" borderId="0" xfId="3" applyNumberFormat="1" applyFont="1" applyAlignment="1">
      <alignment horizontal="center" vertical="center"/>
    </xf>
    <xf numFmtId="164" fontId="20" fillId="7" borderId="0" xfId="3" applyNumberFormat="1" applyFont="1" applyAlignment="1">
      <alignment horizontal="center" vertical="center"/>
    </xf>
    <xf numFmtId="10" fontId="20" fillId="7" borderId="0" xfId="3" applyNumberFormat="1" applyFont="1" applyAlignment="1">
      <alignment horizontal="center"/>
    </xf>
    <xf numFmtId="10" fontId="20" fillId="7" borderId="0" xfId="3" applyNumberFormat="1" applyFont="1" applyAlignment="1">
      <alignment horizontal="center" vertical="center"/>
    </xf>
    <xf numFmtId="168" fontId="20" fillId="7" borderId="0" xfId="3" applyNumberFormat="1" applyFont="1" applyAlignment="1">
      <alignment horizontal="center" vertical="center"/>
    </xf>
    <xf numFmtId="3" fontId="20" fillId="7" borderId="0" xfId="3" applyNumberFormat="1" applyFont="1" applyAlignment="1">
      <alignment horizontal="center"/>
    </xf>
    <xf numFmtId="165" fontId="20" fillId="7" borderId="0" xfId="3" applyNumberFormat="1" applyFont="1" applyAlignment="1">
      <alignment horizontal="center"/>
    </xf>
    <xf numFmtId="166" fontId="20" fillId="7" borderId="0" xfId="3" applyNumberFormat="1" applyFont="1" applyAlignment="1">
      <alignment horizontal="right" vertical="center"/>
    </xf>
    <xf numFmtId="0" fontId="20" fillId="7" borderId="0" xfId="3" applyFont="1" applyAlignment="1">
      <alignment horizontal="center"/>
    </xf>
    <xf numFmtId="175" fontId="20" fillId="7" borderId="0" xfId="3" applyNumberFormat="1" applyFont="1" applyAlignment="1">
      <alignment horizontal="center"/>
    </xf>
    <xf numFmtId="176" fontId="20" fillId="7" borderId="0" xfId="3" applyNumberFormat="1" applyFont="1" applyAlignment="1">
      <alignment horizontal="center"/>
    </xf>
    <xf numFmtId="0" fontId="13" fillId="5" borderId="0" xfId="2" applyAlignment="1">
      <alignment horizontal="center"/>
    </xf>
    <xf numFmtId="14" fontId="21" fillId="7" borderId="0" xfId="3" applyNumberFormat="1" applyFont="1" applyBorder="1" applyAlignment="1">
      <alignment horizontal="center"/>
    </xf>
    <xf numFmtId="0" fontId="22" fillId="7" borderId="0" xfId="3" applyFont="1" applyAlignment="1">
      <alignment horizontal="center"/>
    </xf>
    <xf numFmtId="14" fontId="19" fillId="7" borderId="0" xfId="3" applyNumberFormat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Porcentagem" xfId="1" builtinId="5"/>
  </cellStyles>
  <dxfs count="1"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5.7109375" style="1" customWidth="1"/>
    <col min="3" max="3" width="17.7109375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14.140625" style="30" bestFit="1" customWidth="1"/>
    <col min="10" max="10" width="15" style="1" customWidth="1"/>
    <col min="11" max="11" width="13.7109375" style="1" bestFit="1" customWidth="1"/>
    <col min="12" max="12" width="10.5703125" style="1" bestFit="1" customWidth="1"/>
    <col min="13" max="14" width="16.570312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7.7109375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57" t="s">
        <v>52</v>
      </c>
      <c r="B1" s="77">
        <f ca="1">WORKDAY(TODAY(),1,$T$35:$T$419)</f>
        <v>45782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81" t="s">
        <v>0</v>
      </c>
      <c r="U1" s="82" t="s">
        <v>1</v>
      </c>
      <c r="V1" s="83"/>
      <c r="W1" s="83"/>
      <c r="X1" s="76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57" t="s">
        <v>63</v>
      </c>
      <c r="B2" s="76" t="s">
        <v>53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57">
        <v>45776</v>
      </c>
      <c r="B3" s="76" t="s">
        <v>50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15" t="s">
        <v>3</v>
      </c>
      <c r="B4" s="158">
        <v>2</v>
      </c>
      <c r="C4" s="158">
        <f t="shared" ref="C4:Q4" si="0">(B4+1)</f>
        <v>3</v>
      </c>
      <c r="D4" s="158">
        <f t="shared" si="0"/>
        <v>4</v>
      </c>
      <c r="E4" s="158">
        <f t="shared" si="0"/>
        <v>5</v>
      </c>
      <c r="F4" s="158">
        <f t="shared" si="0"/>
        <v>6</v>
      </c>
      <c r="G4" s="158">
        <f t="shared" si="0"/>
        <v>7</v>
      </c>
      <c r="H4" s="158">
        <f t="shared" si="0"/>
        <v>8</v>
      </c>
      <c r="I4" s="158">
        <f t="shared" si="0"/>
        <v>9</v>
      </c>
      <c r="J4" s="158">
        <f t="shared" si="0"/>
        <v>10</v>
      </c>
      <c r="K4" s="158">
        <f t="shared" si="0"/>
        <v>11</v>
      </c>
      <c r="L4" s="158">
        <f t="shared" si="0"/>
        <v>12</v>
      </c>
      <c r="M4" s="158">
        <f t="shared" si="0"/>
        <v>13</v>
      </c>
      <c r="N4" s="158">
        <f t="shared" si="0"/>
        <v>14</v>
      </c>
      <c r="O4" s="158">
        <f t="shared" si="0"/>
        <v>15</v>
      </c>
      <c r="P4" s="158">
        <f t="shared" si="0"/>
        <v>16</v>
      </c>
      <c r="Q4" s="158">
        <f t="shared" si="0"/>
        <v>17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23">
        <v>43243</v>
      </c>
      <c r="B5" s="116" t="s">
        <v>4</v>
      </c>
      <c r="C5" s="116" t="s">
        <v>5</v>
      </c>
      <c r="D5" s="117" t="s">
        <v>6</v>
      </c>
      <c r="E5" s="118" t="s">
        <v>6</v>
      </c>
      <c r="F5" s="119" t="s">
        <v>6</v>
      </c>
      <c r="G5" s="120" t="s">
        <v>6</v>
      </c>
      <c r="H5" s="118" t="s">
        <v>6</v>
      </c>
      <c r="I5" s="118" t="s">
        <v>6</v>
      </c>
      <c r="J5" s="120" t="s">
        <v>6</v>
      </c>
      <c r="K5" s="116" t="s">
        <v>7</v>
      </c>
      <c r="L5" s="115" t="s">
        <v>8</v>
      </c>
      <c r="M5" s="121" t="s">
        <v>9</v>
      </c>
      <c r="N5" s="116" t="s">
        <v>9</v>
      </c>
      <c r="O5" s="116" t="s">
        <v>7</v>
      </c>
      <c r="P5" s="122" t="s">
        <v>10</v>
      </c>
      <c r="Q5" s="115" t="s">
        <v>10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ht="14.25" x14ac:dyDescent="0.2">
      <c r="A6" s="128" t="s">
        <v>18</v>
      </c>
      <c r="B6" s="124" t="s">
        <v>49</v>
      </c>
      <c r="C6" s="116" t="s">
        <v>12</v>
      </c>
      <c r="D6" s="115" t="s">
        <v>13</v>
      </c>
      <c r="E6" s="125"/>
      <c r="F6" s="126" t="s">
        <v>14</v>
      </c>
      <c r="G6" s="127"/>
      <c r="H6" s="125" t="s">
        <v>15</v>
      </c>
      <c r="I6" s="125" t="s">
        <v>15</v>
      </c>
      <c r="J6" s="125"/>
      <c r="K6" s="116"/>
      <c r="L6" s="115"/>
      <c r="M6" s="121"/>
      <c r="N6" s="116"/>
      <c r="O6" s="116" t="s">
        <v>16</v>
      </c>
      <c r="P6" s="122" t="s">
        <v>17</v>
      </c>
      <c r="Q6" s="115" t="s">
        <v>17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23">
        <v>43245</v>
      </c>
      <c r="B7" s="116" t="s">
        <v>51</v>
      </c>
      <c r="C7" s="116"/>
      <c r="D7" s="115"/>
      <c r="E7" s="125"/>
      <c r="F7" s="126"/>
      <c r="G7" s="127"/>
      <c r="H7" s="125" t="s">
        <v>19</v>
      </c>
      <c r="I7" s="125" t="s">
        <v>19</v>
      </c>
      <c r="J7" s="125"/>
      <c r="K7" s="116"/>
      <c r="L7" s="115"/>
      <c r="M7" s="121"/>
      <c r="N7" s="116"/>
      <c r="O7" s="116" t="s">
        <v>9</v>
      </c>
      <c r="P7" s="122" t="s">
        <v>20</v>
      </c>
      <c r="Q7" s="115" t="s">
        <v>11</v>
      </c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28" t="s">
        <v>64</v>
      </c>
      <c r="B8" s="116" t="s">
        <v>21</v>
      </c>
      <c r="C8" s="116" t="s">
        <v>21</v>
      </c>
      <c r="D8" s="115" t="s">
        <v>22</v>
      </c>
      <c r="E8" s="125" t="s">
        <v>23</v>
      </c>
      <c r="F8" s="129" t="s">
        <v>24</v>
      </c>
      <c r="G8" s="130" t="s">
        <v>25</v>
      </c>
      <c r="H8" s="131" t="s">
        <v>26</v>
      </c>
      <c r="I8" s="131" t="s">
        <v>26</v>
      </c>
      <c r="J8" s="131" t="s">
        <v>27</v>
      </c>
      <c r="K8" s="116" t="s">
        <v>21</v>
      </c>
      <c r="L8" s="115"/>
      <c r="M8" s="121" t="s">
        <v>28</v>
      </c>
      <c r="N8" s="116" t="s">
        <v>21</v>
      </c>
      <c r="O8" s="116" t="s">
        <v>21</v>
      </c>
      <c r="P8" s="122" t="s">
        <v>29</v>
      </c>
      <c r="Q8" s="132"/>
      <c r="R8" s="41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23">
        <v>46863</v>
      </c>
      <c r="B9" s="143"/>
      <c r="C9" s="134"/>
      <c r="D9" s="135"/>
      <c r="E9" s="136"/>
      <c r="F9" s="134"/>
      <c r="G9" s="137"/>
      <c r="H9" s="131" t="s">
        <v>30</v>
      </c>
      <c r="I9" s="131" t="s">
        <v>31</v>
      </c>
      <c r="J9" s="136"/>
      <c r="K9" s="133"/>
      <c r="L9" s="135"/>
      <c r="M9" s="138"/>
      <c r="N9" s="133"/>
      <c r="O9" s="133"/>
      <c r="P9" s="139"/>
      <c r="Q9" s="132"/>
      <c r="R9" s="41"/>
      <c r="S9" s="41"/>
      <c r="T9" s="53" t="str">
        <f>B6</f>
        <v>OSPI62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8">
        <f>A7</f>
        <v>43245</v>
      </c>
      <c r="B10" s="74">
        <f>(C10+K10)</f>
        <v>1</v>
      </c>
      <c r="C10" s="79">
        <v>1</v>
      </c>
      <c r="D10" s="4">
        <f ca="1">IF(A10&lt;$B$1,VLOOKUP(A10,[1]DI!$A$4:$B$15000,2,FALSE),0)</f>
        <v>6.3899999999999998E-2</v>
      </c>
      <c r="E10" s="5">
        <f t="shared" ref="E10" ca="1" si="1">ROUND((((1+D10)^(1/252)-1)),8)</f>
        <v>2.4583E-4</v>
      </c>
      <c r="F10" s="80">
        <v>1.1499999999999999</v>
      </c>
      <c r="G10" s="6">
        <f ca="1">TRUNC((1+(E10*F10)),15)</f>
        <v>1.0002827045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5">
        <f>AD12</f>
        <v>45036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43246</v>
      </c>
      <c r="B11" s="75">
        <f t="shared" ref="B11:B74" ca="1" si="6">IF(A11&lt;=TODAY(),C11+K11,IF(AND(A11&gt;TODAY(),A11&lt;=$B$1),IF(VLOOKUP(TODAY(),$A$10:$D$5000,4,FALSE)=0,"n.d",C11+K11),"n.d"))</f>
        <v>1.0002827000000001</v>
      </c>
      <c r="C11" s="57">
        <f t="shared" ref="C11:C74" si="7">TRUNC(C10-N10,8)</f>
        <v>1</v>
      </c>
      <c r="D11" s="58">
        <f ca="1">IF(A11&lt;$B$1,VLOOKUP(A11,[1]DI!$A$4:$B$15000,2,FALSE),0)</f>
        <v>0</v>
      </c>
      <c r="E11" s="57">
        <f ca="1">ROUND((((1+D11)^(1/252)-1)),8)</f>
        <v>0</v>
      </c>
      <c r="F11" s="59">
        <f>F10</f>
        <v>1.1499999999999999</v>
      </c>
      <c r="G11" s="60">
        <f ca="1">TRUNC((1+(E11*F11)),15)</f>
        <v>1</v>
      </c>
      <c r="H11" s="57">
        <f ca="1">TRUNC(PRODUCT(G$10:G10),15)</f>
        <v>1.0002827045</v>
      </c>
      <c r="I11" s="57">
        <f>IF(OR(L10&gt;0,L10="E"),H10,I10)</f>
        <v>1</v>
      </c>
      <c r="J11" s="57">
        <f ca="1">ROUND(TRUNC(H11/I11,15),8)</f>
        <v>1.0002827000000001</v>
      </c>
      <c r="K11" s="57">
        <f ca="1">TRUNC((C11*(J11-1)),8)</f>
        <v>2.8269999999999999E-4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2.8269999999999999E-4</v>
      </c>
      <c r="P11" s="63" t="str">
        <f>IF(L10&gt;0,VLOOKUP(A10,$T$12:$AC$125,9),P10)</f>
        <v>A+J=</v>
      </c>
      <c r="Q11" s="64">
        <f t="shared" ref="Q11:Q74" si="8">IF(L10&gt;0,VLOOKUP(A10,$U$12:$AD$125,10),Q10)</f>
        <v>45036</v>
      </c>
      <c r="R11" s="10"/>
      <c r="S11" s="11"/>
      <c r="T11" s="12"/>
      <c r="U11" s="13"/>
      <c r="V11" s="12" t="s">
        <v>21</v>
      </c>
      <c r="W11" s="12" t="s">
        <v>41</v>
      </c>
      <c r="X11" s="84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ht="18.75" x14ac:dyDescent="0.3">
      <c r="A12" s="56">
        <f t="shared" si="5"/>
        <v>43247</v>
      </c>
      <c r="B12" s="75">
        <f t="shared" ca="1" si="6"/>
        <v>1.0002827000000001</v>
      </c>
      <c r="C12" s="57">
        <f t="shared" si="7"/>
        <v>1</v>
      </c>
      <c r="D12" s="58">
        <f ca="1">IF(A12&lt;$B$1,VLOOKUP(A12,[1]DI!$A$4:$B$15000,2,FALSE),0)</f>
        <v>0</v>
      </c>
      <c r="E12" s="57">
        <f ca="1">ROUND((((1+D12)^(1/252)-1)),8)</f>
        <v>0</v>
      </c>
      <c r="F12" s="59">
        <f t="shared" ref="F12:F75" si="9">F11</f>
        <v>1.1499999999999999</v>
      </c>
      <c r="G12" s="60">
        <f ca="1">TRUNC((1+(E12*F12)),15)</f>
        <v>1</v>
      </c>
      <c r="H12" s="57">
        <f ca="1">TRUNC(PRODUCT(G$10:G11),15)</f>
        <v>1.0002827045</v>
      </c>
      <c r="I12" s="57">
        <f>IF(OR(L11&gt;0,L11="E"),H11,I11)</f>
        <v>1</v>
      </c>
      <c r="J12" s="57">
        <f ca="1">ROUND(TRUNC(H12/I12,15),8)</f>
        <v>1.0002827000000001</v>
      </c>
      <c r="K12" s="57">
        <f t="shared" ca="1" si="2"/>
        <v>2.8269999999999999E-4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2.8269999999999999E-4</v>
      </c>
      <c r="P12" s="63" t="str">
        <f t="shared" ref="P12:P74" si="10">IF(L11&gt;0,VLOOKUP(A11,$U$12:$AD$125,9),P11)</f>
        <v>A+J=</v>
      </c>
      <c r="Q12" s="64">
        <f t="shared" si="8"/>
        <v>45036</v>
      </c>
      <c r="R12" s="10"/>
      <c r="S12" s="11"/>
      <c r="T12" s="85">
        <v>0</v>
      </c>
      <c r="U12" s="86">
        <f t="shared" ref="U12:U13" si="11">Z35</f>
        <v>43245</v>
      </c>
      <c r="V12" s="141">
        <f>C1416</f>
        <v>0.99921930999999997</v>
      </c>
      <c r="W12" s="87"/>
      <c r="X12" s="88">
        <v>0</v>
      </c>
      <c r="Y12" s="88">
        <v>0</v>
      </c>
      <c r="Z12" s="89">
        <v>0</v>
      </c>
      <c r="AA12" s="88">
        <v>0</v>
      </c>
      <c r="AB12" s="85">
        <f t="shared" ref="AB12:AB13" si="12">T12</f>
        <v>0</v>
      </c>
      <c r="AC12" s="90" t="s">
        <v>48</v>
      </c>
      <c r="AD12" s="91">
        <f t="shared" ref="AD12:AD13" si="13">U13</f>
        <v>45036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x14ac:dyDescent="0.2">
      <c r="A13" s="56">
        <f t="shared" si="5"/>
        <v>43248</v>
      </c>
      <c r="B13" s="75">
        <f t="shared" ca="1" si="6"/>
        <v>1.0002827000000001</v>
      </c>
      <c r="C13" s="57">
        <f t="shared" si="7"/>
        <v>1</v>
      </c>
      <c r="D13" s="58">
        <f ca="1">IF(A13&lt;$B$1,VLOOKUP(A13,[1]DI!$A$4:$B$15000,2,FALSE),0)</f>
        <v>6.3899999999999998E-2</v>
      </c>
      <c r="E13" s="57">
        <f t="shared" ref="E13:E76" ca="1" si="14">ROUND((((1+D13)^(1/252)-1)),8)</f>
        <v>2.4583E-4</v>
      </c>
      <c r="F13" s="59">
        <f t="shared" si="9"/>
        <v>1.1499999999999999</v>
      </c>
      <c r="G13" s="60">
        <f ca="1">TRUNC((1+(E13*F13)),15)</f>
        <v>1.0002827045</v>
      </c>
      <c r="H13" s="57">
        <f ca="1">TRUNC(PRODUCT(G$10:G12),15)</f>
        <v>1.0002827045</v>
      </c>
      <c r="I13" s="57">
        <f t="shared" ref="I13:I74" si="15">IF(OR(L12&gt;0,L12="E"),H12,I12)</f>
        <v>1</v>
      </c>
      <c r="J13" s="57">
        <f t="shared" ref="J13:J73" ca="1" si="16">ROUND(TRUNC(H13/I13,15),8)</f>
        <v>1.0002827000000001</v>
      </c>
      <c r="K13" s="57">
        <f t="shared" ca="1" si="2"/>
        <v>2.8269999999999999E-4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2.8269999999999999E-4</v>
      </c>
      <c r="P13" s="63" t="str">
        <f t="shared" si="10"/>
        <v>A+J=</v>
      </c>
      <c r="Q13" s="64">
        <f t="shared" si="8"/>
        <v>45036</v>
      </c>
      <c r="R13" s="10"/>
      <c r="S13" s="11"/>
      <c r="T13" s="85">
        <f t="shared" ref="T13:T18" si="17">(T12+1)</f>
        <v>1</v>
      </c>
      <c r="U13" s="86">
        <f t="shared" si="11"/>
        <v>45036</v>
      </c>
      <c r="V13" s="92">
        <f t="shared" ref="V13:V18" si="18">TRUNC((V12-Y13),2)</f>
        <v>0.99</v>
      </c>
      <c r="W13" s="88">
        <f t="shared" ref="W13" si="19">NETWORKDAYS(U12,U13,T$35:T$186)-1</f>
        <v>1232</v>
      </c>
      <c r="X13" s="87">
        <f t="shared" ref="X13:X18" si="20">ROUND((ROUND(((1+X$11)^(W13/252)),9)-1)*V12,2)</f>
        <v>0</v>
      </c>
      <c r="Y13" s="92">
        <f t="shared" ref="Y13" si="21">(V$12*Z13)</f>
        <v>0</v>
      </c>
      <c r="Z13" s="89">
        <v>0</v>
      </c>
      <c r="AA13" s="88">
        <v>0</v>
      </c>
      <c r="AB13" s="85">
        <f t="shared" si="12"/>
        <v>1</v>
      </c>
      <c r="AC13" s="90" t="s">
        <v>48</v>
      </c>
      <c r="AD13" s="91">
        <f t="shared" si="13"/>
        <v>45404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43249</v>
      </c>
      <c r="B14" s="75">
        <f t="shared" ca="1" si="6"/>
        <v>1.0005654900000001</v>
      </c>
      <c r="C14" s="57">
        <f t="shared" si="7"/>
        <v>1</v>
      </c>
      <c r="D14" s="58">
        <f ca="1">IF(A14&lt;$B$1,VLOOKUP(A14,[1]DI!$A$4:$B$15000,2,FALSE),0)</f>
        <v>6.3899999999999998E-2</v>
      </c>
      <c r="E14" s="57">
        <f t="shared" ca="1" si="14"/>
        <v>2.4583E-4</v>
      </c>
      <c r="F14" s="59">
        <f t="shared" si="9"/>
        <v>1.1499999999999999</v>
      </c>
      <c r="G14" s="60">
        <f t="shared" ref="G14:G73" ca="1" si="22">TRUNC((1+(E14*F14)),15)</f>
        <v>1.0002827045</v>
      </c>
      <c r="H14" s="57">
        <f ca="1">TRUNC(PRODUCT(G$10:G13),15)</f>
        <v>1.0005654889218301</v>
      </c>
      <c r="I14" s="57">
        <f t="shared" si="15"/>
        <v>1</v>
      </c>
      <c r="J14" s="57">
        <f t="shared" ca="1" si="16"/>
        <v>1.0005654900000001</v>
      </c>
      <c r="K14" s="57">
        <f t="shared" ca="1" si="2"/>
        <v>5.6548999999999998E-4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5.6548999999999998E-4</v>
      </c>
      <c r="P14" s="63" t="str">
        <f t="shared" si="10"/>
        <v>A+J=</v>
      </c>
      <c r="Q14" s="64">
        <f t="shared" si="8"/>
        <v>45036</v>
      </c>
      <c r="R14" s="10"/>
      <c r="S14" s="11"/>
      <c r="T14" s="85">
        <f t="shared" si="17"/>
        <v>2</v>
      </c>
      <c r="U14" s="86">
        <f t="shared" ref="U14:U18" si="23">Z37</f>
        <v>45404</v>
      </c>
      <c r="V14" s="92">
        <f t="shared" si="18"/>
        <v>0.99</v>
      </c>
      <c r="W14" s="88">
        <f t="shared" ref="W14:W18" si="24">NETWORKDAYS(U13,U14,T$35:T$186)-1</f>
        <v>250</v>
      </c>
      <c r="X14" s="87">
        <f t="shared" si="20"/>
        <v>0</v>
      </c>
      <c r="Y14" s="92">
        <f t="shared" ref="Y14:Y18" si="25">(V$12*Z14)</f>
        <v>0</v>
      </c>
      <c r="Z14" s="89">
        <v>0</v>
      </c>
      <c r="AA14" s="88">
        <v>0</v>
      </c>
      <c r="AB14" s="85">
        <f t="shared" ref="AB14:AB18" si="26">T14</f>
        <v>2</v>
      </c>
      <c r="AC14" s="90" t="s">
        <v>47</v>
      </c>
      <c r="AD14" s="91">
        <f t="shared" ref="AD14:AD17" si="27">U15</f>
        <v>45882</v>
      </c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ht="15" x14ac:dyDescent="0.25">
      <c r="A15" s="56">
        <f t="shared" si="5"/>
        <v>43250</v>
      </c>
      <c r="B15" s="75">
        <f t="shared" ca="1" si="6"/>
        <v>1.0008483500000001</v>
      </c>
      <c r="C15" s="57">
        <f t="shared" si="7"/>
        <v>1</v>
      </c>
      <c r="D15" s="58">
        <f ca="1">IF(A15&lt;$B$1,VLOOKUP(A15,[1]DI!$A$4:$B$15000,2,FALSE),0)</f>
        <v>6.3899999999999998E-2</v>
      </c>
      <c r="E15" s="57">
        <f t="shared" ca="1" si="14"/>
        <v>2.4583E-4</v>
      </c>
      <c r="F15" s="59">
        <f t="shared" si="9"/>
        <v>1.1499999999999999</v>
      </c>
      <c r="G15" s="60">
        <f t="shared" ca="1" si="22"/>
        <v>1.0002827045</v>
      </c>
      <c r="H15" s="57">
        <f ca="1">TRUNC(PRODUCT(G$10:G14),15)</f>
        <v>1.0008483532881001</v>
      </c>
      <c r="I15" s="57">
        <f t="shared" si="15"/>
        <v>1</v>
      </c>
      <c r="J15" s="57">
        <f t="shared" ca="1" si="16"/>
        <v>1.0008483500000001</v>
      </c>
      <c r="K15" s="57">
        <f t="shared" ca="1" si="2"/>
        <v>8.4834999999999999E-4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8.4834999999999999E-4</v>
      </c>
      <c r="P15" s="63" t="str">
        <f t="shared" si="10"/>
        <v>A+J=</v>
      </c>
      <c r="Q15" s="64">
        <f t="shared" si="8"/>
        <v>45036</v>
      </c>
      <c r="R15" s="10"/>
      <c r="S15" s="11"/>
      <c r="T15" s="85">
        <f t="shared" si="17"/>
        <v>3</v>
      </c>
      <c r="U15" s="159">
        <v>45882</v>
      </c>
      <c r="V15" s="92">
        <f t="shared" si="18"/>
        <v>0.74</v>
      </c>
      <c r="W15" s="88">
        <f t="shared" si="24"/>
        <v>330</v>
      </c>
      <c r="X15" s="87">
        <f t="shared" si="20"/>
        <v>0</v>
      </c>
      <c r="Y15" s="92">
        <f t="shared" si="25"/>
        <v>0.24980482749999999</v>
      </c>
      <c r="Z15" s="89">
        <v>0.25</v>
      </c>
      <c r="AA15" s="88">
        <v>0</v>
      </c>
      <c r="AB15" s="85">
        <f t="shared" si="26"/>
        <v>3</v>
      </c>
      <c r="AC15" s="90" t="s">
        <v>47</v>
      </c>
      <c r="AD15" s="91">
        <f t="shared" si="27"/>
        <v>46132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43251</v>
      </c>
      <c r="B16" s="75">
        <f t="shared" ca="1" si="6"/>
        <v>1.00113129</v>
      </c>
      <c r="C16" s="57">
        <f t="shared" si="7"/>
        <v>1</v>
      </c>
      <c r="D16" s="58">
        <f ca="1">IF(A16&lt;$B$1,VLOOKUP(A16,[1]DI!$A$4:$B$15000,2,FALSE),0)</f>
        <v>0</v>
      </c>
      <c r="E16" s="57">
        <f t="shared" ca="1" si="14"/>
        <v>0</v>
      </c>
      <c r="F16" s="59">
        <f t="shared" si="9"/>
        <v>1.1499999999999999</v>
      </c>
      <c r="G16" s="60">
        <f t="shared" ca="1" si="22"/>
        <v>1</v>
      </c>
      <c r="H16" s="57">
        <f ca="1">TRUNC(PRODUCT(G$10:G15),15)</f>
        <v>1.00113129762139</v>
      </c>
      <c r="I16" s="57">
        <f t="shared" si="15"/>
        <v>1</v>
      </c>
      <c r="J16" s="57">
        <f t="shared" ca="1" si="16"/>
        <v>1.0011312999999999</v>
      </c>
      <c r="K16" s="57">
        <f t="shared" ca="1" si="2"/>
        <v>1.1312900000000001E-3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1.1312900000000001E-3</v>
      </c>
      <c r="P16" s="63" t="str">
        <f t="shared" si="10"/>
        <v>A+J=</v>
      </c>
      <c r="Q16" s="64">
        <f t="shared" si="8"/>
        <v>45036</v>
      </c>
      <c r="R16" s="10"/>
      <c r="S16" s="11"/>
      <c r="T16" s="85">
        <f t="shared" si="17"/>
        <v>4</v>
      </c>
      <c r="U16" s="86">
        <f t="shared" si="23"/>
        <v>46132</v>
      </c>
      <c r="V16" s="92">
        <f t="shared" si="18"/>
        <v>0.49</v>
      </c>
      <c r="W16" s="88">
        <f t="shared" si="24"/>
        <v>172</v>
      </c>
      <c r="X16" s="87">
        <f t="shared" si="20"/>
        <v>0</v>
      </c>
      <c r="Y16" s="92">
        <f t="shared" si="25"/>
        <v>0.24980482749999999</v>
      </c>
      <c r="Z16" s="89">
        <v>0.25</v>
      </c>
      <c r="AA16" s="88">
        <v>0</v>
      </c>
      <c r="AB16" s="85">
        <f t="shared" si="26"/>
        <v>4</v>
      </c>
      <c r="AC16" s="90" t="s">
        <v>47</v>
      </c>
      <c r="AD16" s="91">
        <f t="shared" si="27"/>
        <v>46497</v>
      </c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43252</v>
      </c>
      <c r="B17" s="75">
        <f t="shared" ca="1" si="6"/>
        <v>1.00113129</v>
      </c>
      <c r="C17" s="57">
        <f t="shared" si="7"/>
        <v>1</v>
      </c>
      <c r="D17" s="58">
        <f ca="1">IF(A17&lt;$B$1,VLOOKUP(A17,[1]DI!$A$4:$B$15000,2,FALSE),0)</f>
        <v>6.3899999999999998E-2</v>
      </c>
      <c r="E17" s="57">
        <f t="shared" ca="1" si="14"/>
        <v>2.4583E-4</v>
      </c>
      <c r="F17" s="59">
        <f t="shared" si="9"/>
        <v>1.1499999999999999</v>
      </c>
      <c r="G17" s="60">
        <f t="shared" ca="1" si="22"/>
        <v>1.0002827045</v>
      </c>
      <c r="H17" s="57">
        <f ca="1">TRUNC(PRODUCT(G$10:G16),15)</f>
        <v>1.00113129762139</v>
      </c>
      <c r="I17" s="57">
        <f t="shared" si="15"/>
        <v>1</v>
      </c>
      <c r="J17" s="57">
        <f t="shared" ca="1" si="16"/>
        <v>1.0011312999999999</v>
      </c>
      <c r="K17" s="57">
        <f t="shared" ca="1" si="2"/>
        <v>1.1312900000000001E-3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1.1312900000000001E-3</v>
      </c>
      <c r="P17" s="63" t="str">
        <f t="shared" si="10"/>
        <v>A+J=</v>
      </c>
      <c r="Q17" s="64">
        <f t="shared" si="8"/>
        <v>45036</v>
      </c>
      <c r="R17" s="10"/>
      <c r="S17" s="11"/>
      <c r="T17" s="85">
        <f t="shared" si="17"/>
        <v>5</v>
      </c>
      <c r="U17" s="86">
        <f t="shared" si="23"/>
        <v>46497</v>
      </c>
      <c r="V17" s="92">
        <f t="shared" si="18"/>
        <v>0.24</v>
      </c>
      <c r="W17" s="88">
        <f t="shared" si="24"/>
        <v>249</v>
      </c>
      <c r="X17" s="87">
        <f t="shared" si="20"/>
        <v>0</v>
      </c>
      <c r="Y17" s="92">
        <f t="shared" si="25"/>
        <v>0.24980482749999999</v>
      </c>
      <c r="Z17" s="89">
        <v>0.25</v>
      </c>
      <c r="AA17" s="88">
        <v>0</v>
      </c>
      <c r="AB17" s="85">
        <f t="shared" si="26"/>
        <v>5</v>
      </c>
      <c r="AC17" s="90" t="s">
        <v>47</v>
      </c>
      <c r="AD17" s="91">
        <f t="shared" si="27"/>
        <v>46863</v>
      </c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43253</v>
      </c>
      <c r="B18" s="75">
        <f t="shared" ca="1" si="6"/>
        <v>1.0014143200000001</v>
      </c>
      <c r="C18" s="57">
        <f t="shared" si="7"/>
        <v>1</v>
      </c>
      <c r="D18" s="58">
        <f ca="1">IF(A18&lt;$B$1,VLOOKUP(A18,[1]DI!$A$4:$B$15000,2,FALSE),0)</f>
        <v>0</v>
      </c>
      <c r="E18" s="57">
        <f t="shared" ca="1" si="14"/>
        <v>0</v>
      </c>
      <c r="F18" s="59">
        <f t="shared" si="9"/>
        <v>1.1499999999999999</v>
      </c>
      <c r="G18" s="60">
        <f t="shared" ca="1" si="22"/>
        <v>1</v>
      </c>
      <c r="H18" s="57">
        <f ca="1">TRUNC(PRODUCT(G$10:G17),15)</f>
        <v>1.0014143219443199</v>
      </c>
      <c r="I18" s="57">
        <f t="shared" si="15"/>
        <v>1</v>
      </c>
      <c r="J18" s="57">
        <f t="shared" ca="1" si="16"/>
        <v>1.0014143200000001</v>
      </c>
      <c r="K18" s="57">
        <f t="shared" ca="1" si="2"/>
        <v>1.4143199999999999E-3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1.4143199999999999E-3</v>
      </c>
      <c r="P18" s="63" t="str">
        <f t="shared" si="10"/>
        <v>A+J=</v>
      </c>
      <c r="Q18" s="64">
        <f t="shared" si="8"/>
        <v>45036</v>
      </c>
      <c r="R18" s="10"/>
      <c r="S18" s="11"/>
      <c r="T18" s="85">
        <f t="shared" si="17"/>
        <v>6</v>
      </c>
      <c r="U18" s="86">
        <f t="shared" si="23"/>
        <v>46863</v>
      </c>
      <c r="V18" s="92">
        <f t="shared" si="18"/>
        <v>0</v>
      </c>
      <c r="W18" s="88">
        <f t="shared" si="24"/>
        <v>253</v>
      </c>
      <c r="X18" s="87">
        <f t="shared" si="20"/>
        <v>0</v>
      </c>
      <c r="Y18" s="92">
        <f t="shared" si="25"/>
        <v>0.24980482749999999</v>
      </c>
      <c r="Z18" s="89">
        <v>0.25</v>
      </c>
      <c r="AA18" s="88">
        <v>0</v>
      </c>
      <c r="AB18" s="85">
        <f t="shared" si="26"/>
        <v>6</v>
      </c>
      <c r="AC18" s="90" t="s">
        <v>47</v>
      </c>
      <c r="AD18" s="91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43254</v>
      </c>
      <c r="B19" s="75">
        <f t="shared" ca="1" si="6"/>
        <v>1.0014143200000001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2"/>
        <v>1</v>
      </c>
      <c r="H19" s="57">
        <f ca="1">TRUNC(PRODUCT(G$10:G18),15)</f>
        <v>1.0014143219443199</v>
      </c>
      <c r="I19" s="57">
        <f t="shared" si="15"/>
        <v>1</v>
      </c>
      <c r="J19" s="57">
        <f t="shared" ca="1" si="16"/>
        <v>1.0014143200000001</v>
      </c>
      <c r="K19" s="57">
        <f t="shared" ca="1" si="2"/>
        <v>1.4143199999999999E-3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1.4143199999999999E-3</v>
      </c>
      <c r="P19" s="63" t="str">
        <f t="shared" si="10"/>
        <v>A+J=</v>
      </c>
      <c r="Q19" s="64">
        <f t="shared" si="8"/>
        <v>45036</v>
      </c>
      <c r="R19" s="10"/>
      <c r="S19" s="11"/>
      <c r="T19" s="85"/>
      <c r="U19" s="86"/>
      <c r="V19" s="92"/>
      <c r="W19" s="88"/>
      <c r="X19" s="87"/>
      <c r="Y19" s="92"/>
      <c r="Z19" s="89"/>
      <c r="AA19" s="88"/>
      <c r="AB19" s="85"/>
      <c r="AC19" s="90"/>
      <c r="AD19" s="91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43255</v>
      </c>
      <c r="B20" s="75">
        <f t="shared" ca="1" si="6"/>
        <v>1.0014143200000001</v>
      </c>
      <c r="C20" s="57">
        <f t="shared" si="7"/>
        <v>1</v>
      </c>
      <c r="D20" s="58">
        <f ca="1">IF(A20&lt;$B$1,VLOOKUP(A20,[1]DI!$A$4:$B$15000,2,FALSE),0)</f>
        <v>6.3899999999999998E-2</v>
      </c>
      <c r="E20" s="57">
        <f t="shared" ca="1" si="14"/>
        <v>2.4583E-4</v>
      </c>
      <c r="F20" s="59">
        <f t="shared" si="9"/>
        <v>1.1499999999999999</v>
      </c>
      <c r="G20" s="60">
        <f t="shared" ca="1" si="22"/>
        <v>1.0002827045</v>
      </c>
      <c r="H20" s="57">
        <f ca="1">TRUNC(PRODUCT(G$10:G19),15)</f>
        <v>1.0014143219443199</v>
      </c>
      <c r="I20" s="57">
        <f t="shared" si="15"/>
        <v>1</v>
      </c>
      <c r="J20" s="57">
        <f t="shared" ca="1" si="16"/>
        <v>1.0014143200000001</v>
      </c>
      <c r="K20" s="57">
        <f t="shared" ca="1" si="2"/>
        <v>1.4143199999999999E-3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1.4143199999999999E-3</v>
      </c>
      <c r="P20" s="63" t="str">
        <f t="shared" si="10"/>
        <v>A+J=</v>
      </c>
      <c r="Q20" s="64">
        <f t="shared" si="8"/>
        <v>45036</v>
      </c>
      <c r="R20" s="10"/>
      <c r="S20" s="11"/>
      <c r="T20" s="85"/>
      <c r="U20" s="93"/>
      <c r="V20" s="92"/>
      <c r="W20" s="88"/>
      <c r="X20" s="87"/>
      <c r="Y20" s="92"/>
      <c r="Z20" s="94"/>
      <c r="AA20" s="88"/>
      <c r="AB20" s="85"/>
      <c r="AC20" s="90"/>
      <c r="AD20" s="95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43256</v>
      </c>
      <c r="B21" s="75">
        <f t="shared" ca="1" si="6"/>
        <v>1.0016974300000001</v>
      </c>
      <c r="C21" s="57">
        <f t="shared" si="7"/>
        <v>1</v>
      </c>
      <c r="D21" s="58">
        <f ca="1">IF(A21&lt;$B$1,VLOOKUP(A21,[1]DI!$A$4:$B$15000,2,FALSE),0)</f>
        <v>6.3899999999999998E-2</v>
      </c>
      <c r="E21" s="57">
        <f t="shared" ca="1" si="14"/>
        <v>2.4583E-4</v>
      </c>
      <c r="F21" s="59">
        <f t="shared" si="9"/>
        <v>1.1499999999999999</v>
      </c>
      <c r="G21" s="60">
        <f t="shared" ca="1" si="22"/>
        <v>1.0002827045</v>
      </c>
      <c r="H21" s="57">
        <f ca="1">TRUNC(PRODUCT(G$10:G20),15)</f>
        <v>1.0016974262795</v>
      </c>
      <c r="I21" s="57">
        <f t="shared" si="15"/>
        <v>1</v>
      </c>
      <c r="J21" s="57">
        <f t="shared" ca="1" si="16"/>
        <v>1.0016974300000001</v>
      </c>
      <c r="K21" s="57">
        <f t="shared" ca="1" si="2"/>
        <v>1.69743E-3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1.69743E-3</v>
      </c>
      <c r="P21" s="63" t="str">
        <f t="shared" si="10"/>
        <v>A+J=</v>
      </c>
      <c r="Q21" s="64">
        <f t="shared" si="8"/>
        <v>45036</v>
      </c>
      <c r="R21" s="10"/>
      <c r="S21" s="11"/>
      <c r="T21" s="85"/>
      <c r="U21" s="95"/>
      <c r="V21" s="92"/>
      <c r="W21" s="88"/>
      <c r="X21" s="87"/>
      <c r="Y21" s="92"/>
      <c r="Z21" s="96"/>
      <c r="AA21" s="88"/>
      <c r="AB21" s="85"/>
      <c r="AC21" s="90"/>
      <c r="AD21" s="95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43257</v>
      </c>
      <c r="B22" s="75">
        <f t="shared" ca="1" si="6"/>
        <v>1.0019806</v>
      </c>
      <c r="C22" s="57">
        <f t="shared" si="7"/>
        <v>1</v>
      </c>
      <c r="D22" s="58">
        <f ca="1">IF(A22&lt;$B$1,VLOOKUP(A22,[1]DI!$A$4:$B$15000,2,FALSE),0)</f>
        <v>6.3899999999999998E-2</v>
      </c>
      <c r="E22" s="57">
        <f t="shared" ca="1" si="14"/>
        <v>2.4583E-4</v>
      </c>
      <c r="F22" s="59">
        <f t="shared" si="9"/>
        <v>1.1499999999999999</v>
      </c>
      <c r="G22" s="60">
        <f t="shared" ca="1" si="22"/>
        <v>1.0002827045</v>
      </c>
      <c r="H22" s="57">
        <f ca="1">TRUNC(PRODUCT(G$10:G21),15)</f>
        <v>1.0019806106495399</v>
      </c>
      <c r="I22" s="57">
        <f t="shared" si="15"/>
        <v>1</v>
      </c>
      <c r="J22" s="57">
        <f t="shared" ca="1" si="16"/>
        <v>1.0019806099999999</v>
      </c>
      <c r="K22" s="57">
        <f t="shared" ca="1" si="2"/>
        <v>1.9805999999999999E-3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1.9805999999999999E-3</v>
      </c>
      <c r="P22" s="63" t="str">
        <f t="shared" si="10"/>
        <v>A+J=</v>
      </c>
      <c r="Q22" s="64">
        <f t="shared" si="8"/>
        <v>45036</v>
      </c>
      <c r="R22" s="3"/>
      <c r="S22" s="19"/>
      <c r="T22" s="85"/>
      <c r="U22" s="95"/>
      <c r="V22" s="92"/>
      <c r="W22" s="88"/>
      <c r="X22" s="87"/>
      <c r="Y22" s="92"/>
      <c r="Z22" s="97"/>
      <c r="AA22" s="88"/>
      <c r="AB22" s="85"/>
      <c r="AC22" s="90"/>
      <c r="AD22" s="95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43258</v>
      </c>
      <c r="B23" s="75">
        <f t="shared" ca="1" si="6"/>
        <v>1.0022638800000001</v>
      </c>
      <c r="C23" s="57">
        <f t="shared" si="7"/>
        <v>1</v>
      </c>
      <c r="D23" s="58">
        <f ca="1">IF(A23&lt;$B$1,VLOOKUP(A23,[1]DI!$A$4:$B$15000,2,FALSE),0)</f>
        <v>6.3899999999999998E-2</v>
      </c>
      <c r="E23" s="57">
        <f t="shared" ca="1" si="14"/>
        <v>2.4583E-4</v>
      </c>
      <c r="F23" s="59">
        <f t="shared" si="9"/>
        <v>1.1499999999999999</v>
      </c>
      <c r="G23" s="60">
        <f t="shared" ca="1" si="22"/>
        <v>1.0002827045</v>
      </c>
      <c r="H23" s="57">
        <f ca="1">TRUNC(PRODUCT(G$10:G22),15)</f>
        <v>1.00226387507709</v>
      </c>
      <c r="I23" s="57">
        <f t="shared" si="15"/>
        <v>1</v>
      </c>
      <c r="J23" s="57">
        <f t="shared" ca="1" si="16"/>
        <v>1.0022638800000001</v>
      </c>
      <c r="K23" s="57">
        <f t="shared" ca="1" si="2"/>
        <v>2.2638799999999998E-3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2.2638799999999998E-3</v>
      </c>
      <c r="P23" s="63" t="str">
        <f t="shared" si="10"/>
        <v>A+J=</v>
      </c>
      <c r="Q23" s="64">
        <f t="shared" si="8"/>
        <v>45036</v>
      </c>
      <c r="R23" s="10"/>
      <c r="S23" s="11"/>
      <c r="T23" s="85"/>
      <c r="U23" s="95"/>
      <c r="V23" s="92"/>
      <c r="W23" s="88"/>
      <c r="X23" s="87"/>
      <c r="Y23" s="87"/>
      <c r="Z23" s="96"/>
      <c r="AA23" s="88"/>
      <c r="AB23" s="85"/>
      <c r="AC23" s="90"/>
      <c r="AD23" s="95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43259</v>
      </c>
      <c r="B24" s="75">
        <f t="shared" ca="1" si="6"/>
        <v>1.0025472200000001</v>
      </c>
      <c r="C24" s="57">
        <f t="shared" si="7"/>
        <v>1</v>
      </c>
      <c r="D24" s="58">
        <f ca="1">IF(A24&lt;$B$1,VLOOKUP(A24,[1]DI!$A$4:$B$15000,2,FALSE),0)</f>
        <v>6.3899999999999998E-2</v>
      </c>
      <c r="E24" s="57">
        <f t="shared" ca="1" si="14"/>
        <v>2.4583E-4</v>
      </c>
      <c r="F24" s="59">
        <f t="shared" si="9"/>
        <v>1.1499999999999999</v>
      </c>
      <c r="G24" s="60">
        <f t="shared" ca="1" si="22"/>
        <v>1.0002827045</v>
      </c>
      <c r="H24" s="57">
        <f ca="1">TRUNC(PRODUCT(G$10:G23),15)</f>
        <v>1.00254721958476</v>
      </c>
      <c r="I24" s="57">
        <f t="shared" si="15"/>
        <v>1</v>
      </c>
      <c r="J24" s="57">
        <f t="shared" ca="1" si="16"/>
        <v>1.0025472200000001</v>
      </c>
      <c r="K24" s="57">
        <f t="shared" ca="1" si="2"/>
        <v>2.5472200000000002E-3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2.5472200000000002E-3</v>
      </c>
      <c r="P24" s="63" t="str">
        <f t="shared" si="10"/>
        <v>A+J=</v>
      </c>
      <c r="Q24" s="64">
        <f t="shared" si="8"/>
        <v>45036</v>
      </c>
      <c r="R24" s="10"/>
      <c r="S24" s="11"/>
      <c r="T24" s="85"/>
      <c r="U24" s="95"/>
      <c r="V24" s="92"/>
      <c r="W24" s="88"/>
      <c r="X24" s="87"/>
      <c r="Y24" s="87"/>
      <c r="Z24" s="96"/>
      <c r="AA24" s="88"/>
      <c r="AB24" s="85"/>
      <c r="AC24" s="90"/>
      <c r="AD24" s="95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43260</v>
      </c>
      <c r="B25" s="75">
        <f t="shared" ca="1" si="6"/>
        <v>1.00283064</v>
      </c>
      <c r="C25" s="57">
        <f t="shared" si="7"/>
        <v>1</v>
      </c>
      <c r="D25" s="58">
        <f ca="1">IF(A25&lt;$B$1,VLOOKUP(A25,[1]DI!$A$4:$B$15000,2,FALSE),0)</f>
        <v>0</v>
      </c>
      <c r="E25" s="57">
        <f t="shared" ca="1" si="14"/>
        <v>0</v>
      </c>
      <c r="F25" s="59">
        <f t="shared" si="9"/>
        <v>1.1499999999999999</v>
      </c>
      <c r="G25" s="60">
        <f t="shared" ca="1" si="22"/>
        <v>1</v>
      </c>
      <c r="H25" s="57">
        <f ca="1">TRUNC(PRODUCT(G$10:G24),15)</f>
        <v>1.0028306441952</v>
      </c>
      <c r="I25" s="57">
        <f t="shared" si="15"/>
        <v>1</v>
      </c>
      <c r="J25" s="57">
        <f t="shared" ca="1" si="16"/>
        <v>1.00283064</v>
      </c>
      <c r="K25" s="57">
        <f t="shared" ca="1" si="2"/>
        <v>2.8306400000000002E-3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2.8306400000000002E-3</v>
      </c>
      <c r="P25" s="63" t="str">
        <f t="shared" si="10"/>
        <v>A+J=</v>
      </c>
      <c r="Q25" s="64">
        <f t="shared" si="8"/>
        <v>45036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43261</v>
      </c>
      <c r="B26" s="75">
        <f t="shared" ca="1" si="6"/>
        <v>1.00283064</v>
      </c>
      <c r="C26" s="57">
        <f t="shared" si="7"/>
        <v>1</v>
      </c>
      <c r="D26" s="58">
        <f ca="1">IF(A26&lt;$B$1,VLOOKUP(A26,[1]DI!$A$4:$B$15000,2,FALSE),0)</f>
        <v>0</v>
      </c>
      <c r="E26" s="57">
        <f t="shared" ca="1" si="14"/>
        <v>0</v>
      </c>
      <c r="F26" s="59">
        <f t="shared" si="9"/>
        <v>1.1499999999999999</v>
      </c>
      <c r="G26" s="60">
        <f t="shared" ca="1" si="22"/>
        <v>1</v>
      </c>
      <c r="H26" s="57">
        <f ca="1">TRUNC(PRODUCT(G$10:G25),15)</f>
        <v>1.0028306441952</v>
      </c>
      <c r="I26" s="57">
        <f t="shared" si="15"/>
        <v>1</v>
      </c>
      <c r="J26" s="57">
        <f t="shared" ca="1" si="16"/>
        <v>1.00283064</v>
      </c>
      <c r="K26" s="57">
        <f t="shared" ca="1" si="2"/>
        <v>2.8306400000000002E-3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2.8306400000000002E-3</v>
      </c>
      <c r="P26" s="63" t="str">
        <f t="shared" si="10"/>
        <v>A+J=</v>
      </c>
      <c r="Q26" s="64">
        <f t="shared" si="8"/>
        <v>45036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43262</v>
      </c>
      <c r="B27" s="75">
        <f t="shared" ca="1" si="6"/>
        <v>1.00283064</v>
      </c>
      <c r="C27" s="57">
        <f t="shared" si="7"/>
        <v>1</v>
      </c>
      <c r="D27" s="58">
        <f ca="1">IF(A27&lt;$B$1,VLOOKUP(A27,[1]DI!$A$4:$B$15000,2,FALSE),0)</f>
        <v>6.3899999999999998E-2</v>
      </c>
      <c r="E27" s="57">
        <f t="shared" ca="1" si="14"/>
        <v>2.4583E-4</v>
      </c>
      <c r="F27" s="59">
        <f t="shared" si="9"/>
        <v>1.1499999999999999</v>
      </c>
      <c r="G27" s="60">
        <f t="shared" ca="1" si="22"/>
        <v>1.0002827045</v>
      </c>
      <c r="H27" s="57">
        <f ca="1">TRUNC(PRODUCT(G$10:G26),15)</f>
        <v>1.0028306441952</v>
      </c>
      <c r="I27" s="57">
        <f t="shared" si="15"/>
        <v>1</v>
      </c>
      <c r="J27" s="57">
        <f t="shared" ca="1" si="16"/>
        <v>1.00283064</v>
      </c>
      <c r="K27" s="57">
        <f t="shared" ca="1" si="2"/>
        <v>2.8306400000000002E-3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2.8306400000000002E-3</v>
      </c>
      <c r="P27" s="63" t="str">
        <f t="shared" si="10"/>
        <v>A+J=</v>
      </c>
      <c r="Q27" s="64">
        <f t="shared" si="8"/>
        <v>45036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43263</v>
      </c>
      <c r="B28" s="75">
        <f t="shared" ca="1" si="6"/>
        <v>1.00311415</v>
      </c>
      <c r="C28" s="57">
        <f t="shared" si="7"/>
        <v>1</v>
      </c>
      <c r="D28" s="58">
        <f ca="1">IF(A28&lt;$B$1,VLOOKUP(A28,[1]DI!$A$4:$B$15000,2,FALSE),0)</f>
        <v>6.3899999999999998E-2</v>
      </c>
      <c r="E28" s="57">
        <f t="shared" ca="1" si="14"/>
        <v>2.4583E-4</v>
      </c>
      <c r="F28" s="59">
        <f t="shared" si="9"/>
        <v>1.1499999999999999</v>
      </c>
      <c r="G28" s="60">
        <f t="shared" ca="1" si="22"/>
        <v>1.0002827045</v>
      </c>
      <c r="H28" s="57">
        <f ca="1">TRUNC(PRODUCT(G$10:G27),15)</f>
        <v>1.00311414893105</v>
      </c>
      <c r="I28" s="57">
        <f t="shared" si="15"/>
        <v>1</v>
      </c>
      <c r="J28" s="57">
        <f t="shared" ca="1" si="16"/>
        <v>1.00311415</v>
      </c>
      <c r="K28" s="57">
        <f t="shared" ca="1" si="2"/>
        <v>3.11415E-3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3.11415E-3</v>
      </c>
      <c r="P28" s="63" t="str">
        <f t="shared" si="10"/>
        <v>A+J=</v>
      </c>
      <c r="Q28" s="64">
        <f t="shared" si="8"/>
        <v>45036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43264</v>
      </c>
      <c r="B29" s="75">
        <f t="shared" ca="1" si="6"/>
        <v>1.0033977300000001</v>
      </c>
      <c r="C29" s="57">
        <f t="shared" si="7"/>
        <v>1</v>
      </c>
      <c r="D29" s="58">
        <f ca="1">IF(A29&lt;$B$1,VLOOKUP(A29,[1]DI!$A$4:$B$15000,2,FALSE),0)</f>
        <v>6.3899999999999998E-2</v>
      </c>
      <c r="E29" s="57">
        <f t="shared" ca="1" si="14"/>
        <v>2.4583E-4</v>
      </c>
      <c r="F29" s="59">
        <f t="shared" si="9"/>
        <v>1.1499999999999999</v>
      </c>
      <c r="G29" s="60">
        <f t="shared" ca="1" si="22"/>
        <v>1.0002827045</v>
      </c>
      <c r="H29" s="57">
        <f ca="1">TRUNC(PRODUCT(G$10:G28),15)</f>
        <v>1.00339773381497</v>
      </c>
      <c r="I29" s="57">
        <f t="shared" si="15"/>
        <v>1</v>
      </c>
      <c r="J29" s="57">
        <f t="shared" ca="1" si="16"/>
        <v>1.0033977300000001</v>
      </c>
      <c r="K29" s="57">
        <f t="shared" ca="1" si="2"/>
        <v>3.3977299999999998E-3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3.3977299999999998E-3</v>
      </c>
      <c r="P29" s="63" t="str">
        <f t="shared" si="10"/>
        <v>A+J=</v>
      </c>
      <c r="Q29" s="64">
        <f t="shared" si="8"/>
        <v>45036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43265</v>
      </c>
      <c r="B30" s="75">
        <f t="shared" ca="1" si="6"/>
        <v>1.0036814000000001</v>
      </c>
      <c r="C30" s="57">
        <f t="shared" si="7"/>
        <v>1</v>
      </c>
      <c r="D30" s="58">
        <f ca="1">IF(A30&lt;$B$1,VLOOKUP(A30,[1]DI!$A$4:$B$15000,2,FALSE),0)</f>
        <v>6.3899999999999998E-2</v>
      </c>
      <c r="E30" s="57">
        <f t="shared" ca="1" si="14"/>
        <v>2.4583E-4</v>
      </c>
      <c r="F30" s="59">
        <f t="shared" si="9"/>
        <v>1.1499999999999999</v>
      </c>
      <c r="G30" s="60">
        <f t="shared" ca="1" si="22"/>
        <v>1.0002827045</v>
      </c>
      <c r="H30" s="57">
        <f ca="1">TRUNC(PRODUCT(G$10:G29),15)</f>
        <v>1.0036813988696101</v>
      </c>
      <c r="I30" s="57">
        <f t="shared" si="15"/>
        <v>1</v>
      </c>
      <c r="J30" s="57">
        <f t="shared" ca="1" si="16"/>
        <v>1.0036814000000001</v>
      </c>
      <c r="K30" s="57">
        <f t="shared" ca="1" si="2"/>
        <v>3.6814E-3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3.6814E-3</v>
      </c>
      <c r="P30" s="63" t="str">
        <f t="shared" si="10"/>
        <v>A+J=</v>
      </c>
      <c r="Q30" s="64">
        <f t="shared" si="8"/>
        <v>45036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43266</v>
      </c>
      <c r="B31" s="75">
        <f t="shared" ca="1" si="6"/>
        <v>1.00396514</v>
      </c>
      <c r="C31" s="57">
        <f t="shared" si="7"/>
        <v>1</v>
      </c>
      <c r="D31" s="58">
        <f ca="1">IF(A31&lt;$B$1,VLOOKUP(A31,[1]DI!$A$4:$B$15000,2,FALSE),0)</f>
        <v>6.3899999999999998E-2</v>
      </c>
      <c r="E31" s="57">
        <f t="shared" ca="1" si="14"/>
        <v>2.4583E-4</v>
      </c>
      <c r="F31" s="59">
        <f t="shared" si="9"/>
        <v>1.1499999999999999</v>
      </c>
      <c r="G31" s="60">
        <f t="shared" ca="1" si="22"/>
        <v>1.0002827045</v>
      </c>
      <c r="H31" s="57">
        <f ca="1">TRUNC(PRODUCT(G$10:G30),15)</f>
        <v>1.00396514411763</v>
      </c>
      <c r="I31" s="57">
        <f t="shared" si="15"/>
        <v>1</v>
      </c>
      <c r="J31" s="57">
        <f t="shared" ca="1" si="16"/>
        <v>1.00396514</v>
      </c>
      <c r="K31" s="57">
        <f t="shared" ca="1" si="2"/>
        <v>3.9651399999999998E-3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3.9651399999999998E-3</v>
      </c>
      <c r="P31" s="63" t="str">
        <f t="shared" si="10"/>
        <v>A+J=</v>
      </c>
      <c r="Q31" s="64">
        <f t="shared" si="8"/>
        <v>45036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43267</v>
      </c>
      <c r="B32" s="75">
        <f t="shared" ca="1" si="6"/>
        <v>1.00424896</v>
      </c>
      <c r="C32" s="57">
        <f t="shared" si="7"/>
        <v>1</v>
      </c>
      <c r="D32" s="58">
        <f ca="1">IF(A32&lt;$B$1,VLOOKUP(A32,[1]DI!$A$4:$B$15000,2,FALSE),0)</f>
        <v>0</v>
      </c>
      <c r="E32" s="57">
        <f t="shared" ca="1" si="14"/>
        <v>0</v>
      </c>
      <c r="F32" s="59">
        <f t="shared" si="9"/>
        <v>1.1499999999999999</v>
      </c>
      <c r="G32" s="60">
        <f t="shared" ca="1" si="22"/>
        <v>1</v>
      </c>
      <c r="H32" s="57">
        <f ca="1">TRUNC(PRODUCT(G$10:G31),15)</f>
        <v>1.0042489695817201</v>
      </c>
      <c r="I32" s="57">
        <f t="shared" si="15"/>
        <v>1</v>
      </c>
      <c r="J32" s="57">
        <f t="shared" ca="1" si="16"/>
        <v>1.0042489699999999</v>
      </c>
      <c r="K32" s="57">
        <f t="shared" ca="1" si="2"/>
        <v>4.2489600000000004E-3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4.2489600000000004E-3</v>
      </c>
      <c r="P32" s="63" t="str">
        <f t="shared" si="10"/>
        <v>A+J=</v>
      </c>
      <c r="Q32" s="64">
        <f t="shared" si="8"/>
        <v>45036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43268</v>
      </c>
      <c r="B33" s="75">
        <f t="shared" ca="1" si="6"/>
        <v>1.00424896</v>
      </c>
      <c r="C33" s="57">
        <f t="shared" si="7"/>
        <v>1</v>
      </c>
      <c r="D33" s="58">
        <f ca="1">IF(A33&lt;$B$1,VLOOKUP(A33,[1]DI!$A$4:$B$15000,2,FALSE),0)</f>
        <v>0</v>
      </c>
      <c r="E33" s="57">
        <f t="shared" ca="1" si="14"/>
        <v>0</v>
      </c>
      <c r="F33" s="59">
        <f t="shared" si="9"/>
        <v>1.1499999999999999</v>
      </c>
      <c r="G33" s="60">
        <f t="shared" ca="1" si="22"/>
        <v>1</v>
      </c>
      <c r="H33" s="57">
        <f ca="1">TRUNC(PRODUCT(G$10:G32),15)</f>
        <v>1.0042489695817201</v>
      </c>
      <c r="I33" s="57">
        <f t="shared" si="15"/>
        <v>1</v>
      </c>
      <c r="J33" s="57">
        <f t="shared" ca="1" si="16"/>
        <v>1.0042489699999999</v>
      </c>
      <c r="K33" s="57">
        <f t="shared" ca="1" si="2"/>
        <v>4.2489600000000004E-3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4.2489600000000004E-3</v>
      </c>
      <c r="P33" s="63" t="str">
        <f t="shared" si="10"/>
        <v>A+J=</v>
      </c>
      <c r="Q33" s="64">
        <f t="shared" si="8"/>
        <v>45036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43269</v>
      </c>
      <c r="B34" s="75">
        <f t="shared" ca="1" si="6"/>
        <v>1.00424896</v>
      </c>
      <c r="C34" s="57">
        <f t="shared" si="7"/>
        <v>1</v>
      </c>
      <c r="D34" s="58">
        <f ca="1">IF(A34&lt;$B$1,VLOOKUP(A34,[1]DI!$A$4:$B$15000,2,FALSE),0)</f>
        <v>6.3899999999999998E-2</v>
      </c>
      <c r="E34" s="57">
        <f t="shared" ca="1" si="14"/>
        <v>2.4583E-4</v>
      </c>
      <c r="F34" s="59">
        <f t="shared" si="9"/>
        <v>1.1499999999999999</v>
      </c>
      <c r="G34" s="60">
        <f t="shared" ca="1" si="22"/>
        <v>1.0002827045</v>
      </c>
      <c r="H34" s="57">
        <f ca="1">TRUNC(PRODUCT(G$10:G33),15)</f>
        <v>1.0042489695817201</v>
      </c>
      <c r="I34" s="57">
        <f t="shared" si="15"/>
        <v>1</v>
      </c>
      <c r="J34" s="57">
        <f t="shared" ca="1" si="16"/>
        <v>1.0042489699999999</v>
      </c>
      <c r="K34" s="57">
        <f t="shared" ca="1" si="2"/>
        <v>4.2489600000000004E-3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4.2489600000000004E-3</v>
      </c>
      <c r="P34" s="63" t="str">
        <f t="shared" si="10"/>
        <v>A+J=</v>
      </c>
      <c r="Q34" s="64">
        <f t="shared" si="8"/>
        <v>45036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43270</v>
      </c>
      <c r="B35" s="75">
        <f t="shared" ca="1" si="6"/>
        <v>1.00453287</v>
      </c>
      <c r="C35" s="57">
        <f t="shared" si="7"/>
        <v>1</v>
      </c>
      <c r="D35" s="58">
        <f ca="1">IF(A35&lt;$B$1,VLOOKUP(A35,[1]DI!$A$4:$B$15000,2,FALSE),0)</f>
        <v>6.3899999999999998E-2</v>
      </c>
      <c r="E35" s="57">
        <f t="shared" ca="1" si="14"/>
        <v>2.4583E-4</v>
      </c>
      <c r="F35" s="59">
        <f t="shared" si="9"/>
        <v>1.1499999999999999</v>
      </c>
      <c r="G35" s="60">
        <f t="shared" ca="1" si="22"/>
        <v>1.0002827045</v>
      </c>
      <c r="H35" s="57">
        <f ca="1">TRUNC(PRODUCT(G$10:G34),15)</f>
        <v>1.0045328752845399</v>
      </c>
      <c r="I35" s="57">
        <f t="shared" si="15"/>
        <v>1</v>
      </c>
      <c r="J35" s="57">
        <f t="shared" ca="1" si="16"/>
        <v>1.00453288</v>
      </c>
      <c r="K35" s="57">
        <f t="shared" ca="1" si="2"/>
        <v>4.5328699999999996E-3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4.5328699999999996E-3</v>
      </c>
      <c r="P35" s="63" t="str">
        <f t="shared" si="10"/>
        <v>A+J=</v>
      </c>
      <c r="Q35" s="64">
        <f t="shared" si="8"/>
        <v>45036</v>
      </c>
      <c r="R35" s="10"/>
      <c r="S35" s="11"/>
      <c r="T35" s="98">
        <f>[2]Plan1!$A206</f>
        <v>43101</v>
      </c>
      <c r="U35" s="99" t="str">
        <f>[2]Plan1!$C206</f>
        <v>Confraternização Universal</v>
      </c>
      <c r="V35" s="28"/>
      <c r="W35" s="10"/>
      <c r="X35" s="91">
        <f>A7</f>
        <v>43245</v>
      </c>
      <c r="Y35" s="91">
        <f t="shared" ref="Y35" si="28">(X35-1)</f>
        <v>43244</v>
      </c>
      <c r="Z35" s="91">
        <f t="shared" ref="Z35:Z36" si="29">WORKDAY(Y35,1,T$35:T$419)</f>
        <v>43245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43271</v>
      </c>
      <c r="B36" s="75">
        <f t="shared" ca="1" si="6"/>
        <v>1.00481686</v>
      </c>
      <c r="C36" s="57">
        <f t="shared" si="7"/>
        <v>1</v>
      </c>
      <c r="D36" s="58">
        <f ca="1">IF(A36&lt;$B$1,VLOOKUP(A36,[1]DI!$A$4:$B$15000,2,FALSE),0)</f>
        <v>6.3899999999999998E-2</v>
      </c>
      <c r="E36" s="57">
        <f t="shared" ca="1" si="14"/>
        <v>2.4583E-4</v>
      </c>
      <c r="F36" s="59">
        <f t="shared" si="9"/>
        <v>1.1499999999999999</v>
      </c>
      <c r="G36" s="60">
        <f t="shared" ca="1" si="22"/>
        <v>1.0002827045</v>
      </c>
      <c r="H36" s="57">
        <f ca="1">TRUNC(PRODUCT(G$10:G35),15)</f>
        <v>1.00481686124878</v>
      </c>
      <c r="I36" s="57">
        <f t="shared" si="15"/>
        <v>1</v>
      </c>
      <c r="J36" s="57">
        <f t="shared" ca="1" si="16"/>
        <v>1.00481686</v>
      </c>
      <c r="K36" s="57">
        <f t="shared" ca="1" si="2"/>
        <v>4.8168600000000001E-3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4.8168600000000001E-3</v>
      </c>
      <c r="P36" s="63" t="str">
        <f t="shared" si="10"/>
        <v>A+J=</v>
      </c>
      <c r="Q36" s="64">
        <f t="shared" si="8"/>
        <v>45036</v>
      </c>
      <c r="R36" s="10"/>
      <c r="S36" s="11"/>
      <c r="T36" s="98">
        <f>[2]Plan1!$A207</f>
        <v>43143</v>
      </c>
      <c r="U36" s="99" t="str">
        <f>[2]Plan1!$C207</f>
        <v>Carnaval</v>
      </c>
      <c r="V36" s="28"/>
      <c r="W36" s="10"/>
      <c r="X36" s="91">
        <v>45036</v>
      </c>
      <c r="Y36" s="91">
        <f t="shared" ref="Y36:Y41" si="30">(X36-1)</f>
        <v>45035</v>
      </c>
      <c r="Z36" s="91">
        <f t="shared" si="29"/>
        <v>45036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43272</v>
      </c>
      <c r="B37" s="75">
        <f t="shared" ca="1" si="6"/>
        <v>1.00510093</v>
      </c>
      <c r="C37" s="57">
        <f t="shared" si="7"/>
        <v>1</v>
      </c>
      <c r="D37" s="58">
        <f ca="1">IF(A37&lt;$B$1,VLOOKUP(A37,[1]DI!$A$4:$B$15000,2,FALSE),0)</f>
        <v>6.3899999999999998E-2</v>
      </c>
      <c r="E37" s="57">
        <f t="shared" ca="1" si="14"/>
        <v>2.4583E-4</v>
      </c>
      <c r="F37" s="59">
        <f t="shared" si="9"/>
        <v>1.1499999999999999</v>
      </c>
      <c r="G37" s="60">
        <f t="shared" ca="1" si="22"/>
        <v>1.0002827045</v>
      </c>
      <c r="H37" s="57">
        <f ca="1">TRUNC(PRODUCT(G$10:G36),15)</f>
        <v>1.0051009274971301</v>
      </c>
      <c r="I37" s="57">
        <f t="shared" si="15"/>
        <v>1</v>
      </c>
      <c r="J37" s="57">
        <f t="shared" ca="1" si="16"/>
        <v>1.00510093</v>
      </c>
      <c r="K37" s="57">
        <f t="shared" ca="1" si="2"/>
        <v>5.10093E-3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5.10093E-3</v>
      </c>
      <c r="P37" s="63" t="str">
        <f t="shared" si="10"/>
        <v>A+J=</v>
      </c>
      <c r="Q37" s="64">
        <f t="shared" si="8"/>
        <v>45036</v>
      </c>
      <c r="R37" s="10"/>
      <c r="S37" s="10"/>
      <c r="T37" s="98">
        <f>[2]Plan1!$A208</f>
        <v>43144</v>
      </c>
      <c r="U37" s="99" t="str">
        <f>[2]Plan1!$C208</f>
        <v>Carnaval</v>
      </c>
      <c r="V37" s="28"/>
      <c r="W37" s="10"/>
      <c r="X37" s="91">
        <f>EDATE(X36,12)</f>
        <v>45402</v>
      </c>
      <c r="Y37" s="91">
        <f t="shared" si="30"/>
        <v>45401</v>
      </c>
      <c r="Z37" s="91">
        <f t="shared" ref="Z37" si="31">WORKDAY(Y37,1,T$35:T$419)</f>
        <v>45404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43273</v>
      </c>
      <c r="B38" s="75">
        <f t="shared" ca="1" si="6"/>
        <v>1.0053850600000001</v>
      </c>
      <c r="C38" s="57">
        <f t="shared" si="7"/>
        <v>1</v>
      </c>
      <c r="D38" s="58">
        <f ca="1">IF(A38&lt;$B$1,VLOOKUP(A38,[1]DI!$A$4:$B$15000,2,FALSE),0)</f>
        <v>6.3899999999999998E-2</v>
      </c>
      <c r="E38" s="57">
        <f t="shared" ca="1" si="14"/>
        <v>2.4583E-4</v>
      </c>
      <c r="F38" s="59">
        <f t="shared" si="9"/>
        <v>1.1499999999999999</v>
      </c>
      <c r="G38" s="60">
        <f t="shared" ca="1" si="22"/>
        <v>1.0002827045</v>
      </c>
      <c r="H38" s="57">
        <f ca="1">TRUNC(PRODUCT(G$10:G37),15)</f>
        <v>1.0053850740522901</v>
      </c>
      <c r="I38" s="57">
        <f t="shared" si="15"/>
        <v>1</v>
      </c>
      <c r="J38" s="57">
        <f t="shared" ca="1" si="16"/>
        <v>1.00538507</v>
      </c>
      <c r="K38" s="57">
        <f t="shared" ca="1" si="2"/>
        <v>5.3850599999999997E-3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5.3850599999999997E-3</v>
      </c>
      <c r="P38" s="63" t="str">
        <f t="shared" si="10"/>
        <v>A+J=</v>
      </c>
      <c r="Q38" s="64">
        <f t="shared" si="8"/>
        <v>45036</v>
      </c>
      <c r="R38" s="10"/>
      <c r="S38" s="10"/>
      <c r="T38" s="98">
        <f>[2]Plan1!$A209</f>
        <v>43189</v>
      </c>
      <c r="U38" s="99" t="str">
        <f>[2]Plan1!$C209</f>
        <v>Paixão de Cristo</v>
      </c>
      <c r="V38" s="28"/>
      <c r="W38" s="10"/>
      <c r="X38" s="91">
        <f>EDATE(X37,12)</f>
        <v>45767</v>
      </c>
      <c r="Y38" s="91">
        <f t="shared" si="30"/>
        <v>45766</v>
      </c>
      <c r="Z38" s="91">
        <f t="shared" ref="Z38:Z41" si="32">WORKDAY(Y38,1,T$35:T$419)</f>
        <v>45769</v>
      </c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43274</v>
      </c>
      <c r="B39" s="75">
        <f t="shared" ca="1" si="6"/>
        <v>1.0056693000000001</v>
      </c>
      <c r="C39" s="57">
        <f t="shared" si="7"/>
        <v>1</v>
      </c>
      <c r="D39" s="58">
        <f ca="1">IF(A39&lt;$B$1,VLOOKUP(A39,[1]DI!$A$4:$B$15000,2,FALSE),0)</f>
        <v>0</v>
      </c>
      <c r="E39" s="57">
        <f t="shared" ca="1" si="14"/>
        <v>0</v>
      </c>
      <c r="F39" s="59">
        <f t="shared" si="9"/>
        <v>1.1499999999999999</v>
      </c>
      <c r="G39" s="60">
        <f t="shared" ca="1" si="22"/>
        <v>1</v>
      </c>
      <c r="H39" s="57">
        <f ca="1">TRUNC(PRODUCT(G$10:G38),15)</f>
        <v>1.0056693009369599</v>
      </c>
      <c r="I39" s="57">
        <f t="shared" si="15"/>
        <v>1</v>
      </c>
      <c r="J39" s="57">
        <f t="shared" ca="1" si="16"/>
        <v>1.0056693000000001</v>
      </c>
      <c r="K39" s="57">
        <f t="shared" ca="1" si="2"/>
        <v>5.6693000000000004E-3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5.6693000000000004E-3</v>
      </c>
      <c r="P39" s="63" t="str">
        <f t="shared" si="10"/>
        <v>A+J=</v>
      </c>
      <c r="Q39" s="64">
        <f t="shared" si="8"/>
        <v>45036</v>
      </c>
      <c r="R39" s="10"/>
      <c r="S39" s="10"/>
      <c r="T39" s="98">
        <f>[2]Plan1!$A210</f>
        <v>43211</v>
      </c>
      <c r="U39" s="99" t="str">
        <f>[2]Plan1!$C210</f>
        <v>Tiradentes</v>
      </c>
      <c r="V39" s="28"/>
      <c r="W39" s="10"/>
      <c r="X39" s="91">
        <f>EDATE(X38,12)</f>
        <v>46132</v>
      </c>
      <c r="Y39" s="91">
        <f t="shared" si="30"/>
        <v>46131</v>
      </c>
      <c r="Z39" s="91">
        <f t="shared" si="32"/>
        <v>46132</v>
      </c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43275</v>
      </c>
      <c r="B40" s="75">
        <f t="shared" ca="1" si="6"/>
        <v>1.0056693000000001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2"/>
        <v>1</v>
      </c>
      <c r="H40" s="57">
        <f ca="1">TRUNC(PRODUCT(G$10:G39),15)</f>
        <v>1.0056693009369599</v>
      </c>
      <c r="I40" s="57">
        <f t="shared" si="15"/>
        <v>1</v>
      </c>
      <c r="J40" s="57">
        <f t="shared" ca="1" si="16"/>
        <v>1.0056693000000001</v>
      </c>
      <c r="K40" s="57">
        <f t="shared" ca="1" si="2"/>
        <v>5.6693000000000004E-3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5.6693000000000004E-3</v>
      </c>
      <c r="P40" s="63" t="str">
        <f t="shared" si="10"/>
        <v>A+J=</v>
      </c>
      <c r="Q40" s="64">
        <f t="shared" si="8"/>
        <v>45036</v>
      </c>
      <c r="R40" s="10"/>
      <c r="S40" s="10"/>
      <c r="T40" s="98">
        <f>[2]Plan1!$A211</f>
        <v>43221</v>
      </c>
      <c r="U40" s="99" t="str">
        <f>[2]Plan1!$C211</f>
        <v>Dia do Trabalho</v>
      </c>
      <c r="V40" s="28"/>
      <c r="W40" s="10"/>
      <c r="X40" s="91">
        <f>EDATE(X39,12)</f>
        <v>46497</v>
      </c>
      <c r="Y40" s="91">
        <f t="shared" si="30"/>
        <v>46496</v>
      </c>
      <c r="Z40" s="91">
        <f t="shared" si="32"/>
        <v>46497</v>
      </c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43276</v>
      </c>
      <c r="B41" s="75">
        <f t="shared" ca="1" si="6"/>
        <v>1.0056693000000001</v>
      </c>
      <c r="C41" s="57">
        <f t="shared" si="7"/>
        <v>1</v>
      </c>
      <c r="D41" s="58">
        <f ca="1">IF(A41&lt;$B$1,VLOOKUP(A41,[1]DI!$A$4:$B$15000,2,FALSE),0)</f>
        <v>6.3899999999999998E-2</v>
      </c>
      <c r="E41" s="57">
        <f t="shared" ca="1" si="14"/>
        <v>2.4583E-4</v>
      </c>
      <c r="F41" s="59">
        <f t="shared" si="9"/>
        <v>1.1499999999999999</v>
      </c>
      <c r="G41" s="60">
        <f t="shared" ca="1" si="22"/>
        <v>1.0002827045</v>
      </c>
      <c r="H41" s="57">
        <f ca="1">TRUNC(PRODUCT(G$10:G40),15)</f>
        <v>1.0056693009369599</v>
      </c>
      <c r="I41" s="57">
        <f t="shared" si="15"/>
        <v>1</v>
      </c>
      <c r="J41" s="57">
        <f t="shared" ca="1" si="16"/>
        <v>1.0056693000000001</v>
      </c>
      <c r="K41" s="57">
        <f t="shared" ca="1" si="2"/>
        <v>5.6693000000000004E-3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5.6693000000000004E-3</v>
      </c>
      <c r="P41" s="63" t="str">
        <f t="shared" si="10"/>
        <v>A+J=</v>
      </c>
      <c r="Q41" s="64">
        <f t="shared" si="8"/>
        <v>45036</v>
      </c>
      <c r="R41" s="10"/>
      <c r="S41" s="10"/>
      <c r="T41" s="98">
        <f>[2]Plan1!$A212</f>
        <v>43251</v>
      </c>
      <c r="U41" s="99" t="str">
        <f>[2]Plan1!$C212</f>
        <v>Corpus Christi</v>
      </c>
      <c r="V41" s="28"/>
      <c r="W41" s="10"/>
      <c r="X41" s="91">
        <f>EDATE(X40,12)</f>
        <v>46863</v>
      </c>
      <c r="Y41" s="91">
        <f t="shared" si="30"/>
        <v>46862</v>
      </c>
      <c r="Z41" s="91">
        <f t="shared" si="32"/>
        <v>46863</v>
      </c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43277</v>
      </c>
      <c r="B42" s="75">
        <f t="shared" ca="1" si="6"/>
        <v>1.0059536</v>
      </c>
      <c r="C42" s="57">
        <f t="shared" si="7"/>
        <v>1</v>
      </c>
      <c r="D42" s="58">
        <f ca="1">IF(A42&lt;$B$1,VLOOKUP(A42,[1]DI!$A$4:$B$15000,2,FALSE),0)</f>
        <v>6.3899999999999998E-2</v>
      </c>
      <c r="E42" s="57">
        <f t="shared" ca="1" si="14"/>
        <v>2.4583E-4</v>
      </c>
      <c r="F42" s="59">
        <f t="shared" si="9"/>
        <v>1.1499999999999999</v>
      </c>
      <c r="G42" s="60">
        <f t="shared" ca="1" si="22"/>
        <v>1.0002827045</v>
      </c>
      <c r="H42" s="57">
        <f ca="1">TRUNC(PRODUCT(G$10:G41),15)</f>
        <v>1.0059536081738401</v>
      </c>
      <c r="I42" s="57">
        <f t="shared" si="15"/>
        <v>1</v>
      </c>
      <c r="J42" s="57">
        <f t="shared" ca="1" si="16"/>
        <v>1.0059536099999999</v>
      </c>
      <c r="K42" s="57">
        <f t="shared" ca="1" si="2"/>
        <v>5.9535999999999999E-3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5.9535999999999999E-3</v>
      </c>
      <c r="P42" s="63" t="str">
        <f t="shared" si="10"/>
        <v>A+J=</v>
      </c>
      <c r="Q42" s="64">
        <f t="shared" si="8"/>
        <v>45036</v>
      </c>
      <c r="R42" s="10"/>
      <c r="S42" s="10"/>
      <c r="T42" s="98">
        <f>[2]Plan1!$A213</f>
        <v>43350</v>
      </c>
      <c r="U42" s="99" t="str">
        <f>[2]Plan1!$C213</f>
        <v>Independência do Brasil</v>
      </c>
      <c r="V42" s="28"/>
      <c r="W42" s="10"/>
      <c r="X42" s="91"/>
      <c r="Y42" s="91"/>
      <c r="Z42" s="91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43278</v>
      </c>
      <c r="B43" s="75">
        <f t="shared" ca="1" si="6"/>
        <v>1.00623799</v>
      </c>
      <c r="C43" s="57">
        <f t="shared" si="7"/>
        <v>1</v>
      </c>
      <c r="D43" s="58">
        <f ca="1">IF(A43&lt;$B$1,VLOOKUP(A43,[1]DI!$A$4:$B$15000,2,FALSE),0)</f>
        <v>6.3899999999999998E-2</v>
      </c>
      <c r="E43" s="57">
        <f t="shared" ca="1" si="14"/>
        <v>2.4583E-4</v>
      </c>
      <c r="F43" s="59">
        <f t="shared" si="9"/>
        <v>1.1499999999999999</v>
      </c>
      <c r="G43" s="60">
        <f t="shared" ca="1" si="22"/>
        <v>1.0002827045</v>
      </c>
      <c r="H43" s="57">
        <f ca="1">TRUNC(PRODUCT(G$10:G42),15)</f>
        <v>1.00623799578566</v>
      </c>
      <c r="I43" s="57">
        <f t="shared" si="15"/>
        <v>1</v>
      </c>
      <c r="J43" s="57">
        <f t="shared" ca="1" si="16"/>
        <v>1.006238</v>
      </c>
      <c r="K43" s="57">
        <f t="shared" ca="1" si="2"/>
        <v>6.2379899999999997E-3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6.2379899999999997E-3</v>
      </c>
      <c r="P43" s="63" t="str">
        <f t="shared" si="10"/>
        <v>A+J=</v>
      </c>
      <c r="Q43" s="64">
        <f t="shared" si="8"/>
        <v>45036</v>
      </c>
      <c r="R43" s="10"/>
      <c r="S43" s="10"/>
      <c r="T43" s="98">
        <f>[2]Plan1!$A214</f>
        <v>43385</v>
      </c>
      <c r="U43" s="99" t="str">
        <f>[2]Plan1!$C214</f>
        <v>Nossa Sr.a Aparecida - Padroeira do Brasil</v>
      </c>
      <c r="V43" s="28"/>
      <c r="W43" s="10"/>
      <c r="X43" s="91"/>
      <c r="Y43" s="91"/>
      <c r="Z43" s="91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43279</v>
      </c>
      <c r="B44" s="75">
        <f t="shared" ca="1" si="6"/>
        <v>1.00652246</v>
      </c>
      <c r="C44" s="57">
        <f t="shared" si="7"/>
        <v>1</v>
      </c>
      <c r="D44" s="58">
        <f ca="1">IF(A44&lt;$B$1,VLOOKUP(A44,[1]DI!$A$4:$B$15000,2,FALSE),0)</f>
        <v>6.3899999999999998E-2</v>
      </c>
      <c r="E44" s="57">
        <f t="shared" ca="1" si="14"/>
        <v>2.4583E-4</v>
      </c>
      <c r="F44" s="59">
        <f t="shared" si="9"/>
        <v>1.1499999999999999</v>
      </c>
      <c r="G44" s="60">
        <f t="shared" ca="1" si="22"/>
        <v>1.0002827045</v>
      </c>
      <c r="H44" s="57">
        <f ca="1">TRUNC(PRODUCT(G$10:G43),15)</f>
        <v>1.00652246379514</v>
      </c>
      <c r="I44" s="57">
        <f t="shared" si="15"/>
        <v>1</v>
      </c>
      <c r="J44" s="57">
        <f t="shared" ca="1" si="16"/>
        <v>1.00652246</v>
      </c>
      <c r="K44" s="57">
        <f t="shared" ca="1" si="2"/>
        <v>6.5224599999999999E-3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6.5224599999999999E-3</v>
      </c>
      <c r="P44" s="63" t="str">
        <f t="shared" si="10"/>
        <v>A+J=</v>
      </c>
      <c r="Q44" s="64">
        <f t="shared" si="8"/>
        <v>45036</v>
      </c>
      <c r="R44" s="10"/>
      <c r="S44" s="10"/>
      <c r="T44" s="98">
        <f>[2]Plan1!$A215</f>
        <v>43406</v>
      </c>
      <c r="U44" s="99" t="str">
        <f>[2]Plan1!$C215</f>
        <v>Finados</v>
      </c>
      <c r="V44" s="28"/>
      <c r="W44" s="10"/>
      <c r="X44" s="91"/>
      <c r="Y44" s="91"/>
      <c r="Z44" s="91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43280</v>
      </c>
      <c r="B45" s="75">
        <f t="shared" ca="1" si="6"/>
        <v>1.006807</v>
      </c>
      <c r="C45" s="57">
        <f t="shared" si="7"/>
        <v>1</v>
      </c>
      <c r="D45" s="58">
        <f ca="1">IF(A45&lt;$B$1,VLOOKUP(A45,[1]DI!$A$4:$B$15000,2,FALSE),0)</f>
        <v>6.3899999999999998E-2</v>
      </c>
      <c r="E45" s="57">
        <f t="shared" ca="1" si="14"/>
        <v>2.4583E-4</v>
      </c>
      <c r="F45" s="59">
        <f t="shared" si="9"/>
        <v>1.1499999999999999</v>
      </c>
      <c r="G45" s="60">
        <f t="shared" ca="1" si="22"/>
        <v>1.0002827045</v>
      </c>
      <c r="H45" s="57">
        <f ca="1">TRUNC(PRODUCT(G$10:G44),15)</f>
        <v>1.0068070122250099</v>
      </c>
      <c r="I45" s="57">
        <f t="shared" si="15"/>
        <v>1</v>
      </c>
      <c r="J45" s="57">
        <f t="shared" ca="1" si="16"/>
        <v>1.0068070099999999</v>
      </c>
      <c r="K45" s="57">
        <f t="shared" ca="1" si="2"/>
        <v>6.8069999999999997E-3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6.8069999999999997E-3</v>
      </c>
      <c r="P45" s="63" t="str">
        <f t="shared" si="10"/>
        <v>A+J=</v>
      </c>
      <c r="Q45" s="64">
        <f t="shared" si="8"/>
        <v>45036</v>
      </c>
      <c r="R45" s="10"/>
      <c r="S45" s="10"/>
      <c r="T45" s="98">
        <f>[2]Plan1!$A216</f>
        <v>43419</v>
      </c>
      <c r="U45" s="99" t="str">
        <f>[2]Plan1!$C216</f>
        <v>Proclamação da República</v>
      </c>
      <c r="V45" s="28"/>
      <c r="W45" s="10"/>
      <c r="X45" s="91"/>
      <c r="Y45" s="91"/>
      <c r="Z45" s="91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43281</v>
      </c>
      <c r="B46" s="75">
        <f t="shared" ca="1" si="6"/>
        <v>1.0070916400000001</v>
      </c>
      <c r="C46" s="57">
        <f t="shared" si="7"/>
        <v>1</v>
      </c>
      <c r="D46" s="58">
        <f ca="1">IF(A46&lt;$B$1,VLOOKUP(A46,[1]DI!$A$4:$B$15000,2,FALSE),0)</f>
        <v>0</v>
      </c>
      <c r="E46" s="57">
        <f t="shared" ca="1" si="14"/>
        <v>0</v>
      </c>
      <c r="F46" s="59">
        <f t="shared" si="9"/>
        <v>1.1499999999999999</v>
      </c>
      <c r="G46" s="60">
        <f t="shared" ca="1" si="22"/>
        <v>1</v>
      </c>
      <c r="H46" s="57">
        <f ca="1">TRUNC(PRODUCT(G$10:G45),15)</f>
        <v>1.007091641098</v>
      </c>
      <c r="I46" s="57">
        <f t="shared" si="15"/>
        <v>1</v>
      </c>
      <c r="J46" s="57">
        <f t="shared" ca="1" si="16"/>
        <v>1.0070916400000001</v>
      </c>
      <c r="K46" s="57">
        <f t="shared" ca="1" si="2"/>
        <v>7.0916399999999997E-3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7.0916399999999997E-3</v>
      </c>
      <c r="P46" s="63" t="str">
        <f t="shared" si="10"/>
        <v>A+J=</v>
      </c>
      <c r="Q46" s="64">
        <f t="shared" si="8"/>
        <v>45036</v>
      </c>
      <c r="R46" s="10"/>
      <c r="S46" s="10"/>
      <c r="T46" s="98">
        <f>[2]Plan1!$A217</f>
        <v>43459</v>
      </c>
      <c r="U46" s="99" t="str">
        <f>[2]Plan1!$C217</f>
        <v>Natal</v>
      </c>
      <c r="V46" s="28"/>
      <c r="W46" s="10"/>
      <c r="X46" s="95"/>
      <c r="Y46" s="95"/>
      <c r="Z46" s="95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43282</v>
      </c>
      <c r="B47" s="75">
        <f t="shared" ca="1" si="6"/>
        <v>1.0070916400000001</v>
      </c>
      <c r="C47" s="57">
        <f t="shared" si="7"/>
        <v>1</v>
      </c>
      <c r="D47" s="58">
        <f ca="1">IF(A47&lt;$B$1,VLOOKUP(A47,[1]DI!$A$4:$B$15000,2,FALSE),0)</f>
        <v>0</v>
      </c>
      <c r="E47" s="57">
        <f t="shared" ca="1" si="14"/>
        <v>0</v>
      </c>
      <c r="F47" s="59">
        <f t="shared" si="9"/>
        <v>1.1499999999999999</v>
      </c>
      <c r="G47" s="60">
        <f t="shared" ca="1" si="22"/>
        <v>1</v>
      </c>
      <c r="H47" s="57">
        <f ca="1">TRUNC(PRODUCT(G$10:G46),15)</f>
        <v>1.007091641098</v>
      </c>
      <c r="I47" s="57">
        <f t="shared" si="15"/>
        <v>1</v>
      </c>
      <c r="J47" s="57">
        <f t="shared" ca="1" si="16"/>
        <v>1.0070916400000001</v>
      </c>
      <c r="K47" s="57">
        <f t="shared" ca="1" si="2"/>
        <v>7.0916399999999997E-3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7.0916399999999997E-3</v>
      </c>
      <c r="P47" s="63" t="str">
        <f t="shared" si="10"/>
        <v>A+J=</v>
      </c>
      <c r="Q47" s="64">
        <f t="shared" si="8"/>
        <v>45036</v>
      </c>
      <c r="R47" s="10"/>
      <c r="S47" s="10"/>
      <c r="T47" s="98">
        <f>[2]Plan1!$A218</f>
        <v>43466</v>
      </c>
      <c r="U47" s="99" t="str">
        <f>[2]Plan1!$C218</f>
        <v>Confraternização Universal</v>
      </c>
      <c r="V47" s="28"/>
      <c r="W47" s="10"/>
      <c r="X47" s="95"/>
      <c r="Y47" s="95"/>
      <c r="Z47" s="95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43283</v>
      </c>
      <c r="B48" s="75">
        <f t="shared" ca="1" si="6"/>
        <v>1.0070916400000001</v>
      </c>
      <c r="C48" s="57">
        <f t="shared" si="7"/>
        <v>1</v>
      </c>
      <c r="D48" s="58">
        <f ca="1">IF(A48&lt;$B$1,VLOOKUP(A48,[1]DI!$A$4:$B$15000,2,FALSE),0)</f>
        <v>6.3899999999999998E-2</v>
      </c>
      <c r="E48" s="57">
        <f t="shared" ca="1" si="14"/>
        <v>2.4583E-4</v>
      </c>
      <c r="F48" s="59">
        <f t="shared" si="9"/>
        <v>1.1499999999999999</v>
      </c>
      <c r="G48" s="60">
        <f t="shared" ca="1" si="22"/>
        <v>1.0002827045</v>
      </c>
      <c r="H48" s="57">
        <f ca="1">TRUNC(PRODUCT(G$10:G47),15)</f>
        <v>1.007091641098</v>
      </c>
      <c r="I48" s="57">
        <f t="shared" si="15"/>
        <v>1</v>
      </c>
      <c r="J48" s="57">
        <f t="shared" ca="1" si="16"/>
        <v>1.0070916400000001</v>
      </c>
      <c r="K48" s="57">
        <f t="shared" ca="1" si="2"/>
        <v>7.0916399999999997E-3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7.0916399999999997E-3</v>
      </c>
      <c r="P48" s="63" t="str">
        <f t="shared" si="10"/>
        <v>A+J=</v>
      </c>
      <c r="Q48" s="64">
        <f t="shared" si="8"/>
        <v>45036</v>
      </c>
      <c r="R48" s="10"/>
      <c r="S48" s="10"/>
      <c r="T48" s="98">
        <f>[2]Plan1!$A219</f>
        <v>43528</v>
      </c>
      <c r="U48" s="99" t="str">
        <f>[2]Plan1!$C219</f>
        <v>Carnaval</v>
      </c>
      <c r="V48" s="28"/>
      <c r="W48" s="10"/>
      <c r="X48" s="95"/>
      <c r="Y48" s="95"/>
      <c r="Z48" s="95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43284</v>
      </c>
      <c r="B49" s="75">
        <f t="shared" ca="1" si="6"/>
        <v>1.00737634</v>
      </c>
      <c r="C49" s="57">
        <f t="shared" si="7"/>
        <v>1</v>
      </c>
      <c r="D49" s="58">
        <f ca="1">IF(A49&lt;$B$1,VLOOKUP(A49,[1]DI!$A$4:$B$15000,2,FALSE),0)</f>
        <v>6.3899999999999998E-2</v>
      </c>
      <c r="E49" s="57">
        <f t="shared" ca="1" si="14"/>
        <v>2.4583E-4</v>
      </c>
      <c r="F49" s="59">
        <f t="shared" si="9"/>
        <v>1.1499999999999999</v>
      </c>
      <c r="G49" s="60">
        <f t="shared" ca="1" si="22"/>
        <v>1.0002827045</v>
      </c>
      <c r="H49" s="57">
        <f ca="1">TRUNC(PRODUCT(G$10:G48),15)</f>
        <v>1.00737635043685</v>
      </c>
      <c r="I49" s="57">
        <f t="shared" si="15"/>
        <v>1</v>
      </c>
      <c r="J49" s="57">
        <f t="shared" ca="1" si="16"/>
        <v>1.0073763499999999</v>
      </c>
      <c r="K49" s="57">
        <f t="shared" ca="1" si="2"/>
        <v>7.3763400000000003E-3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7.3763400000000003E-3</v>
      </c>
      <c r="P49" s="63" t="str">
        <f t="shared" si="10"/>
        <v>A+J=</v>
      </c>
      <c r="Q49" s="64">
        <f t="shared" si="8"/>
        <v>45036</v>
      </c>
      <c r="R49" s="10"/>
      <c r="S49" s="10"/>
      <c r="T49" s="98">
        <f>[2]Plan1!$A220</f>
        <v>43529</v>
      </c>
      <c r="U49" s="99" t="str">
        <f>[2]Plan1!$C220</f>
        <v>Carnaval</v>
      </c>
      <c r="V49" s="28"/>
      <c r="W49" s="10"/>
      <c r="X49" s="95"/>
      <c r="Y49" s="95"/>
      <c r="Z49" s="95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43285</v>
      </c>
      <c r="B50" s="75">
        <f t="shared" ca="1" si="6"/>
        <v>1.00766113</v>
      </c>
      <c r="C50" s="57">
        <f t="shared" si="7"/>
        <v>1</v>
      </c>
      <c r="D50" s="58">
        <f ca="1">IF(A50&lt;$B$1,VLOOKUP(A50,[1]DI!$A$4:$B$15000,2,FALSE),0)</f>
        <v>6.3899999999999998E-2</v>
      </c>
      <c r="E50" s="57">
        <f t="shared" ca="1" si="14"/>
        <v>2.4583E-4</v>
      </c>
      <c r="F50" s="59">
        <f t="shared" si="9"/>
        <v>1.1499999999999999</v>
      </c>
      <c r="G50" s="60">
        <f t="shared" ca="1" si="22"/>
        <v>1.0002827045</v>
      </c>
      <c r="H50" s="57">
        <f ca="1">TRUNC(PRODUCT(G$10:G49),15)</f>
        <v>1.0076611402643101</v>
      </c>
      <c r="I50" s="57">
        <f t="shared" si="15"/>
        <v>1</v>
      </c>
      <c r="J50" s="57">
        <f t="shared" ca="1" si="16"/>
        <v>1.00766114</v>
      </c>
      <c r="K50" s="57">
        <f t="shared" ca="1" si="2"/>
        <v>7.6611300000000004E-3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7.6611300000000004E-3</v>
      </c>
      <c r="P50" s="63" t="str">
        <f t="shared" si="10"/>
        <v>A+J=</v>
      </c>
      <c r="Q50" s="64">
        <f t="shared" si="8"/>
        <v>45036</v>
      </c>
      <c r="R50" s="10"/>
      <c r="S50" s="10"/>
      <c r="T50" s="98">
        <f>[2]Plan1!$A221</f>
        <v>43574</v>
      </c>
      <c r="U50" s="99" t="str">
        <f>[2]Plan1!$C221</f>
        <v>Paixão de Cristo</v>
      </c>
      <c r="V50" s="28"/>
      <c r="W50" s="10"/>
      <c r="X50" s="95"/>
      <c r="Y50" s="95"/>
      <c r="Z50" s="95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43286</v>
      </c>
      <c r="B51" s="75">
        <f t="shared" ca="1" si="6"/>
        <v>1.007946</v>
      </c>
      <c r="C51" s="57">
        <f t="shared" si="7"/>
        <v>1</v>
      </c>
      <c r="D51" s="58">
        <f ca="1">IF(A51&lt;$B$1,VLOOKUP(A51,[1]DI!$A$4:$B$15000,2,FALSE),0)</f>
        <v>6.3899999999999998E-2</v>
      </c>
      <c r="E51" s="57">
        <f t="shared" ca="1" si="14"/>
        <v>2.4583E-4</v>
      </c>
      <c r="F51" s="59">
        <f t="shared" si="9"/>
        <v>1.1499999999999999</v>
      </c>
      <c r="G51" s="60">
        <f t="shared" ca="1" si="22"/>
        <v>1.0002827045</v>
      </c>
      <c r="H51" s="57">
        <f ca="1">TRUNC(PRODUCT(G$10:G50),15)</f>
        <v>1.0079460106031399</v>
      </c>
      <c r="I51" s="57">
        <f t="shared" si="15"/>
        <v>1</v>
      </c>
      <c r="J51" s="57">
        <f t="shared" ca="1" si="16"/>
        <v>1.0079460099999999</v>
      </c>
      <c r="K51" s="57">
        <f t="shared" ca="1" si="2"/>
        <v>7.9459999999999999E-3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7.9459999999999999E-3</v>
      </c>
      <c r="P51" s="63" t="str">
        <f t="shared" si="10"/>
        <v>A+J=</v>
      </c>
      <c r="Q51" s="64">
        <f t="shared" si="8"/>
        <v>45036</v>
      </c>
      <c r="R51" s="10"/>
      <c r="S51" s="10"/>
      <c r="T51" s="98">
        <f>[2]Plan1!$A222</f>
        <v>43576</v>
      </c>
      <c r="U51" s="99" t="str">
        <f>[2]Plan1!$C222</f>
        <v>Tiradentes</v>
      </c>
      <c r="V51" s="28"/>
      <c r="W51" s="10"/>
      <c r="X51" s="95"/>
      <c r="Y51" s="95"/>
      <c r="Z51" s="95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43287</v>
      </c>
      <c r="B52" s="75">
        <f t="shared" ca="1" si="6"/>
        <v>1.00823095</v>
      </c>
      <c r="C52" s="57">
        <f t="shared" si="7"/>
        <v>1</v>
      </c>
      <c r="D52" s="58">
        <f ca="1">IF(A52&lt;$B$1,VLOOKUP(A52,[1]DI!$A$4:$B$15000,2,FALSE),0)</f>
        <v>6.3899999999999998E-2</v>
      </c>
      <c r="E52" s="57">
        <f t="shared" ca="1" si="14"/>
        <v>2.4583E-4</v>
      </c>
      <c r="F52" s="59">
        <f t="shared" si="9"/>
        <v>1.1499999999999999</v>
      </c>
      <c r="G52" s="60">
        <f t="shared" ca="1" si="22"/>
        <v>1.0002827045</v>
      </c>
      <c r="H52" s="57">
        <f ca="1">TRUNC(PRODUCT(G$10:G51),15)</f>
        <v>1.00823096147609</v>
      </c>
      <c r="I52" s="57">
        <f t="shared" si="15"/>
        <v>1</v>
      </c>
      <c r="J52" s="57">
        <f t="shared" ca="1" si="16"/>
        <v>1.0082309599999999</v>
      </c>
      <c r="K52" s="57">
        <f t="shared" ca="1" si="2"/>
        <v>8.2309500000000008E-3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8.2309500000000008E-3</v>
      </c>
      <c r="P52" s="63" t="str">
        <f t="shared" si="10"/>
        <v>A+J=</v>
      </c>
      <c r="Q52" s="64">
        <f t="shared" si="8"/>
        <v>45036</v>
      </c>
      <c r="R52" s="10"/>
      <c r="S52" s="10"/>
      <c r="T52" s="98">
        <f>[2]Plan1!$A223</f>
        <v>43586</v>
      </c>
      <c r="U52" s="99" t="str">
        <f>[2]Plan1!$C223</f>
        <v>Dia do Trabalho</v>
      </c>
      <c r="V52" s="28"/>
      <c r="W52" s="10"/>
      <c r="X52" s="95"/>
      <c r="Y52" s="95"/>
      <c r="Z52" s="95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43288</v>
      </c>
      <c r="B53" s="75">
        <f t="shared" ca="1" si="6"/>
        <v>1.00851599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2"/>
        <v>1</v>
      </c>
      <c r="H53" s="57">
        <f ca="1">TRUNC(PRODUCT(G$10:G52),15)</f>
        <v>1.00851599290594</v>
      </c>
      <c r="I53" s="57">
        <f t="shared" si="15"/>
        <v>1</v>
      </c>
      <c r="J53" s="57">
        <f t="shared" ca="1" si="16"/>
        <v>1.00851599</v>
      </c>
      <c r="K53" s="57">
        <f t="shared" ca="1" si="2"/>
        <v>8.5159899999999993E-3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8.5159899999999993E-3</v>
      </c>
      <c r="P53" s="63" t="str">
        <f t="shared" si="10"/>
        <v>A+J=</v>
      </c>
      <c r="Q53" s="64">
        <f t="shared" si="8"/>
        <v>45036</v>
      </c>
      <c r="R53" s="10"/>
      <c r="S53" s="10"/>
      <c r="T53" s="98">
        <f>[2]Plan1!$A224</f>
        <v>43636</v>
      </c>
      <c r="U53" s="99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43289</v>
      </c>
      <c r="B54" s="75">
        <f t="shared" ca="1" si="6"/>
        <v>1.00851599</v>
      </c>
      <c r="C54" s="57">
        <f t="shared" si="7"/>
        <v>1</v>
      </c>
      <c r="D54" s="58">
        <f ca="1">IF(A54&lt;$B$1,VLOOKUP(A54,[1]DI!$A$4:$B$15000,2,FALSE),0)</f>
        <v>0</v>
      </c>
      <c r="E54" s="57">
        <f t="shared" ca="1" si="14"/>
        <v>0</v>
      </c>
      <c r="F54" s="59">
        <f t="shared" si="9"/>
        <v>1.1499999999999999</v>
      </c>
      <c r="G54" s="60">
        <f t="shared" ca="1" si="22"/>
        <v>1</v>
      </c>
      <c r="H54" s="57">
        <f ca="1">TRUNC(PRODUCT(G$10:G53),15)</f>
        <v>1.00851599290594</v>
      </c>
      <c r="I54" s="57">
        <f t="shared" si="15"/>
        <v>1</v>
      </c>
      <c r="J54" s="57">
        <f t="shared" ca="1" si="16"/>
        <v>1.00851599</v>
      </c>
      <c r="K54" s="57">
        <f t="shared" ca="1" si="2"/>
        <v>8.5159899999999993E-3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8.5159899999999993E-3</v>
      </c>
      <c r="P54" s="63" t="str">
        <f t="shared" si="10"/>
        <v>A+J=</v>
      </c>
      <c r="Q54" s="64">
        <f t="shared" si="8"/>
        <v>45036</v>
      </c>
      <c r="R54" s="10"/>
      <c r="S54" s="10"/>
      <c r="T54" s="98">
        <f>[2]Plan1!$A225</f>
        <v>43715</v>
      </c>
      <c r="U54" s="99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43290</v>
      </c>
      <c r="B55" s="75">
        <f t="shared" ca="1" si="6"/>
        <v>1.00851599</v>
      </c>
      <c r="C55" s="57">
        <f t="shared" si="7"/>
        <v>1</v>
      </c>
      <c r="D55" s="58">
        <f ca="1">IF(A55&lt;$B$1,VLOOKUP(A55,[1]DI!$A$4:$B$15000,2,FALSE),0)</f>
        <v>6.3899999999999998E-2</v>
      </c>
      <c r="E55" s="57">
        <f t="shared" ca="1" si="14"/>
        <v>2.4583E-4</v>
      </c>
      <c r="F55" s="59">
        <f t="shared" si="9"/>
        <v>1.1499999999999999</v>
      </c>
      <c r="G55" s="60">
        <f t="shared" ca="1" si="22"/>
        <v>1.0002827045</v>
      </c>
      <c r="H55" s="57">
        <f ca="1">TRUNC(PRODUCT(G$10:G54),15)</f>
        <v>1.00851599290594</v>
      </c>
      <c r="I55" s="57">
        <f t="shared" si="15"/>
        <v>1</v>
      </c>
      <c r="J55" s="57">
        <f t="shared" ca="1" si="16"/>
        <v>1.00851599</v>
      </c>
      <c r="K55" s="57">
        <f t="shared" ca="1" si="2"/>
        <v>8.5159899999999993E-3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8.5159899999999993E-3</v>
      </c>
      <c r="P55" s="63" t="str">
        <f t="shared" si="10"/>
        <v>A+J=</v>
      </c>
      <c r="Q55" s="64">
        <f t="shared" si="8"/>
        <v>45036</v>
      </c>
      <c r="R55" s="10"/>
      <c r="S55" s="10"/>
      <c r="T55" s="98">
        <f>[2]Plan1!$A226</f>
        <v>43750</v>
      </c>
      <c r="U55" s="99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43291</v>
      </c>
      <c r="B56" s="75">
        <f t="shared" ca="1" si="6"/>
        <v>1.00880109</v>
      </c>
      <c r="C56" s="57">
        <f t="shared" si="7"/>
        <v>1</v>
      </c>
      <c r="D56" s="58">
        <f ca="1">IF(A56&lt;$B$1,VLOOKUP(A56,[1]DI!$A$4:$B$15000,2,FALSE),0)</f>
        <v>6.3899999999999998E-2</v>
      </c>
      <c r="E56" s="57">
        <f t="shared" ca="1" si="14"/>
        <v>2.4583E-4</v>
      </c>
      <c r="F56" s="59">
        <f t="shared" si="9"/>
        <v>1.1499999999999999</v>
      </c>
      <c r="G56" s="60">
        <f t="shared" ca="1" si="22"/>
        <v>1.0002827045</v>
      </c>
      <c r="H56" s="57">
        <f ca="1">TRUNC(PRODUCT(G$10:G55),15)</f>
        <v>1.0088011049154599</v>
      </c>
      <c r="I56" s="57">
        <f t="shared" si="15"/>
        <v>1</v>
      </c>
      <c r="J56" s="57">
        <f t="shared" ca="1" si="16"/>
        <v>1.0088010999999999</v>
      </c>
      <c r="K56" s="57">
        <f t="shared" ca="1" si="2"/>
        <v>8.8010899999999993E-3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8.8010899999999993E-3</v>
      </c>
      <c r="P56" s="63" t="str">
        <f t="shared" si="10"/>
        <v>A+J=</v>
      </c>
      <c r="Q56" s="64">
        <f t="shared" si="8"/>
        <v>45036</v>
      </c>
      <c r="R56" s="10"/>
      <c r="S56" s="10"/>
      <c r="T56" s="98">
        <f>[2]Plan1!$A227</f>
        <v>43771</v>
      </c>
      <c r="U56" s="99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43292</v>
      </c>
      <c r="B57" s="75">
        <f t="shared" ca="1" si="6"/>
        <v>1.0090863000000001</v>
      </c>
      <c r="C57" s="57">
        <f t="shared" si="7"/>
        <v>1</v>
      </c>
      <c r="D57" s="58">
        <f ca="1">IF(A57&lt;$B$1,VLOOKUP(A57,[1]DI!$A$4:$B$15000,2,FALSE),0)</f>
        <v>6.3899999999999998E-2</v>
      </c>
      <c r="E57" s="57">
        <f t="shared" ca="1" si="14"/>
        <v>2.4583E-4</v>
      </c>
      <c r="F57" s="59">
        <f t="shared" si="9"/>
        <v>1.1499999999999999</v>
      </c>
      <c r="G57" s="60">
        <f t="shared" ca="1" si="22"/>
        <v>1.0002827045</v>
      </c>
      <c r="H57" s="57">
        <f ca="1">TRUNC(PRODUCT(G$10:G56),15)</f>
        <v>1.00908629752742</v>
      </c>
      <c r="I57" s="57">
        <f t="shared" si="15"/>
        <v>1</v>
      </c>
      <c r="J57" s="57">
        <f t="shared" ca="1" si="16"/>
        <v>1.0090863000000001</v>
      </c>
      <c r="K57" s="57">
        <f t="shared" ca="1" si="2"/>
        <v>9.0863000000000003E-3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9.0863000000000003E-3</v>
      </c>
      <c r="P57" s="63" t="str">
        <f t="shared" si="10"/>
        <v>A+J=</v>
      </c>
      <c r="Q57" s="64">
        <f t="shared" si="8"/>
        <v>45036</v>
      </c>
      <c r="R57" s="10"/>
      <c r="S57" s="10"/>
      <c r="T57" s="98">
        <f>[2]Plan1!$A228</f>
        <v>43784</v>
      </c>
      <c r="U57" s="99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43293</v>
      </c>
      <c r="B58" s="75">
        <f t="shared" ca="1" si="6"/>
        <v>1.0093715700000001</v>
      </c>
      <c r="C58" s="57">
        <f t="shared" si="7"/>
        <v>1</v>
      </c>
      <c r="D58" s="58">
        <f ca="1">IF(A58&lt;$B$1,VLOOKUP(A58,[1]DI!$A$4:$B$15000,2,FALSE),0)</f>
        <v>6.3899999999999998E-2</v>
      </c>
      <c r="E58" s="57">
        <f t="shared" ca="1" si="14"/>
        <v>2.4583E-4</v>
      </c>
      <c r="F58" s="59">
        <f t="shared" si="9"/>
        <v>1.1499999999999999</v>
      </c>
      <c r="G58" s="60">
        <f t="shared" ca="1" si="22"/>
        <v>1.0002827045</v>
      </c>
      <c r="H58" s="57">
        <f ca="1">TRUNC(PRODUCT(G$10:G57),15)</f>
        <v>1.00937157076462</v>
      </c>
      <c r="I58" s="57">
        <f t="shared" si="15"/>
        <v>1</v>
      </c>
      <c r="J58" s="57">
        <f t="shared" ca="1" si="16"/>
        <v>1.0093715700000001</v>
      </c>
      <c r="K58" s="57">
        <f t="shared" ca="1" si="2"/>
        <v>9.3715699999999992E-3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9.3715699999999992E-3</v>
      </c>
      <c r="P58" s="63" t="str">
        <f t="shared" si="10"/>
        <v>A+J=</v>
      </c>
      <c r="Q58" s="64">
        <f t="shared" si="8"/>
        <v>45036</v>
      </c>
      <c r="R58" s="10"/>
      <c r="S58" s="10"/>
      <c r="T58" s="98">
        <f>[2]Plan1!$A229</f>
        <v>43824</v>
      </c>
      <c r="U58" s="99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43294</v>
      </c>
      <c r="B59" s="75">
        <f t="shared" ca="1" si="6"/>
        <v>1.0096569200000001</v>
      </c>
      <c r="C59" s="57">
        <f t="shared" si="7"/>
        <v>1</v>
      </c>
      <c r="D59" s="58">
        <f ca="1">IF(A59&lt;$B$1,VLOOKUP(A59,[1]DI!$A$4:$B$15000,2,FALSE),0)</f>
        <v>6.3899999999999998E-2</v>
      </c>
      <c r="E59" s="57">
        <f t="shared" ca="1" si="14"/>
        <v>2.4583E-4</v>
      </c>
      <c r="F59" s="59">
        <f t="shared" si="9"/>
        <v>1.1499999999999999</v>
      </c>
      <c r="G59" s="60">
        <f t="shared" ca="1" si="22"/>
        <v>1.0002827045</v>
      </c>
      <c r="H59" s="57">
        <f ca="1">TRUNC(PRODUCT(G$10:G58),15)</f>
        <v>1.0096569246498499</v>
      </c>
      <c r="I59" s="57">
        <f t="shared" si="15"/>
        <v>1</v>
      </c>
      <c r="J59" s="57">
        <f t="shared" ca="1" si="16"/>
        <v>1.0096569200000001</v>
      </c>
      <c r="K59" s="57">
        <f t="shared" ca="1" si="2"/>
        <v>9.6569199999999994E-3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9.6569199999999994E-3</v>
      </c>
      <c r="P59" s="63" t="str">
        <f t="shared" si="10"/>
        <v>A+J=</v>
      </c>
      <c r="Q59" s="64">
        <f t="shared" si="8"/>
        <v>45036</v>
      </c>
      <c r="R59" s="10"/>
      <c r="S59" s="10"/>
      <c r="T59" s="98">
        <f>[2]Plan1!$A230</f>
        <v>43831</v>
      </c>
      <c r="U59" s="99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43295</v>
      </c>
      <c r="B60" s="75">
        <f t="shared" ca="1" si="6"/>
        <v>1.00994235</v>
      </c>
      <c r="C60" s="57">
        <f t="shared" si="7"/>
        <v>1</v>
      </c>
      <c r="D60" s="58">
        <f ca="1">IF(A60&lt;$B$1,VLOOKUP(A60,[1]DI!$A$4:$B$15000,2,FALSE),0)</f>
        <v>0</v>
      </c>
      <c r="E60" s="57">
        <f t="shared" ca="1" si="14"/>
        <v>0</v>
      </c>
      <c r="F60" s="59">
        <f t="shared" si="9"/>
        <v>1.1499999999999999</v>
      </c>
      <c r="G60" s="60">
        <f t="shared" ca="1" si="22"/>
        <v>1</v>
      </c>
      <c r="H60" s="57">
        <f ca="1">TRUNC(PRODUCT(G$10:G59),15)</f>
        <v>1.0099423592059</v>
      </c>
      <c r="I60" s="57">
        <f t="shared" si="15"/>
        <v>1</v>
      </c>
      <c r="J60" s="57">
        <f t="shared" ca="1" si="16"/>
        <v>1.0099423599999999</v>
      </c>
      <c r="K60" s="57">
        <f t="shared" ca="1" si="2"/>
        <v>9.9423500000000008E-3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9.9423500000000008E-3</v>
      </c>
      <c r="P60" s="63" t="str">
        <f t="shared" si="10"/>
        <v>A+J=</v>
      </c>
      <c r="Q60" s="64">
        <f t="shared" si="8"/>
        <v>45036</v>
      </c>
      <c r="R60" s="10"/>
      <c r="S60" s="10"/>
      <c r="T60" s="98">
        <f>[2]Plan1!$A231</f>
        <v>43885</v>
      </c>
      <c r="U60" s="99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43296</v>
      </c>
      <c r="B61" s="75">
        <f t="shared" ca="1" si="6"/>
        <v>1.00994235</v>
      </c>
      <c r="C61" s="57">
        <f t="shared" si="7"/>
        <v>1</v>
      </c>
      <c r="D61" s="58">
        <f ca="1">IF(A61&lt;$B$1,VLOOKUP(A61,[1]DI!$A$4:$B$15000,2,FALSE),0)</f>
        <v>0</v>
      </c>
      <c r="E61" s="57">
        <f t="shared" ca="1" si="14"/>
        <v>0</v>
      </c>
      <c r="F61" s="59">
        <f t="shared" si="9"/>
        <v>1.1499999999999999</v>
      </c>
      <c r="G61" s="60">
        <f t="shared" ca="1" si="22"/>
        <v>1</v>
      </c>
      <c r="H61" s="57">
        <f ca="1">TRUNC(PRODUCT(G$10:G60),15)</f>
        <v>1.0099423592059</v>
      </c>
      <c r="I61" s="57">
        <f t="shared" si="15"/>
        <v>1</v>
      </c>
      <c r="J61" s="57">
        <f t="shared" ca="1" si="16"/>
        <v>1.0099423599999999</v>
      </c>
      <c r="K61" s="57">
        <f t="shared" ca="1" si="2"/>
        <v>9.9423500000000008E-3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9.9423500000000008E-3</v>
      </c>
      <c r="P61" s="63" t="str">
        <f t="shared" si="10"/>
        <v>A+J=</v>
      </c>
      <c r="Q61" s="64">
        <f t="shared" si="8"/>
        <v>45036</v>
      </c>
      <c r="R61" s="10"/>
      <c r="S61" s="10"/>
      <c r="T61" s="98">
        <f>[2]Plan1!$A232</f>
        <v>43886</v>
      </c>
      <c r="U61" s="99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43297</v>
      </c>
      <c r="B62" s="75">
        <f t="shared" ca="1" si="6"/>
        <v>1.00994235</v>
      </c>
      <c r="C62" s="57">
        <f t="shared" si="7"/>
        <v>1</v>
      </c>
      <c r="D62" s="58">
        <f ca="1">IF(A62&lt;$B$1,VLOOKUP(A62,[1]DI!$A$4:$B$15000,2,FALSE),0)</f>
        <v>6.3899999999999998E-2</v>
      </c>
      <c r="E62" s="57">
        <f t="shared" ca="1" si="14"/>
        <v>2.4583E-4</v>
      </c>
      <c r="F62" s="59">
        <f t="shared" si="9"/>
        <v>1.1499999999999999</v>
      </c>
      <c r="G62" s="60">
        <f t="shared" ca="1" si="22"/>
        <v>1.0002827045</v>
      </c>
      <c r="H62" s="57">
        <f ca="1">TRUNC(PRODUCT(G$10:G61),15)</f>
        <v>1.0099423592059</v>
      </c>
      <c r="I62" s="57">
        <f t="shared" si="15"/>
        <v>1</v>
      </c>
      <c r="J62" s="57">
        <f t="shared" ca="1" si="16"/>
        <v>1.0099423599999999</v>
      </c>
      <c r="K62" s="57">
        <f t="shared" ca="1" si="2"/>
        <v>9.9423500000000008E-3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9.9423500000000008E-3</v>
      </c>
      <c r="P62" s="63" t="str">
        <f t="shared" si="10"/>
        <v>A+J=</v>
      </c>
      <c r="Q62" s="64">
        <f t="shared" si="8"/>
        <v>45036</v>
      </c>
      <c r="R62" s="10"/>
      <c r="S62" s="10"/>
      <c r="T62" s="98">
        <f>[2]Plan1!$A233</f>
        <v>43931</v>
      </c>
      <c r="U62" s="99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43298</v>
      </c>
      <c r="B63" s="75">
        <f t="shared" ca="1" si="6"/>
        <v>1.01022787</v>
      </c>
      <c r="C63" s="57">
        <f t="shared" si="7"/>
        <v>1</v>
      </c>
      <c r="D63" s="58">
        <f ca="1">IF(A63&lt;$B$1,VLOOKUP(A63,[1]DI!$A$4:$B$15000,2,FALSE),0)</f>
        <v>6.3899999999999998E-2</v>
      </c>
      <c r="E63" s="57">
        <f t="shared" ca="1" si="14"/>
        <v>2.4583E-4</v>
      </c>
      <c r="F63" s="59">
        <f t="shared" si="9"/>
        <v>1.1499999999999999</v>
      </c>
      <c r="G63" s="60">
        <f t="shared" ca="1" si="22"/>
        <v>1.0002827045</v>
      </c>
      <c r="H63" s="57">
        <f ca="1">TRUNC(PRODUCT(G$10:G62),15)</f>
        <v>1.0102278744555899</v>
      </c>
      <c r="I63" s="57">
        <f t="shared" si="15"/>
        <v>1</v>
      </c>
      <c r="J63" s="57">
        <f t="shared" ca="1" si="16"/>
        <v>1.01022787</v>
      </c>
      <c r="K63" s="57">
        <f t="shared" ca="1" si="2"/>
        <v>1.022787E-2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1.022787E-2</v>
      </c>
      <c r="P63" s="63" t="str">
        <f t="shared" si="10"/>
        <v>A+J=</v>
      </c>
      <c r="Q63" s="64">
        <f t="shared" si="8"/>
        <v>45036</v>
      </c>
      <c r="R63" s="10"/>
      <c r="S63" s="10"/>
      <c r="T63" s="98">
        <f>[2]Plan1!$A234</f>
        <v>43942</v>
      </c>
      <c r="U63" s="99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43299</v>
      </c>
      <c r="B64" s="75">
        <f t="shared" ca="1" si="6"/>
        <v>1.01051347</v>
      </c>
      <c r="C64" s="57">
        <f t="shared" si="7"/>
        <v>1</v>
      </c>
      <c r="D64" s="58">
        <f ca="1">IF(A64&lt;$B$1,VLOOKUP(A64,[1]DI!$A$4:$B$15000,2,FALSE),0)</f>
        <v>6.3899999999999998E-2</v>
      </c>
      <c r="E64" s="57">
        <f t="shared" ca="1" si="14"/>
        <v>2.4583E-4</v>
      </c>
      <c r="F64" s="59">
        <f t="shared" si="9"/>
        <v>1.1499999999999999</v>
      </c>
      <c r="G64" s="60">
        <f t="shared" ca="1" si="22"/>
        <v>1.0002827045</v>
      </c>
      <c r="H64" s="57">
        <f ca="1">TRUNC(PRODUCT(G$10:G63),15)</f>
        <v>1.01051347042173</v>
      </c>
      <c r="I64" s="57">
        <f t="shared" si="15"/>
        <v>1</v>
      </c>
      <c r="J64" s="57">
        <f t="shared" ca="1" si="16"/>
        <v>1.01051347</v>
      </c>
      <c r="K64" s="57">
        <f t="shared" ca="1" si="2"/>
        <v>1.051347E-2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1.051347E-2</v>
      </c>
      <c r="P64" s="63" t="str">
        <f t="shared" si="10"/>
        <v>A+J=</v>
      </c>
      <c r="Q64" s="64">
        <f t="shared" si="8"/>
        <v>45036</v>
      </c>
      <c r="R64" s="10"/>
      <c r="S64" s="10"/>
      <c r="T64" s="98">
        <f>[2]Plan1!$A235</f>
        <v>43952</v>
      </c>
      <c r="U64" s="99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43300</v>
      </c>
      <c r="B65" s="75">
        <f t="shared" ca="1" si="6"/>
        <v>1.01079915</v>
      </c>
      <c r="C65" s="57">
        <f t="shared" si="7"/>
        <v>1</v>
      </c>
      <c r="D65" s="58">
        <f ca="1">IF(A65&lt;$B$1,VLOOKUP(A65,[1]DI!$A$4:$B$15000,2,FALSE),0)</f>
        <v>6.3899999999999998E-2</v>
      </c>
      <c r="E65" s="57">
        <f t="shared" ca="1" si="14"/>
        <v>2.4583E-4</v>
      </c>
      <c r="F65" s="59">
        <f t="shared" si="9"/>
        <v>1.1499999999999999</v>
      </c>
      <c r="G65" s="60">
        <f t="shared" ca="1" si="22"/>
        <v>1.0002827045</v>
      </c>
      <c r="H65" s="57">
        <f ca="1">TRUNC(PRODUCT(G$10:G64),15)</f>
        <v>1.01079914712712</v>
      </c>
      <c r="I65" s="57">
        <f t="shared" si="15"/>
        <v>1</v>
      </c>
      <c r="J65" s="57">
        <f t="shared" ca="1" si="16"/>
        <v>1.01079915</v>
      </c>
      <c r="K65" s="57">
        <f t="shared" ca="1" si="2"/>
        <v>1.079915E-2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1.079915E-2</v>
      </c>
      <c r="P65" s="63" t="str">
        <f t="shared" si="10"/>
        <v>A+J=</v>
      </c>
      <c r="Q65" s="64">
        <f t="shared" si="8"/>
        <v>45036</v>
      </c>
      <c r="R65" s="10"/>
      <c r="S65" s="20"/>
      <c r="T65" s="98">
        <f>[2]Plan1!$A236</f>
        <v>43993</v>
      </c>
      <c r="U65" s="99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43301</v>
      </c>
      <c r="B66" s="75">
        <f t="shared" ca="1" si="6"/>
        <v>1.0110849</v>
      </c>
      <c r="C66" s="57">
        <f t="shared" si="7"/>
        <v>1</v>
      </c>
      <c r="D66" s="58">
        <f ca="1">IF(A66&lt;$B$1,VLOOKUP(A66,[1]DI!$A$4:$B$15000,2,FALSE),0)</f>
        <v>6.3899999999999998E-2</v>
      </c>
      <c r="E66" s="57">
        <f t="shared" ca="1" si="14"/>
        <v>2.4583E-4</v>
      </c>
      <c r="F66" s="59">
        <f t="shared" si="9"/>
        <v>1.1499999999999999</v>
      </c>
      <c r="G66" s="60">
        <f t="shared" ca="1" si="22"/>
        <v>1.0002827045</v>
      </c>
      <c r="H66" s="57">
        <f ca="1">TRUNC(PRODUCT(G$10:G65),15)</f>
        <v>1.01108490459461</v>
      </c>
      <c r="I66" s="57">
        <f t="shared" si="15"/>
        <v>1</v>
      </c>
      <c r="J66" s="57">
        <f t="shared" ca="1" si="16"/>
        <v>1.0110849</v>
      </c>
      <c r="K66" s="57">
        <f t="shared" ca="1" si="2"/>
        <v>1.10849E-2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1.10849E-2</v>
      </c>
      <c r="P66" s="63" t="str">
        <f t="shared" si="10"/>
        <v>A+J=</v>
      </c>
      <c r="Q66" s="64">
        <f t="shared" si="8"/>
        <v>45036</v>
      </c>
      <c r="R66" s="10"/>
      <c r="S66" s="10"/>
      <c r="T66" s="98">
        <f>[2]Plan1!$A237</f>
        <v>44081</v>
      </c>
      <c r="U66" s="99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43302</v>
      </c>
      <c r="B67" s="75">
        <f t="shared" ca="1" si="6"/>
        <v>1.01137074</v>
      </c>
      <c r="C67" s="57">
        <f t="shared" si="7"/>
        <v>1</v>
      </c>
      <c r="D67" s="58">
        <f ca="1">IF(A67&lt;$B$1,VLOOKUP(A67,[1]DI!$A$4:$B$15000,2,FALSE),0)</f>
        <v>0</v>
      </c>
      <c r="E67" s="57">
        <f t="shared" ca="1" si="14"/>
        <v>0</v>
      </c>
      <c r="F67" s="59">
        <f t="shared" si="9"/>
        <v>1.1499999999999999</v>
      </c>
      <c r="G67" s="60">
        <f t="shared" ca="1" si="22"/>
        <v>1</v>
      </c>
      <c r="H67" s="57">
        <f ca="1">TRUNC(PRODUCT(G$10:G66),15)</f>
        <v>1.01137074284702</v>
      </c>
      <c r="I67" s="57">
        <f t="shared" si="15"/>
        <v>1</v>
      </c>
      <c r="J67" s="57">
        <f t="shared" ca="1" si="16"/>
        <v>1.01137074</v>
      </c>
      <c r="K67" s="57">
        <f t="shared" ca="1" si="2"/>
        <v>1.1370740000000001E-2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1.1370740000000001E-2</v>
      </c>
      <c r="P67" s="63" t="str">
        <f t="shared" si="10"/>
        <v>A+J=</v>
      </c>
      <c r="Q67" s="64">
        <f t="shared" si="8"/>
        <v>45036</v>
      </c>
      <c r="R67" s="10"/>
      <c r="S67" s="10"/>
      <c r="T67" s="98">
        <f>[2]Plan1!$A238</f>
        <v>44116</v>
      </c>
      <c r="U67" s="99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43303</v>
      </c>
      <c r="B68" s="75">
        <f t="shared" ca="1" si="6"/>
        <v>1.01137074</v>
      </c>
      <c r="C68" s="57">
        <f t="shared" si="7"/>
        <v>1</v>
      </c>
      <c r="D68" s="58">
        <f ca="1">IF(A68&lt;$B$1,VLOOKUP(A68,[1]DI!$A$4:$B$15000,2,FALSE),0)</f>
        <v>0</v>
      </c>
      <c r="E68" s="57">
        <f t="shared" ca="1" si="14"/>
        <v>0</v>
      </c>
      <c r="F68" s="59">
        <f t="shared" si="9"/>
        <v>1.1499999999999999</v>
      </c>
      <c r="G68" s="60">
        <f t="shared" ca="1" si="22"/>
        <v>1</v>
      </c>
      <c r="H68" s="57">
        <f ca="1">TRUNC(PRODUCT(G$10:G67),15)</f>
        <v>1.01137074284702</v>
      </c>
      <c r="I68" s="57">
        <f t="shared" si="15"/>
        <v>1</v>
      </c>
      <c r="J68" s="57">
        <f t="shared" ca="1" si="16"/>
        <v>1.01137074</v>
      </c>
      <c r="K68" s="57">
        <f t="shared" ca="1" si="2"/>
        <v>1.1370740000000001E-2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1.1370740000000001E-2</v>
      </c>
      <c r="P68" s="63" t="str">
        <f t="shared" si="10"/>
        <v>A+J=</v>
      </c>
      <c r="Q68" s="64">
        <f t="shared" si="8"/>
        <v>45036</v>
      </c>
      <c r="R68" s="10"/>
      <c r="S68" s="10"/>
      <c r="T68" s="98">
        <f>[2]Plan1!$A239</f>
        <v>44137</v>
      </c>
      <c r="U68" s="99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43304</v>
      </c>
      <c r="B69" s="75">
        <f t="shared" ca="1" si="6"/>
        <v>1.01137074</v>
      </c>
      <c r="C69" s="57">
        <f t="shared" si="7"/>
        <v>1</v>
      </c>
      <c r="D69" s="58">
        <f ca="1">IF(A69&lt;$B$1,VLOOKUP(A69,[1]DI!$A$4:$B$15000,2,FALSE),0)</f>
        <v>6.3899999999999998E-2</v>
      </c>
      <c r="E69" s="57">
        <f t="shared" ca="1" si="14"/>
        <v>2.4583E-4</v>
      </c>
      <c r="F69" s="59">
        <f t="shared" si="9"/>
        <v>1.1499999999999999</v>
      </c>
      <c r="G69" s="60">
        <f t="shared" ca="1" si="22"/>
        <v>1.0002827045</v>
      </c>
      <c r="H69" s="57">
        <f ca="1">TRUNC(PRODUCT(G$10:G68),15)</f>
        <v>1.01137074284702</v>
      </c>
      <c r="I69" s="57">
        <f t="shared" si="15"/>
        <v>1</v>
      </c>
      <c r="J69" s="57">
        <f t="shared" ca="1" si="16"/>
        <v>1.01137074</v>
      </c>
      <c r="K69" s="57">
        <f t="shared" ca="1" si="2"/>
        <v>1.1370740000000001E-2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1.1370740000000001E-2</v>
      </c>
      <c r="P69" s="63" t="str">
        <f t="shared" si="10"/>
        <v>A+J=</v>
      </c>
      <c r="Q69" s="64">
        <f t="shared" si="8"/>
        <v>45036</v>
      </c>
      <c r="R69" s="10"/>
      <c r="S69" s="10"/>
      <c r="T69" s="98">
        <f>[2]Plan1!$A240</f>
        <v>44150</v>
      </c>
      <c r="U69" s="99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43305</v>
      </c>
      <c r="B70" s="75">
        <f t="shared" ca="1" si="6"/>
        <v>1.0116566600000001</v>
      </c>
      <c r="C70" s="57">
        <f t="shared" si="7"/>
        <v>1</v>
      </c>
      <c r="D70" s="58">
        <f ca="1">IF(A70&lt;$B$1,VLOOKUP(A70,[1]DI!$A$4:$B$15000,2,FALSE),0)</f>
        <v>6.3899999999999998E-2</v>
      </c>
      <c r="E70" s="57">
        <f t="shared" ca="1" si="14"/>
        <v>2.4583E-4</v>
      </c>
      <c r="F70" s="59">
        <f t="shared" si="9"/>
        <v>1.1499999999999999</v>
      </c>
      <c r="G70" s="60">
        <f t="shared" ca="1" si="22"/>
        <v>1.0002827045</v>
      </c>
      <c r="H70" s="57">
        <f ca="1">TRUNC(PRODUCT(G$10:G69),15)</f>
        <v>1.0116566619072</v>
      </c>
      <c r="I70" s="57">
        <f t="shared" si="15"/>
        <v>1</v>
      </c>
      <c r="J70" s="57">
        <f t="shared" ca="1" si="16"/>
        <v>1.0116566600000001</v>
      </c>
      <c r="K70" s="57">
        <f t="shared" ca="1" si="2"/>
        <v>1.1656659999999999E-2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1.1656659999999999E-2</v>
      </c>
      <c r="P70" s="63" t="str">
        <f t="shared" si="10"/>
        <v>A+J=</v>
      </c>
      <c r="Q70" s="64">
        <f t="shared" si="8"/>
        <v>45036</v>
      </c>
      <c r="R70" s="10"/>
      <c r="S70" s="10"/>
      <c r="T70" s="98">
        <f>[2]Plan1!$A241</f>
        <v>44190</v>
      </c>
      <c r="U70" s="99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43306</v>
      </c>
      <c r="B71" s="75">
        <f t="shared" ca="1" si="6"/>
        <v>1.0119426600000001</v>
      </c>
      <c r="C71" s="57">
        <f t="shared" si="7"/>
        <v>1</v>
      </c>
      <c r="D71" s="58">
        <f ca="1">IF(A71&lt;$B$1,VLOOKUP(A71,[1]DI!$A$4:$B$15000,2,FALSE),0)</f>
        <v>6.3899999999999998E-2</v>
      </c>
      <c r="E71" s="57">
        <f t="shared" ca="1" si="14"/>
        <v>2.4583E-4</v>
      </c>
      <c r="F71" s="59">
        <f t="shared" si="9"/>
        <v>1.1499999999999999</v>
      </c>
      <c r="G71" s="60">
        <f t="shared" ca="1" si="22"/>
        <v>1.0002827045</v>
      </c>
      <c r="H71" s="57">
        <f ca="1">TRUNC(PRODUCT(G$10:G70),15)</f>
        <v>1.0119426617979701</v>
      </c>
      <c r="I71" s="57">
        <f t="shared" si="15"/>
        <v>1</v>
      </c>
      <c r="J71" s="57">
        <f t="shared" ca="1" si="16"/>
        <v>1.0119426600000001</v>
      </c>
      <c r="K71" s="57">
        <f t="shared" ca="1" si="2"/>
        <v>1.1942660000000001E-2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1.1942660000000001E-2</v>
      </c>
      <c r="P71" s="63" t="str">
        <f t="shared" si="10"/>
        <v>A+J=</v>
      </c>
      <c r="Q71" s="64">
        <f t="shared" si="8"/>
        <v>45036</v>
      </c>
      <c r="R71" s="10"/>
      <c r="S71" s="10"/>
      <c r="T71" s="98">
        <f>[2]Plan1!$A242</f>
        <v>44197</v>
      </c>
      <c r="U71" s="99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43307</v>
      </c>
      <c r="B72" s="75">
        <f t="shared" ca="1" si="6"/>
        <v>1.0122287400000001</v>
      </c>
      <c r="C72" s="57">
        <f t="shared" si="7"/>
        <v>1</v>
      </c>
      <c r="D72" s="58">
        <f ca="1">IF(A72&lt;$B$1,VLOOKUP(A72,[1]DI!$A$4:$B$15000,2,FALSE),0)</f>
        <v>6.3899999999999998E-2</v>
      </c>
      <c r="E72" s="57">
        <f t="shared" ca="1" si="14"/>
        <v>2.4583E-4</v>
      </c>
      <c r="F72" s="59">
        <f t="shared" si="9"/>
        <v>1.1499999999999999</v>
      </c>
      <c r="G72" s="60">
        <f t="shared" ca="1" si="22"/>
        <v>1.0002827045</v>
      </c>
      <c r="H72" s="57">
        <f ca="1">TRUNC(PRODUCT(G$10:G71),15)</f>
        <v>1.0122287425422001</v>
      </c>
      <c r="I72" s="57">
        <f t="shared" si="15"/>
        <v>1</v>
      </c>
      <c r="J72" s="57">
        <f t="shared" ca="1" si="16"/>
        <v>1.0122287400000001</v>
      </c>
      <c r="K72" s="57">
        <f t="shared" ca="1" si="2"/>
        <v>1.222874E-2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1.222874E-2</v>
      </c>
      <c r="P72" s="63" t="str">
        <f t="shared" si="10"/>
        <v>A+J=</v>
      </c>
      <c r="Q72" s="64">
        <f t="shared" si="8"/>
        <v>45036</v>
      </c>
      <c r="R72" s="10"/>
      <c r="S72" s="10"/>
      <c r="T72" s="98">
        <f>[2]Plan1!$A243</f>
        <v>44242</v>
      </c>
      <c r="U72" s="99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43308</v>
      </c>
      <c r="B73" s="75">
        <f t="shared" ca="1" si="6"/>
        <v>1.0125149</v>
      </c>
      <c r="C73" s="57">
        <f t="shared" si="7"/>
        <v>1</v>
      </c>
      <c r="D73" s="58">
        <f ca="1">IF(A73&lt;$B$1,VLOOKUP(A73,[1]DI!$A$4:$B$15000,2,FALSE),0)</f>
        <v>6.3899999999999998E-2</v>
      </c>
      <c r="E73" s="57">
        <f t="shared" ca="1" si="14"/>
        <v>2.4583E-4</v>
      </c>
      <c r="F73" s="59">
        <f t="shared" si="9"/>
        <v>1.1499999999999999</v>
      </c>
      <c r="G73" s="60">
        <f t="shared" ca="1" si="22"/>
        <v>1.0002827045</v>
      </c>
      <c r="H73" s="57">
        <f ca="1">TRUNC(PRODUCT(G$10:G72),15)</f>
        <v>1.0125149041627499</v>
      </c>
      <c r="I73" s="57">
        <f t="shared" si="15"/>
        <v>1</v>
      </c>
      <c r="J73" s="57">
        <f t="shared" ca="1" si="16"/>
        <v>1.0125149</v>
      </c>
      <c r="K73" s="57">
        <f t="shared" ca="1" si="2"/>
        <v>1.2514900000000001E-2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1.2514900000000001E-2</v>
      </c>
      <c r="P73" s="63" t="str">
        <f t="shared" si="10"/>
        <v>A+J=</v>
      </c>
      <c r="Q73" s="64">
        <f t="shared" si="8"/>
        <v>45036</v>
      </c>
      <c r="R73" s="10"/>
      <c r="S73" s="10"/>
      <c r="T73" s="98">
        <f>[2]Plan1!$A244</f>
        <v>44243</v>
      </c>
      <c r="U73" s="99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43309</v>
      </c>
      <c r="B74" s="75">
        <f t="shared" ca="1" si="6"/>
        <v>1.01280115</v>
      </c>
      <c r="C74" s="57">
        <f t="shared" si="7"/>
        <v>1</v>
      </c>
      <c r="D74" s="58">
        <f ca="1">IF(A74&lt;$B$1,VLOOKUP(A74,[1]DI!$A$4:$B$15000,2,FALSE),0)</f>
        <v>0</v>
      </c>
      <c r="E74" s="57">
        <f t="shared" ca="1" si="14"/>
        <v>0</v>
      </c>
      <c r="F74" s="59">
        <f t="shared" si="9"/>
        <v>1.1499999999999999</v>
      </c>
      <c r="G74" s="60">
        <f t="shared" ref="G74:G137" ca="1" si="33">TRUNC((1+(E74*F74)),15)</f>
        <v>1</v>
      </c>
      <c r="H74" s="57">
        <f ca="1">TRUNC(PRODUCT(G$10:G73),15)</f>
        <v>1.01280114668247</v>
      </c>
      <c r="I74" s="57">
        <f t="shared" si="15"/>
        <v>1</v>
      </c>
      <c r="J74" s="57">
        <f t="shared" ref="J74:J137" ca="1" si="34">ROUND(TRUNC(H74/I74,15),8)</f>
        <v>1.01280115</v>
      </c>
      <c r="K74" s="57">
        <f t="shared" ref="K74:K137" ca="1" si="35">TRUNC((C74*(J74-1)),8)</f>
        <v>1.2801150000000001E-2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36">IF(M74&gt;0,(C$10*M74),0)</f>
        <v>0</v>
      </c>
      <c r="O74" s="57">
        <f t="shared" ref="O74:O137" ca="1" si="37">(K74+N74)</f>
        <v>1.2801150000000001E-2</v>
      </c>
      <c r="P74" s="63" t="str">
        <f t="shared" si="10"/>
        <v>A+J=</v>
      </c>
      <c r="Q74" s="64">
        <f t="shared" si="8"/>
        <v>45036</v>
      </c>
      <c r="R74" s="10"/>
      <c r="S74" s="10"/>
      <c r="T74" s="98">
        <f>[2]Plan1!$A245</f>
        <v>44288</v>
      </c>
      <c r="U74" s="99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8">(A74+1)</f>
        <v>43310</v>
      </c>
      <c r="B75" s="75">
        <f t="shared" ref="B75:B138" ca="1" si="39">IF(A75&lt;=TODAY(),C75+K75,IF(AND(A75&gt;TODAY(),A75&lt;=$B$1),IF(VLOOKUP(TODAY(),$A$10:$D$5000,4,FALSE)=0,"n.d",C75+K75),"n.d"))</f>
        <v>1.01280115</v>
      </c>
      <c r="C75" s="57">
        <f t="shared" ref="C75:C138" si="40">TRUNC(C74-N74,8)</f>
        <v>1</v>
      </c>
      <c r="D75" s="58">
        <f ca="1">IF(A75&lt;$B$1,VLOOKUP(A75,[1]DI!$A$4:$B$15000,2,FALSE),0)</f>
        <v>0</v>
      </c>
      <c r="E75" s="57">
        <f t="shared" ca="1" si="14"/>
        <v>0</v>
      </c>
      <c r="F75" s="59">
        <f t="shared" si="9"/>
        <v>1.1499999999999999</v>
      </c>
      <c r="G75" s="60">
        <f t="shared" ca="1" si="33"/>
        <v>1</v>
      </c>
      <c r="H75" s="57">
        <f ca="1">TRUNC(PRODUCT(G$10:G74),15)</f>
        <v>1.01280114668247</v>
      </c>
      <c r="I75" s="57">
        <f t="shared" ref="I75:I138" si="41">IF(OR(L74&gt;0,L74="E"),H74,I74)</f>
        <v>1</v>
      </c>
      <c r="J75" s="57">
        <f t="shared" ca="1" si="34"/>
        <v>1.01280115</v>
      </c>
      <c r="K75" s="57">
        <f t="shared" ca="1" si="35"/>
        <v>1.2801150000000001E-2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36"/>
        <v>0</v>
      </c>
      <c r="O75" s="57">
        <f t="shared" ca="1" si="37"/>
        <v>1.2801150000000001E-2</v>
      </c>
      <c r="P75" s="63" t="str">
        <f t="shared" ref="P75:P138" si="42">IF(L74&gt;0,VLOOKUP(A74,$U$12:$AD$125,9),P74)</f>
        <v>A+J=</v>
      </c>
      <c r="Q75" s="64">
        <f t="shared" ref="Q75:Q138" si="43">IF(L74&gt;0,VLOOKUP(A74,$U$12:$AD$125,10),Q74)</f>
        <v>45036</v>
      </c>
      <c r="R75" s="10"/>
      <c r="S75" s="10"/>
      <c r="T75" s="98">
        <f>[2]Plan1!$A246</f>
        <v>44307</v>
      </c>
      <c r="U75" s="99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8"/>
        <v>43311</v>
      </c>
      <c r="B76" s="75">
        <f t="shared" ca="1" si="39"/>
        <v>1.01280115</v>
      </c>
      <c r="C76" s="57">
        <f t="shared" si="40"/>
        <v>1</v>
      </c>
      <c r="D76" s="58">
        <f ca="1">IF(A76&lt;$B$1,VLOOKUP(A76,[1]DI!$A$4:$B$15000,2,FALSE),0)</f>
        <v>6.3899999999999998E-2</v>
      </c>
      <c r="E76" s="57">
        <f t="shared" ca="1" si="14"/>
        <v>2.4583E-4</v>
      </c>
      <c r="F76" s="59">
        <f t="shared" ref="F76:F139" si="44">F75</f>
        <v>1.1499999999999999</v>
      </c>
      <c r="G76" s="60">
        <f t="shared" ca="1" si="33"/>
        <v>1.0002827045</v>
      </c>
      <c r="H76" s="57">
        <f ca="1">TRUNC(PRODUCT(G$10:G75),15)</f>
        <v>1.01280114668247</v>
      </c>
      <c r="I76" s="57">
        <f t="shared" si="41"/>
        <v>1</v>
      </c>
      <c r="J76" s="57">
        <f t="shared" ca="1" si="34"/>
        <v>1.01280115</v>
      </c>
      <c r="K76" s="57">
        <f t="shared" ca="1" si="35"/>
        <v>1.2801150000000001E-2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36"/>
        <v>0</v>
      </c>
      <c r="O76" s="57">
        <f t="shared" ca="1" si="37"/>
        <v>1.2801150000000001E-2</v>
      </c>
      <c r="P76" s="63" t="str">
        <f t="shared" si="42"/>
        <v>A+J=</v>
      </c>
      <c r="Q76" s="64">
        <f t="shared" si="43"/>
        <v>45036</v>
      </c>
      <c r="R76" s="10"/>
      <c r="S76" s="10"/>
      <c r="T76" s="98">
        <f>[2]Plan1!$A247</f>
        <v>44317</v>
      </c>
      <c r="U76" s="99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8"/>
        <v>43312</v>
      </c>
      <c r="B77" s="75">
        <f t="shared" ca="1" si="39"/>
        <v>1.0130874700000001</v>
      </c>
      <c r="C77" s="57">
        <f t="shared" si="40"/>
        <v>1</v>
      </c>
      <c r="D77" s="58">
        <f ca="1">IF(A77&lt;$B$1,VLOOKUP(A77,[1]DI!$A$4:$B$15000,2,FALSE),0)</f>
        <v>6.3899999999999998E-2</v>
      </c>
      <c r="E77" s="57">
        <f t="shared" ref="E77:E140" ca="1" si="45">ROUND((((1+D77)^(1/252)-1)),8)</f>
        <v>2.4583E-4</v>
      </c>
      <c r="F77" s="59">
        <f t="shared" si="44"/>
        <v>1.1499999999999999</v>
      </c>
      <c r="G77" s="60">
        <f t="shared" ca="1" si="33"/>
        <v>1.0002827045</v>
      </c>
      <c r="H77" s="57">
        <f ca="1">TRUNC(PRODUCT(G$10:G76),15)</f>
        <v>1.01308747012425</v>
      </c>
      <c r="I77" s="57">
        <f t="shared" si="41"/>
        <v>1</v>
      </c>
      <c r="J77" s="57">
        <f t="shared" ca="1" si="34"/>
        <v>1.0130874700000001</v>
      </c>
      <c r="K77" s="57">
        <f t="shared" ca="1" si="35"/>
        <v>1.308747E-2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36"/>
        <v>0</v>
      </c>
      <c r="O77" s="57">
        <f t="shared" ca="1" si="37"/>
        <v>1.308747E-2</v>
      </c>
      <c r="P77" s="63" t="str">
        <f t="shared" si="42"/>
        <v>A+J=</v>
      </c>
      <c r="Q77" s="64">
        <f t="shared" si="43"/>
        <v>45036</v>
      </c>
      <c r="R77" s="10"/>
      <c r="S77" s="10"/>
      <c r="T77" s="98">
        <f>[2]Plan1!$A248</f>
        <v>44350</v>
      </c>
      <c r="U77" s="99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8"/>
        <v>43313</v>
      </c>
      <c r="B78" s="75">
        <f t="shared" ca="1" si="39"/>
        <v>1.01337386</v>
      </c>
      <c r="C78" s="57">
        <f t="shared" si="40"/>
        <v>1</v>
      </c>
      <c r="D78" s="58">
        <f ca="1">IF(A78&lt;$B$1,VLOOKUP(A78,[1]DI!$A$4:$B$15000,2,FALSE),0)</f>
        <v>6.3899999999999998E-2</v>
      </c>
      <c r="E78" s="57">
        <f t="shared" ca="1" si="45"/>
        <v>2.4583E-4</v>
      </c>
      <c r="F78" s="59">
        <f t="shared" si="44"/>
        <v>1.1499999999999999</v>
      </c>
      <c r="G78" s="60">
        <f t="shared" ca="1" si="33"/>
        <v>1.0002827045</v>
      </c>
      <c r="H78" s="57">
        <f ca="1">TRUNC(PRODUCT(G$10:G77),15)</f>
        <v>1.01337387451094</v>
      </c>
      <c r="I78" s="57">
        <f t="shared" si="41"/>
        <v>1</v>
      </c>
      <c r="J78" s="57">
        <f t="shared" ca="1" si="34"/>
        <v>1.0133738699999999</v>
      </c>
      <c r="K78" s="57">
        <f t="shared" ca="1" si="35"/>
        <v>1.337386E-2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36"/>
        <v>0</v>
      </c>
      <c r="O78" s="57">
        <f t="shared" ca="1" si="37"/>
        <v>1.337386E-2</v>
      </c>
      <c r="P78" s="63" t="str">
        <f t="shared" si="42"/>
        <v>A+J=</v>
      </c>
      <c r="Q78" s="64">
        <f t="shared" si="43"/>
        <v>45036</v>
      </c>
      <c r="R78" s="10"/>
      <c r="S78" s="10"/>
      <c r="T78" s="98">
        <f>[2]Plan1!$A249</f>
        <v>44446</v>
      </c>
      <c r="U78" s="99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8"/>
        <v>43314</v>
      </c>
      <c r="B79" s="75">
        <f t="shared" ca="1" si="39"/>
        <v>1.01366036</v>
      </c>
      <c r="C79" s="57">
        <f t="shared" si="40"/>
        <v>1</v>
      </c>
      <c r="D79" s="58">
        <f ca="1">IF(A79&lt;$B$1,VLOOKUP(A79,[1]DI!$A$4:$B$15000,2,FALSE),0)</f>
        <v>6.3899999999999998E-2</v>
      </c>
      <c r="E79" s="57">
        <f t="shared" ca="1" si="45"/>
        <v>2.4583E-4</v>
      </c>
      <c r="F79" s="59">
        <f t="shared" si="44"/>
        <v>1.1499999999999999</v>
      </c>
      <c r="G79" s="60">
        <f t="shared" ca="1" si="33"/>
        <v>1.0002827045</v>
      </c>
      <c r="H79" s="57">
        <f ca="1">TRUNC(PRODUCT(G$10:G78),15)</f>
        <v>1.0136603598654499</v>
      </c>
      <c r="I79" s="57">
        <f t="shared" si="41"/>
        <v>1</v>
      </c>
      <c r="J79" s="57">
        <f t="shared" ca="1" si="34"/>
        <v>1.01366036</v>
      </c>
      <c r="K79" s="57">
        <f t="shared" ca="1" si="35"/>
        <v>1.366036E-2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36"/>
        <v>0</v>
      </c>
      <c r="O79" s="57">
        <f t="shared" ca="1" si="37"/>
        <v>1.366036E-2</v>
      </c>
      <c r="P79" s="63" t="str">
        <f t="shared" si="42"/>
        <v>A+J=</v>
      </c>
      <c r="Q79" s="64">
        <f t="shared" si="43"/>
        <v>45036</v>
      </c>
      <c r="R79" s="10"/>
      <c r="S79" s="10"/>
      <c r="T79" s="98">
        <f>[2]Plan1!$A250</f>
        <v>44481</v>
      </c>
      <c r="U79" s="99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8"/>
        <v>43315</v>
      </c>
      <c r="B80" s="75">
        <f t="shared" ca="1" si="39"/>
        <v>1.01394692</v>
      </c>
      <c r="C80" s="57">
        <f t="shared" si="40"/>
        <v>1</v>
      </c>
      <c r="D80" s="58">
        <f ca="1">IF(A80&lt;$B$1,VLOOKUP(A80,[1]DI!$A$4:$B$15000,2,FALSE),0)</f>
        <v>6.3899999999999998E-2</v>
      </c>
      <c r="E80" s="57">
        <f t="shared" ca="1" si="45"/>
        <v>2.4583E-4</v>
      </c>
      <c r="F80" s="59">
        <f t="shared" si="44"/>
        <v>1.1499999999999999</v>
      </c>
      <c r="G80" s="60">
        <f t="shared" ca="1" si="33"/>
        <v>1.0002827045</v>
      </c>
      <c r="H80" s="57">
        <f ca="1">TRUNC(PRODUCT(G$10:G79),15)</f>
        <v>1.01394692621066</v>
      </c>
      <c r="I80" s="57">
        <f t="shared" si="41"/>
        <v>1</v>
      </c>
      <c r="J80" s="57">
        <f t="shared" ca="1" si="34"/>
        <v>1.0139469299999999</v>
      </c>
      <c r="K80" s="57">
        <f t="shared" ca="1" si="35"/>
        <v>1.394692E-2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36"/>
        <v>0</v>
      </c>
      <c r="O80" s="57">
        <f t="shared" ca="1" si="37"/>
        <v>1.394692E-2</v>
      </c>
      <c r="P80" s="63" t="str">
        <f t="shared" si="42"/>
        <v>A+J=</v>
      </c>
      <c r="Q80" s="64">
        <f t="shared" si="43"/>
        <v>45036</v>
      </c>
      <c r="R80" s="10"/>
      <c r="S80" s="10"/>
      <c r="T80" s="98">
        <f>[2]Plan1!$A251</f>
        <v>44502</v>
      </c>
      <c r="U80" s="99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8"/>
        <v>43316</v>
      </c>
      <c r="B81" s="75">
        <f t="shared" ca="1" si="39"/>
        <v>1.01423357</v>
      </c>
      <c r="C81" s="57">
        <f t="shared" si="40"/>
        <v>1</v>
      </c>
      <c r="D81" s="58">
        <f ca="1">IF(A81&lt;$B$1,VLOOKUP(A81,[1]DI!$A$4:$B$15000,2,FALSE),0)</f>
        <v>0</v>
      </c>
      <c r="E81" s="57">
        <f t="shared" ca="1" si="45"/>
        <v>0</v>
      </c>
      <c r="F81" s="59">
        <f t="shared" si="44"/>
        <v>1.1499999999999999</v>
      </c>
      <c r="G81" s="60">
        <f t="shared" ca="1" si="33"/>
        <v>1</v>
      </c>
      <c r="H81" s="57">
        <f ca="1">TRUNC(PRODUCT(G$10:G80),15)</f>
        <v>1.0142335735694601</v>
      </c>
      <c r="I81" s="57">
        <f t="shared" si="41"/>
        <v>1</v>
      </c>
      <c r="J81" s="57">
        <f t="shared" ca="1" si="34"/>
        <v>1.01423357</v>
      </c>
      <c r="K81" s="57">
        <f t="shared" ca="1" si="35"/>
        <v>1.4233569999999999E-2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36"/>
        <v>0</v>
      </c>
      <c r="O81" s="57">
        <f t="shared" ca="1" si="37"/>
        <v>1.4233569999999999E-2</v>
      </c>
      <c r="P81" s="63" t="str">
        <f t="shared" si="42"/>
        <v>A+J=</v>
      </c>
      <c r="Q81" s="64">
        <f t="shared" si="43"/>
        <v>45036</v>
      </c>
      <c r="R81" s="10"/>
      <c r="S81" s="10"/>
      <c r="T81" s="98">
        <f>[2]Plan1!$A252</f>
        <v>44515</v>
      </c>
      <c r="U81" s="99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8"/>
        <v>43317</v>
      </c>
      <c r="B82" s="75">
        <f t="shared" ca="1" si="39"/>
        <v>1.01423357</v>
      </c>
      <c r="C82" s="57">
        <f t="shared" si="40"/>
        <v>1</v>
      </c>
      <c r="D82" s="58">
        <f ca="1">IF(A82&lt;$B$1,VLOOKUP(A82,[1]DI!$A$4:$B$15000,2,FALSE),0)</f>
        <v>0</v>
      </c>
      <c r="E82" s="57">
        <f t="shared" ca="1" si="45"/>
        <v>0</v>
      </c>
      <c r="F82" s="59">
        <f t="shared" si="44"/>
        <v>1.1499999999999999</v>
      </c>
      <c r="G82" s="60">
        <f t="shared" ca="1" si="33"/>
        <v>1</v>
      </c>
      <c r="H82" s="57">
        <f ca="1">TRUNC(PRODUCT(G$10:G81),15)</f>
        <v>1.0142335735694601</v>
      </c>
      <c r="I82" s="57">
        <f t="shared" si="41"/>
        <v>1</v>
      </c>
      <c r="J82" s="57">
        <f t="shared" ca="1" si="34"/>
        <v>1.01423357</v>
      </c>
      <c r="K82" s="57">
        <f t="shared" ca="1" si="35"/>
        <v>1.4233569999999999E-2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36"/>
        <v>0</v>
      </c>
      <c r="O82" s="57">
        <f t="shared" ca="1" si="37"/>
        <v>1.4233569999999999E-2</v>
      </c>
      <c r="P82" s="63" t="str">
        <f t="shared" si="42"/>
        <v>A+J=</v>
      </c>
      <c r="Q82" s="64">
        <f t="shared" si="43"/>
        <v>45036</v>
      </c>
      <c r="R82" s="10"/>
      <c r="S82" s="10"/>
      <c r="T82" s="98">
        <f>[2]Plan1!$A253</f>
        <v>44555</v>
      </c>
      <c r="U82" s="99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8"/>
        <v>43318</v>
      </c>
      <c r="B83" s="75">
        <f t="shared" ca="1" si="39"/>
        <v>1.01423357</v>
      </c>
      <c r="C83" s="57">
        <f t="shared" si="40"/>
        <v>1</v>
      </c>
      <c r="D83" s="58">
        <f ca="1">IF(A83&lt;$B$1,VLOOKUP(A83,[1]DI!$A$4:$B$15000,2,FALSE),0)</f>
        <v>6.3899999999999998E-2</v>
      </c>
      <c r="E83" s="57">
        <f t="shared" ca="1" si="45"/>
        <v>2.4583E-4</v>
      </c>
      <c r="F83" s="59">
        <f t="shared" si="44"/>
        <v>1.1499999999999999</v>
      </c>
      <c r="G83" s="60">
        <f t="shared" ca="1" si="33"/>
        <v>1.0002827045</v>
      </c>
      <c r="H83" s="57">
        <f ca="1">TRUNC(PRODUCT(G$10:G82),15)</f>
        <v>1.0142335735694601</v>
      </c>
      <c r="I83" s="57">
        <f t="shared" si="41"/>
        <v>1</v>
      </c>
      <c r="J83" s="57">
        <f t="shared" ca="1" si="34"/>
        <v>1.01423357</v>
      </c>
      <c r="K83" s="57">
        <f t="shared" ca="1" si="35"/>
        <v>1.4233569999999999E-2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36"/>
        <v>0</v>
      </c>
      <c r="O83" s="57">
        <f t="shared" ca="1" si="37"/>
        <v>1.4233569999999999E-2</v>
      </c>
      <c r="P83" s="63" t="str">
        <f t="shared" si="42"/>
        <v>A+J=</v>
      </c>
      <c r="Q83" s="64">
        <f t="shared" si="43"/>
        <v>45036</v>
      </c>
      <c r="R83" s="10"/>
      <c r="S83" s="10"/>
      <c r="T83" s="98">
        <f>[2]Plan1!$A254</f>
        <v>44562</v>
      </c>
      <c r="U83" s="99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8"/>
        <v>43319</v>
      </c>
      <c r="B84" s="75">
        <f t="shared" ca="1" si="39"/>
        <v>1.0145203</v>
      </c>
      <c r="C84" s="57">
        <f t="shared" si="40"/>
        <v>1</v>
      </c>
      <c r="D84" s="58">
        <f ca="1">IF(A84&lt;$B$1,VLOOKUP(A84,[1]DI!$A$4:$B$15000,2,FALSE),0)</f>
        <v>6.3899999999999998E-2</v>
      </c>
      <c r="E84" s="57">
        <f t="shared" ca="1" si="45"/>
        <v>2.4583E-4</v>
      </c>
      <c r="F84" s="59">
        <f t="shared" si="44"/>
        <v>1.1499999999999999</v>
      </c>
      <c r="G84" s="60">
        <f t="shared" ca="1" si="33"/>
        <v>1.0002827045</v>
      </c>
      <c r="H84" s="57">
        <f ca="1">TRUNC(PRODUCT(G$10:G83),15)</f>
        <v>1.01452030196476</v>
      </c>
      <c r="I84" s="57">
        <f t="shared" si="41"/>
        <v>1</v>
      </c>
      <c r="J84" s="57">
        <f t="shared" ca="1" si="34"/>
        <v>1.0145203</v>
      </c>
      <c r="K84" s="57">
        <f t="shared" ca="1" si="35"/>
        <v>1.45203E-2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36"/>
        <v>0</v>
      </c>
      <c r="O84" s="57">
        <f t="shared" ca="1" si="37"/>
        <v>1.45203E-2</v>
      </c>
      <c r="P84" s="63" t="str">
        <f t="shared" si="42"/>
        <v>A+J=</v>
      </c>
      <c r="Q84" s="64">
        <f t="shared" si="43"/>
        <v>45036</v>
      </c>
      <c r="R84" s="10"/>
      <c r="S84" s="10"/>
      <c r="T84" s="98">
        <f>[2]Plan1!$A255</f>
        <v>44620</v>
      </c>
      <c r="U84" s="99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8"/>
        <v>43320</v>
      </c>
      <c r="B85" s="75">
        <f t="shared" ca="1" si="39"/>
        <v>1.01480711</v>
      </c>
      <c r="C85" s="57">
        <f t="shared" si="40"/>
        <v>1</v>
      </c>
      <c r="D85" s="58">
        <f ca="1">IF(A85&lt;$B$1,VLOOKUP(A85,[1]DI!$A$4:$B$15000,2,FALSE),0)</f>
        <v>6.3899999999999998E-2</v>
      </c>
      <c r="E85" s="57">
        <f t="shared" ca="1" si="45"/>
        <v>2.4583E-4</v>
      </c>
      <c r="F85" s="59">
        <f t="shared" si="44"/>
        <v>1.1499999999999999</v>
      </c>
      <c r="G85" s="60">
        <f t="shared" ca="1" si="33"/>
        <v>1.0002827045</v>
      </c>
      <c r="H85" s="57">
        <f ca="1">TRUNC(PRODUCT(G$10:G84),15)</f>
        <v>1.0148071114194599</v>
      </c>
      <c r="I85" s="57">
        <f t="shared" si="41"/>
        <v>1</v>
      </c>
      <c r="J85" s="57">
        <f t="shared" ca="1" si="34"/>
        <v>1.01480711</v>
      </c>
      <c r="K85" s="57">
        <f t="shared" ca="1" si="35"/>
        <v>1.480711E-2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36"/>
        <v>0</v>
      </c>
      <c r="O85" s="57">
        <f t="shared" ca="1" si="37"/>
        <v>1.480711E-2</v>
      </c>
      <c r="P85" s="63" t="str">
        <f t="shared" si="42"/>
        <v>A+J=</v>
      </c>
      <c r="Q85" s="64">
        <f t="shared" si="43"/>
        <v>45036</v>
      </c>
      <c r="R85" s="10"/>
      <c r="S85" s="10"/>
      <c r="T85" s="98">
        <f>[2]Plan1!$A256</f>
        <v>44621</v>
      </c>
      <c r="U85" s="99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8"/>
        <v>43321</v>
      </c>
      <c r="B86" s="75">
        <f t="shared" ca="1" si="39"/>
        <v>1.01509399</v>
      </c>
      <c r="C86" s="57">
        <f t="shared" si="40"/>
        <v>1</v>
      </c>
      <c r="D86" s="58">
        <f ca="1">IF(A86&lt;$B$1,VLOOKUP(A86,[1]DI!$A$4:$B$15000,2,FALSE),0)</f>
        <v>6.3899999999999998E-2</v>
      </c>
      <c r="E86" s="57">
        <f t="shared" ca="1" si="45"/>
        <v>2.4583E-4</v>
      </c>
      <c r="F86" s="59">
        <f t="shared" si="44"/>
        <v>1.1499999999999999</v>
      </c>
      <c r="G86" s="60">
        <f t="shared" ca="1" si="33"/>
        <v>1.0002827045</v>
      </c>
      <c r="H86" s="57">
        <f ca="1">TRUNC(PRODUCT(G$10:G85),15)</f>
        <v>1.01509400195649</v>
      </c>
      <c r="I86" s="57">
        <f t="shared" si="41"/>
        <v>1</v>
      </c>
      <c r="J86" s="57">
        <f t="shared" ca="1" si="34"/>
        <v>1.0150939999999999</v>
      </c>
      <c r="K86" s="57">
        <f t="shared" ca="1" si="35"/>
        <v>1.509399E-2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36"/>
        <v>0</v>
      </c>
      <c r="O86" s="57">
        <f t="shared" ca="1" si="37"/>
        <v>1.509399E-2</v>
      </c>
      <c r="P86" s="63" t="str">
        <f t="shared" si="42"/>
        <v>A+J=</v>
      </c>
      <c r="Q86" s="64">
        <f t="shared" si="43"/>
        <v>45036</v>
      </c>
      <c r="R86" s="10"/>
      <c r="S86" s="10"/>
      <c r="T86" s="98">
        <f>[2]Plan1!$A257</f>
        <v>44666</v>
      </c>
      <c r="U86" s="99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8"/>
        <v>43322</v>
      </c>
      <c r="B87" s="75">
        <f t="shared" ca="1" si="39"/>
        <v>1.01538097</v>
      </c>
      <c r="C87" s="57">
        <f t="shared" si="40"/>
        <v>1</v>
      </c>
      <c r="D87" s="58">
        <f ca="1">IF(A87&lt;$B$1,VLOOKUP(A87,[1]DI!$A$4:$B$15000,2,FALSE),0)</f>
        <v>6.3899999999999998E-2</v>
      </c>
      <c r="E87" s="57">
        <f t="shared" ca="1" si="45"/>
        <v>2.4583E-4</v>
      </c>
      <c r="F87" s="59">
        <f t="shared" si="44"/>
        <v>1.1499999999999999</v>
      </c>
      <c r="G87" s="60">
        <f t="shared" ca="1" si="33"/>
        <v>1.0002827045</v>
      </c>
      <c r="H87" s="57">
        <f ca="1">TRUNC(PRODUCT(G$10:G86),15)</f>
        <v>1.01538097359877</v>
      </c>
      <c r="I87" s="57">
        <f t="shared" si="41"/>
        <v>1</v>
      </c>
      <c r="J87" s="57">
        <f t="shared" ca="1" si="34"/>
        <v>1.01538097</v>
      </c>
      <c r="K87" s="57">
        <f t="shared" ca="1" si="35"/>
        <v>1.5380970000000001E-2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36"/>
        <v>0</v>
      </c>
      <c r="O87" s="57">
        <f t="shared" ca="1" si="37"/>
        <v>1.5380970000000001E-2</v>
      </c>
      <c r="P87" s="63" t="str">
        <f t="shared" si="42"/>
        <v>A+J=</v>
      </c>
      <c r="Q87" s="64">
        <f t="shared" si="43"/>
        <v>45036</v>
      </c>
      <c r="R87" s="10"/>
      <c r="S87" s="10"/>
      <c r="T87" s="98">
        <f>[2]Plan1!$A258</f>
        <v>44672</v>
      </c>
      <c r="U87" s="99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8"/>
        <v>43323</v>
      </c>
      <c r="B88" s="75">
        <f t="shared" ca="1" si="39"/>
        <v>1.0156680300000001</v>
      </c>
      <c r="C88" s="57">
        <f t="shared" si="40"/>
        <v>1</v>
      </c>
      <c r="D88" s="58">
        <f ca="1">IF(A88&lt;$B$1,VLOOKUP(A88,[1]DI!$A$4:$B$15000,2,FALSE),0)</f>
        <v>0</v>
      </c>
      <c r="E88" s="57">
        <f t="shared" ca="1" si="45"/>
        <v>0</v>
      </c>
      <c r="F88" s="59">
        <f t="shared" si="44"/>
        <v>1.1499999999999999</v>
      </c>
      <c r="G88" s="60">
        <f t="shared" ca="1" si="33"/>
        <v>1</v>
      </c>
      <c r="H88" s="57">
        <f ca="1">TRUNC(PRODUCT(G$10:G87),15)</f>
        <v>1.0156680263692199</v>
      </c>
      <c r="I88" s="57">
        <f t="shared" si="41"/>
        <v>1</v>
      </c>
      <c r="J88" s="57">
        <f t="shared" ca="1" si="34"/>
        <v>1.0156680300000001</v>
      </c>
      <c r="K88" s="57">
        <f t="shared" ca="1" si="35"/>
        <v>1.5668029999999999E-2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36"/>
        <v>0</v>
      </c>
      <c r="O88" s="57">
        <f t="shared" ca="1" si="37"/>
        <v>1.5668029999999999E-2</v>
      </c>
      <c r="P88" s="63" t="str">
        <f t="shared" si="42"/>
        <v>A+J=</v>
      </c>
      <c r="Q88" s="64">
        <f t="shared" si="43"/>
        <v>45036</v>
      </c>
      <c r="R88" s="10"/>
      <c r="S88" s="10"/>
      <c r="T88" s="98">
        <f>[2]Plan1!$A259</f>
        <v>44682</v>
      </c>
      <c r="U88" s="99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8"/>
        <v>43324</v>
      </c>
      <c r="B89" s="75">
        <f t="shared" ca="1" si="39"/>
        <v>1.0156680300000001</v>
      </c>
      <c r="C89" s="57">
        <f t="shared" si="40"/>
        <v>1</v>
      </c>
      <c r="D89" s="58">
        <f ca="1">IF(A89&lt;$B$1,VLOOKUP(A89,[1]DI!$A$4:$B$15000,2,FALSE),0)</f>
        <v>0</v>
      </c>
      <c r="E89" s="57">
        <f t="shared" ca="1" si="45"/>
        <v>0</v>
      </c>
      <c r="F89" s="59">
        <f t="shared" si="44"/>
        <v>1.1499999999999999</v>
      </c>
      <c r="G89" s="60">
        <f t="shared" ca="1" si="33"/>
        <v>1</v>
      </c>
      <c r="H89" s="57">
        <f ca="1">TRUNC(PRODUCT(G$10:G88),15)</f>
        <v>1.0156680263692199</v>
      </c>
      <c r="I89" s="57">
        <f t="shared" si="41"/>
        <v>1</v>
      </c>
      <c r="J89" s="57">
        <f t="shared" ca="1" si="34"/>
        <v>1.0156680300000001</v>
      </c>
      <c r="K89" s="57">
        <f t="shared" ca="1" si="35"/>
        <v>1.5668029999999999E-2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36"/>
        <v>0</v>
      </c>
      <c r="O89" s="57">
        <f t="shared" ca="1" si="37"/>
        <v>1.5668029999999999E-2</v>
      </c>
      <c r="P89" s="63" t="str">
        <f t="shared" si="42"/>
        <v>A+J=</v>
      </c>
      <c r="Q89" s="64">
        <f t="shared" si="43"/>
        <v>45036</v>
      </c>
      <c r="R89" s="10"/>
      <c r="S89" s="10"/>
      <c r="T89" s="98">
        <f>[2]Plan1!$A260</f>
        <v>44728</v>
      </c>
      <c r="U89" s="99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8"/>
        <v>43325</v>
      </c>
      <c r="B90" s="75">
        <f t="shared" ca="1" si="39"/>
        <v>1.0156680300000001</v>
      </c>
      <c r="C90" s="57">
        <f t="shared" si="40"/>
        <v>1</v>
      </c>
      <c r="D90" s="58">
        <f ca="1">IF(A90&lt;$B$1,VLOOKUP(A90,[1]DI!$A$4:$B$15000,2,FALSE),0)</f>
        <v>6.3899999999999998E-2</v>
      </c>
      <c r="E90" s="57">
        <f t="shared" ca="1" si="45"/>
        <v>2.4583E-4</v>
      </c>
      <c r="F90" s="59">
        <f t="shared" si="44"/>
        <v>1.1499999999999999</v>
      </c>
      <c r="G90" s="60">
        <f t="shared" ca="1" si="33"/>
        <v>1.0002827045</v>
      </c>
      <c r="H90" s="57">
        <f ca="1">TRUNC(PRODUCT(G$10:G89),15)</f>
        <v>1.0156680263692199</v>
      </c>
      <c r="I90" s="57">
        <f t="shared" si="41"/>
        <v>1</v>
      </c>
      <c r="J90" s="57">
        <f t="shared" ca="1" si="34"/>
        <v>1.0156680300000001</v>
      </c>
      <c r="K90" s="57">
        <f t="shared" ca="1" si="35"/>
        <v>1.5668029999999999E-2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36"/>
        <v>0</v>
      </c>
      <c r="O90" s="57">
        <f t="shared" ca="1" si="37"/>
        <v>1.5668029999999999E-2</v>
      </c>
      <c r="P90" s="63" t="str">
        <f t="shared" si="42"/>
        <v>A+J=</v>
      </c>
      <c r="Q90" s="64">
        <f t="shared" si="43"/>
        <v>45036</v>
      </c>
      <c r="R90" s="10"/>
      <c r="S90" s="10"/>
      <c r="T90" s="98">
        <f>[2]Plan1!$A261</f>
        <v>44811</v>
      </c>
      <c r="U90" s="99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8"/>
        <v>43326</v>
      </c>
      <c r="B91" s="75">
        <f t="shared" ca="1" si="39"/>
        <v>1.0159551600000001</v>
      </c>
      <c r="C91" s="57">
        <f t="shared" si="40"/>
        <v>1</v>
      </c>
      <c r="D91" s="58">
        <f ca="1">IF(A91&lt;$B$1,VLOOKUP(A91,[1]DI!$A$4:$B$15000,2,FALSE),0)</f>
        <v>6.3899999999999998E-2</v>
      </c>
      <c r="E91" s="57">
        <f t="shared" ca="1" si="45"/>
        <v>2.4583E-4</v>
      </c>
      <c r="F91" s="59">
        <f t="shared" si="44"/>
        <v>1.1499999999999999</v>
      </c>
      <c r="G91" s="60">
        <f t="shared" ca="1" si="33"/>
        <v>1.0002827045</v>
      </c>
      <c r="H91" s="57">
        <f ca="1">TRUNC(PRODUCT(G$10:G90),15)</f>
        <v>1.0159551602907799</v>
      </c>
      <c r="I91" s="57">
        <f t="shared" si="41"/>
        <v>1</v>
      </c>
      <c r="J91" s="57">
        <f t="shared" ca="1" si="34"/>
        <v>1.0159551600000001</v>
      </c>
      <c r="K91" s="57">
        <f t="shared" ca="1" si="35"/>
        <v>1.5955159999999999E-2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36"/>
        <v>0</v>
      </c>
      <c r="O91" s="57">
        <f t="shared" ca="1" si="37"/>
        <v>1.5955159999999999E-2</v>
      </c>
      <c r="P91" s="63" t="str">
        <f t="shared" si="42"/>
        <v>A+J=</v>
      </c>
      <c r="Q91" s="64">
        <f t="shared" si="43"/>
        <v>45036</v>
      </c>
      <c r="R91" s="10"/>
      <c r="S91" s="10"/>
      <c r="T91" s="98">
        <f>[2]Plan1!$A262</f>
        <v>44846</v>
      </c>
      <c r="U91" s="99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8"/>
        <v>43327</v>
      </c>
      <c r="B92" s="75">
        <f t="shared" ca="1" si="39"/>
        <v>1.01624238</v>
      </c>
      <c r="C92" s="57">
        <f t="shared" si="40"/>
        <v>1</v>
      </c>
      <c r="D92" s="58">
        <f ca="1">IF(A92&lt;$B$1,VLOOKUP(A92,[1]DI!$A$4:$B$15000,2,FALSE),0)</f>
        <v>6.3899999999999998E-2</v>
      </c>
      <c r="E92" s="57">
        <f t="shared" ca="1" si="45"/>
        <v>2.4583E-4</v>
      </c>
      <c r="F92" s="59">
        <f t="shared" si="44"/>
        <v>1.1499999999999999</v>
      </c>
      <c r="G92" s="60">
        <f t="shared" ca="1" si="33"/>
        <v>1.0002827045</v>
      </c>
      <c r="H92" s="57">
        <f ca="1">TRUNC(PRODUCT(G$10:G91),15)</f>
        <v>1.0162423753863901</v>
      </c>
      <c r="I92" s="57">
        <f t="shared" si="41"/>
        <v>1</v>
      </c>
      <c r="J92" s="57">
        <f t="shared" ca="1" si="34"/>
        <v>1.01624238</v>
      </c>
      <c r="K92" s="57">
        <f t="shared" ca="1" si="35"/>
        <v>1.6242380000000001E-2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36"/>
        <v>0</v>
      </c>
      <c r="O92" s="57">
        <f t="shared" ca="1" si="37"/>
        <v>1.6242380000000001E-2</v>
      </c>
      <c r="P92" s="63" t="str">
        <f t="shared" si="42"/>
        <v>A+J=</v>
      </c>
      <c r="Q92" s="64">
        <f t="shared" si="43"/>
        <v>45036</v>
      </c>
      <c r="R92" s="10"/>
      <c r="S92" s="10"/>
      <c r="T92" s="98">
        <f>[2]Plan1!$A263</f>
        <v>44867</v>
      </c>
      <c r="U92" s="99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8"/>
        <v>43328</v>
      </c>
      <c r="B93" s="75">
        <f t="shared" ca="1" si="39"/>
        <v>1.01652966</v>
      </c>
      <c r="C93" s="57">
        <f t="shared" si="40"/>
        <v>1</v>
      </c>
      <c r="D93" s="58">
        <f ca="1">IF(A93&lt;$B$1,VLOOKUP(A93,[1]DI!$A$4:$B$15000,2,FALSE),0)</f>
        <v>6.3899999999999998E-2</v>
      </c>
      <c r="E93" s="57">
        <f t="shared" ca="1" si="45"/>
        <v>2.4583E-4</v>
      </c>
      <c r="F93" s="59">
        <f t="shared" si="44"/>
        <v>1.1499999999999999</v>
      </c>
      <c r="G93" s="60">
        <f t="shared" ca="1" si="33"/>
        <v>1.0002827045</v>
      </c>
      <c r="H93" s="57">
        <f ca="1">TRUNC(PRODUCT(G$10:G92),15)</f>
        <v>1.01652967167901</v>
      </c>
      <c r="I93" s="57">
        <f t="shared" si="41"/>
        <v>1</v>
      </c>
      <c r="J93" s="57">
        <f t="shared" ca="1" si="34"/>
        <v>1.0165296699999999</v>
      </c>
      <c r="K93" s="57">
        <f t="shared" ca="1" si="35"/>
        <v>1.6529660000000002E-2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36"/>
        <v>0</v>
      </c>
      <c r="O93" s="57">
        <f t="shared" ca="1" si="37"/>
        <v>1.6529660000000002E-2</v>
      </c>
      <c r="P93" s="63" t="str">
        <f t="shared" si="42"/>
        <v>A+J=</v>
      </c>
      <c r="Q93" s="64">
        <f t="shared" si="43"/>
        <v>45036</v>
      </c>
      <c r="R93" s="10"/>
      <c r="S93" s="10"/>
      <c r="T93" s="98">
        <f>[2]Plan1!$A264</f>
        <v>44880</v>
      </c>
      <c r="U93" s="99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8"/>
        <v>43329</v>
      </c>
      <c r="B94" s="75">
        <f t="shared" ca="1" si="39"/>
        <v>1.01681705</v>
      </c>
      <c r="C94" s="57">
        <f t="shared" si="40"/>
        <v>1</v>
      </c>
      <c r="D94" s="58">
        <f ca="1">IF(A94&lt;$B$1,VLOOKUP(A94,[1]DI!$A$4:$B$15000,2,FALSE),0)</f>
        <v>6.3899999999999998E-2</v>
      </c>
      <c r="E94" s="57">
        <f t="shared" ca="1" si="45"/>
        <v>2.4583E-4</v>
      </c>
      <c r="F94" s="59">
        <f t="shared" si="44"/>
        <v>1.1499999999999999</v>
      </c>
      <c r="G94" s="60">
        <f t="shared" ca="1" si="33"/>
        <v>1.0002827045</v>
      </c>
      <c r="H94" s="57">
        <f ca="1">TRUNC(PRODUCT(G$10:G93),15)</f>
        <v>1.01681704919157</v>
      </c>
      <c r="I94" s="57">
        <f t="shared" si="41"/>
        <v>1</v>
      </c>
      <c r="J94" s="57">
        <f t="shared" ca="1" si="34"/>
        <v>1.01681705</v>
      </c>
      <c r="K94" s="57">
        <f t="shared" ca="1" si="35"/>
        <v>1.681705E-2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36"/>
        <v>0</v>
      </c>
      <c r="O94" s="57">
        <f t="shared" ca="1" si="37"/>
        <v>1.681705E-2</v>
      </c>
      <c r="P94" s="63" t="str">
        <f t="shared" si="42"/>
        <v>A+J=</v>
      </c>
      <c r="Q94" s="64">
        <f t="shared" si="43"/>
        <v>45036</v>
      </c>
      <c r="R94" s="10"/>
      <c r="S94" s="10"/>
      <c r="T94" s="98">
        <f>[2]Plan1!$A265</f>
        <v>44920</v>
      </c>
      <c r="U94" s="99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8"/>
        <v>43330</v>
      </c>
      <c r="B95" s="75">
        <f t="shared" ca="1" si="39"/>
        <v>1.01710451</v>
      </c>
      <c r="C95" s="57">
        <f t="shared" si="40"/>
        <v>1</v>
      </c>
      <c r="D95" s="58">
        <f ca="1">IF(A95&lt;$B$1,VLOOKUP(A95,[1]DI!$A$4:$B$15000,2,FALSE),0)</f>
        <v>0</v>
      </c>
      <c r="E95" s="57">
        <f t="shared" ca="1" si="45"/>
        <v>0</v>
      </c>
      <c r="F95" s="59">
        <f t="shared" si="44"/>
        <v>1.1499999999999999</v>
      </c>
      <c r="G95" s="60">
        <f t="shared" ca="1" si="33"/>
        <v>1</v>
      </c>
      <c r="H95" s="57">
        <f ca="1">TRUNC(PRODUCT(G$10:G94),15)</f>
        <v>1.01710450794706</v>
      </c>
      <c r="I95" s="57">
        <f t="shared" si="41"/>
        <v>1</v>
      </c>
      <c r="J95" s="57">
        <f t="shared" ca="1" si="34"/>
        <v>1.01710451</v>
      </c>
      <c r="K95" s="57">
        <f t="shared" ca="1" si="35"/>
        <v>1.710451E-2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36"/>
        <v>0</v>
      </c>
      <c r="O95" s="57">
        <f t="shared" ca="1" si="37"/>
        <v>1.710451E-2</v>
      </c>
      <c r="P95" s="63" t="str">
        <f t="shared" si="42"/>
        <v>A+J=</v>
      </c>
      <c r="Q95" s="64">
        <f t="shared" si="43"/>
        <v>45036</v>
      </c>
      <c r="R95" s="10"/>
      <c r="S95" s="10"/>
      <c r="T95" s="98">
        <f>[2]Plan1!$A266</f>
        <v>44927</v>
      </c>
      <c r="U95" s="99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8"/>
        <v>43331</v>
      </c>
      <c r="B96" s="75">
        <f t="shared" ca="1" si="39"/>
        <v>1.01710451</v>
      </c>
      <c r="C96" s="57">
        <f t="shared" si="40"/>
        <v>1</v>
      </c>
      <c r="D96" s="58">
        <f ca="1">IF(A96&lt;$B$1,VLOOKUP(A96,[1]DI!$A$4:$B$15000,2,FALSE),0)</f>
        <v>0</v>
      </c>
      <c r="E96" s="57">
        <f t="shared" ca="1" si="45"/>
        <v>0</v>
      </c>
      <c r="F96" s="59">
        <f t="shared" si="44"/>
        <v>1.1499999999999999</v>
      </c>
      <c r="G96" s="60">
        <f t="shared" ca="1" si="33"/>
        <v>1</v>
      </c>
      <c r="H96" s="57">
        <f ca="1">TRUNC(PRODUCT(G$10:G95),15)</f>
        <v>1.01710450794706</v>
      </c>
      <c r="I96" s="57">
        <f t="shared" si="41"/>
        <v>1</v>
      </c>
      <c r="J96" s="57">
        <f t="shared" ca="1" si="34"/>
        <v>1.01710451</v>
      </c>
      <c r="K96" s="57">
        <f t="shared" ca="1" si="35"/>
        <v>1.710451E-2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36"/>
        <v>0</v>
      </c>
      <c r="O96" s="57">
        <f t="shared" ca="1" si="37"/>
        <v>1.710451E-2</v>
      </c>
      <c r="P96" s="63" t="str">
        <f t="shared" si="42"/>
        <v>A+J=</v>
      </c>
      <c r="Q96" s="64">
        <f t="shared" si="43"/>
        <v>45036</v>
      </c>
      <c r="R96" s="10"/>
      <c r="S96" s="10"/>
      <c r="T96" s="98">
        <f>[2]Plan1!$A267</f>
        <v>44977</v>
      </c>
      <c r="U96" s="99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8"/>
        <v>43332</v>
      </c>
      <c r="B97" s="75">
        <f t="shared" ca="1" si="39"/>
        <v>1.01710451</v>
      </c>
      <c r="C97" s="57">
        <f t="shared" si="40"/>
        <v>1</v>
      </c>
      <c r="D97" s="58">
        <f ca="1">IF(A97&lt;$B$1,VLOOKUP(A97,[1]DI!$A$4:$B$15000,2,FALSE),0)</f>
        <v>6.3899999999999998E-2</v>
      </c>
      <c r="E97" s="57">
        <f t="shared" ca="1" si="45"/>
        <v>2.4583E-4</v>
      </c>
      <c r="F97" s="59">
        <f t="shared" si="44"/>
        <v>1.1499999999999999</v>
      </c>
      <c r="G97" s="60">
        <f t="shared" ca="1" si="33"/>
        <v>1.0002827045</v>
      </c>
      <c r="H97" s="57">
        <f ca="1">TRUNC(PRODUCT(G$10:G96),15)</f>
        <v>1.01710450794706</v>
      </c>
      <c r="I97" s="57">
        <f t="shared" si="41"/>
        <v>1</v>
      </c>
      <c r="J97" s="57">
        <f t="shared" ca="1" si="34"/>
        <v>1.01710451</v>
      </c>
      <c r="K97" s="57">
        <f t="shared" ca="1" si="35"/>
        <v>1.710451E-2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36"/>
        <v>0</v>
      </c>
      <c r="O97" s="57">
        <f t="shared" ca="1" si="37"/>
        <v>1.710451E-2</v>
      </c>
      <c r="P97" s="63" t="str">
        <f t="shared" si="42"/>
        <v>A+J=</v>
      </c>
      <c r="Q97" s="64">
        <f t="shared" si="43"/>
        <v>45036</v>
      </c>
      <c r="R97" s="10"/>
      <c r="S97" s="10"/>
      <c r="T97" s="98">
        <f>[2]Plan1!$A268</f>
        <v>44978</v>
      </c>
      <c r="U97" s="99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8"/>
        <v>43333</v>
      </c>
      <c r="B98" s="75">
        <f t="shared" ca="1" si="39"/>
        <v>1.01739205</v>
      </c>
      <c r="C98" s="57">
        <f t="shared" si="40"/>
        <v>1</v>
      </c>
      <c r="D98" s="58">
        <f ca="1">IF(A98&lt;$B$1,VLOOKUP(A98,[1]DI!$A$4:$B$15000,2,FALSE),0)</f>
        <v>6.3899999999999998E-2</v>
      </c>
      <c r="E98" s="57">
        <f t="shared" ca="1" si="45"/>
        <v>2.4583E-4</v>
      </c>
      <c r="F98" s="59">
        <f t="shared" si="44"/>
        <v>1.1499999999999999</v>
      </c>
      <c r="G98" s="60">
        <f t="shared" ca="1" si="33"/>
        <v>1.0002827045</v>
      </c>
      <c r="H98" s="57">
        <f ca="1">TRUNC(PRODUCT(G$10:G97),15)</f>
        <v>1.01739204796842</v>
      </c>
      <c r="I98" s="57">
        <f t="shared" si="41"/>
        <v>1</v>
      </c>
      <c r="J98" s="57">
        <f t="shared" ca="1" si="34"/>
        <v>1.01739205</v>
      </c>
      <c r="K98" s="57">
        <f t="shared" ca="1" si="35"/>
        <v>1.7392049999999999E-2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36"/>
        <v>0</v>
      </c>
      <c r="O98" s="57">
        <f t="shared" ca="1" si="37"/>
        <v>1.7392049999999999E-2</v>
      </c>
      <c r="P98" s="63" t="str">
        <f t="shared" si="42"/>
        <v>A+J=</v>
      </c>
      <c r="Q98" s="64">
        <f t="shared" si="43"/>
        <v>45036</v>
      </c>
      <c r="R98" s="10"/>
      <c r="S98" s="10"/>
      <c r="T98" s="98">
        <f>[2]Plan1!$A269</f>
        <v>45023</v>
      </c>
      <c r="U98" s="99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8"/>
        <v>43334</v>
      </c>
      <c r="B99" s="75">
        <f t="shared" ca="1" si="39"/>
        <v>1.01767966</v>
      </c>
      <c r="C99" s="57">
        <f t="shared" si="40"/>
        <v>1</v>
      </c>
      <c r="D99" s="58">
        <f ca="1">IF(A99&lt;$B$1,VLOOKUP(A99,[1]DI!$A$4:$B$15000,2,FALSE),0)</f>
        <v>6.3899999999999998E-2</v>
      </c>
      <c r="E99" s="57">
        <f t="shared" ca="1" si="45"/>
        <v>2.4583E-4</v>
      </c>
      <c r="F99" s="59">
        <f t="shared" si="44"/>
        <v>1.1499999999999999</v>
      </c>
      <c r="G99" s="60">
        <f t="shared" ca="1" si="33"/>
        <v>1.0002827045</v>
      </c>
      <c r="H99" s="57">
        <f ca="1">TRUNC(PRODUCT(G$10:G98),15)</f>
        <v>1.0176796692786501</v>
      </c>
      <c r="I99" s="57">
        <f t="shared" si="41"/>
        <v>1</v>
      </c>
      <c r="J99" s="57">
        <f t="shared" ca="1" si="34"/>
        <v>1.0176796699999999</v>
      </c>
      <c r="K99" s="57">
        <f t="shared" ca="1" si="35"/>
        <v>1.767966E-2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36"/>
        <v>0</v>
      </c>
      <c r="O99" s="57">
        <f t="shared" ca="1" si="37"/>
        <v>1.767966E-2</v>
      </c>
      <c r="P99" s="63" t="str">
        <f t="shared" si="42"/>
        <v>A+J=</v>
      </c>
      <c r="Q99" s="64">
        <f t="shared" si="43"/>
        <v>45036</v>
      </c>
      <c r="R99" s="10"/>
      <c r="S99" s="10"/>
      <c r="T99" s="98">
        <f>[2]Plan1!$A270</f>
        <v>45037</v>
      </c>
      <c r="U99" s="99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8"/>
        <v>43335</v>
      </c>
      <c r="B100" s="75">
        <f t="shared" ca="1" si="39"/>
        <v>1.01796737</v>
      </c>
      <c r="C100" s="57">
        <f t="shared" si="40"/>
        <v>1</v>
      </c>
      <c r="D100" s="58">
        <f ca="1">IF(A100&lt;$B$1,VLOOKUP(A100,[1]DI!$A$4:$B$15000,2,FALSE),0)</f>
        <v>6.3899999999999998E-2</v>
      </c>
      <c r="E100" s="57">
        <f t="shared" ca="1" si="45"/>
        <v>2.4583E-4</v>
      </c>
      <c r="F100" s="59">
        <f t="shared" si="44"/>
        <v>1.1499999999999999</v>
      </c>
      <c r="G100" s="60">
        <f t="shared" ca="1" si="33"/>
        <v>1.0002827045</v>
      </c>
      <c r="H100" s="57">
        <f ca="1">TRUNC(PRODUCT(G$10:G99),15)</f>
        <v>1.0179673719007101</v>
      </c>
      <c r="I100" s="57">
        <f t="shared" si="41"/>
        <v>1</v>
      </c>
      <c r="J100" s="57">
        <f t="shared" ca="1" si="34"/>
        <v>1.01796737</v>
      </c>
      <c r="K100" s="57">
        <f t="shared" ca="1" si="35"/>
        <v>1.796737E-2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36"/>
        <v>0</v>
      </c>
      <c r="O100" s="57">
        <f t="shared" ca="1" si="37"/>
        <v>1.796737E-2</v>
      </c>
      <c r="P100" s="63" t="str">
        <f t="shared" si="42"/>
        <v>A+J=</v>
      </c>
      <c r="Q100" s="64">
        <f t="shared" si="43"/>
        <v>45036</v>
      </c>
      <c r="R100" s="10"/>
      <c r="S100" s="10"/>
      <c r="T100" s="98">
        <f>[2]Plan1!$A271</f>
        <v>45047</v>
      </c>
      <c r="U100" s="99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8"/>
        <v>43336</v>
      </c>
      <c r="B101" s="75">
        <f t="shared" ca="1" si="39"/>
        <v>1.01825516</v>
      </c>
      <c r="C101" s="57">
        <f t="shared" si="40"/>
        <v>1</v>
      </c>
      <c r="D101" s="58">
        <f ca="1">IF(A101&lt;$B$1,VLOOKUP(A101,[1]DI!$A$4:$B$15000,2,FALSE),0)</f>
        <v>6.3899999999999998E-2</v>
      </c>
      <c r="E101" s="57">
        <f t="shared" ca="1" si="45"/>
        <v>2.4583E-4</v>
      </c>
      <c r="F101" s="59">
        <f t="shared" si="44"/>
        <v>1.1499999999999999</v>
      </c>
      <c r="G101" s="60">
        <f t="shared" ca="1" si="33"/>
        <v>1.0002827045</v>
      </c>
      <c r="H101" s="57">
        <f ca="1">TRUNC(PRODUCT(G$10:G100),15)</f>
        <v>1.0182551558576001</v>
      </c>
      <c r="I101" s="57">
        <f t="shared" si="41"/>
        <v>1</v>
      </c>
      <c r="J101" s="57">
        <f t="shared" ca="1" si="34"/>
        <v>1.01825516</v>
      </c>
      <c r="K101" s="57">
        <f t="shared" ca="1" si="35"/>
        <v>1.8255159999999999E-2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36"/>
        <v>0</v>
      </c>
      <c r="O101" s="57">
        <f t="shared" ca="1" si="37"/>
        <v>1.8255159999999999E-2</v>
      </c>
      <c r="P101" s="63" t="str">
        <f t="shared" si="42"/>
        <v>A+J=</v>
      </c>
      <c r="Q101" s="64">
        <f t="shared" si="43"/>
        <v>45036</v>
      </c>
      <c r="R101" s="10"/>
      <c r="S101" s="10"/>
      <c r="T101" s="98">
        <f>[2]Plan1!$A272</f>
        <v>45085</v>
      </c>
      <c r="U101" s="99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8"/>
        <v>43337</v>
      </c>
      <c r="B102" s="75">
        <f t="shared" ca="1" si="39"/>
        <v>1.0185430200000001</v>
      </c>
      <c r="C102" s="57">
        <f t="shared" si="40"/>
        <v>1</v>
      </c>
      <c r="D102" s="58">
        <f ca="1">IF(A102&lt;$B$1,VLOOKUP(A102,[1]DI!$A$4:$B$15000,2,FALSE),0)</f>
        <v>0</v>
      </c>
      <c r="E102" s="57">
        <f t="shared" ca="1" si="45"/>
        <v>0</v>
      </c>
      <c r="F102" s="59">
        <f t="shared" si="44"/>
        <v>1.1499999999999999</v>
      </c>
      <c r="G102" s="60">
        <f t="shared" ca="1" si="33"/>
        <v>1</v>
      </c>
      <c r="H102" s="57">
        <f ca="1">TRUNC(PRODUCT(G$10:G101),15)</f>
        <v>1.0185430211723101</v>
      </c>
      <c r="I102" s="57">
        <f t="shared" si="41"/>
        <v>1</v>
      </c>
      <c r="J102" s="57">
        <f t="shared" ca="1" si="34"/>
        <v>1.0185430200000001</v>
      </c>
      <c r="K102" s="57">
        <f t="shared" ca="1" si="35"/>
        <v>1.854302E-2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36"/>
        <v>0</v>
      </c>
      <c r="O102" s="57">
        <f t="shared" ca="1" si="37"/>
        <v>1.854302E-2</v>
      </c>
      <c r="P102" s="63" t="str">
        <f t="shared" si="42"/>
        <v>A+J=</v>
      </c>
      <c r="Q102" s="64">
        <f t="shared" si="43"/>
        <v>45036</v>
      </c>
      <c r="R102" s="10"/>
      <c r="S102" s="10"/>
      <c r="T102" s="98">
        <f>[2]Plan1!$A273</f>
        <v>45176</v>
      </c>
      <c r="U102" s="99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8"/>
        <v>43338</v>
      </c>
      <c r="B103" s="75">
        <f t="shared" ca="1" si="39"/>
        <v>1.0185430200000001</v>
      </c>
      <c r="C103" s="57">
        <f t="shared" si="40"/>
        <v>1</v>
      </c>
      <c r="D103" s="58">
        <f ca="1">IF(A103&lt;$B$1,VLOOKUP(A103,[1]DI!$A$4:$B$15000,2,FALSE),0)</f>
        <v>0</v>
      </c>
      <c r="E103" s="57">
        <f t="shared" ca="1" si="45"/>
        <v>0</v>
      </c>
      <c r="F103" s="59">
        <f t="shared" si="44"/>
        <v>1.1499999999999999</v>
      </c>
      <c r="G103" s="60">
        <f t="shared" ca="1" si="33"/>
        <v>1</v>
      </c>
      <c r="H103" s="57">
        <f ca="1">TRUNC(PRODUCT(G$10:G102),15)</f>
        <v>1.0185430211723101</v>
      </c>
      <c r="I103" s="57">
        <f t="shared" si="41"/>
        <v>1</v>
      </c>
      <c r="J103" s="57">
        <f t="shared" ca="1" si="34"/>
        <v>1.0185430200000001</v>
      </c>
      <c r="K103" s="57">
        <f t="shared" ca="1" si="35"/>
        <v>1.854302E-2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36"/>
        <v>0</v>
      </c>
      <c r="O103" s="57">
        <f t="shared" ca="1" si="37"/>
        <v>1.854302E-2</v>
      </c>
      <c r="P103" s="63" t="str">
        <f t="shared" si="42"/>
        <v>A+J=</v>
      </c>
      <c r="Q103" s="64">
        <f t="shared" si="43"/>
        <v>45036</v>
      </c>
      <c r="R103" s="10"/>
      <c r="S103" s="10"/>
      <c r="T103" s="98">
        <f>[2]Plan1!$A274</f>
        <v>45211</v>
      </c>
      <c r="U103" s="99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8"/>
        <v>43339</v>
      </c>
      <c r="B104" s="75">
        <f t="shared" ca="1" si="39"/>
        <v>1.0185430200000001</v>
      </c>
      <c r="C104" s="57">
        <f t="shared" si="40"/>
        <v>1</v>
      </c>
      <c r="D104" s="58">
        <f ca="1">IF(A104&lt;$B$1,VLOOKUP(A104,[1]DI!$A$4:$B$15000,2,FALSE),0)</f>
        <v>6.3899999999999998E-2</v>
      </c>
      <c r="E104" s="57">
        <f t="shared" ca="1" si="45"/>
        <v>2.4583E-4</v>
      </c>
      <c r="F104" s="59">
        <f t="shared" si="44"/>
        <v>1.1499999999999999</v>
      </c>
      <c r="G104" s="60">
        <f t="shared" ca="1" si="33"/>
        <v>1.0002827045</v>
      </c>
      <c r="H104" s="57">
        <f ca="1">TRUNC(PRODUCT(G$10:G103),15)</f>
        <v>1.0185430211723101</v>
      </c>
      <c r="I104" s="57">
        <f t="shared" si="41"/>
        <v>1</v>
      </c>
      <c r="J104" s="57">
        <f t="shared" ca="1" si="34"/>
        <v>1.0185430200000001</v>
      </c>
      <c r="K104" s="57">
        <f t="shared" ca="1" si="35"/>
        <v>1.854302E-2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36"/>
        <v>0</v>
      </c>
      <c r="O104" s="57">
        <f t="shared" ca="1" si="37"/>
        <v>1.854302E-2</v>
      </c>
      <c r="P104" s="63" t="str">
        <f t="shared" si="42"/>
        <v>A+J=</v>
      </c>
      <c r="Q104" s="64">
        <f t="shared" si="43"/>
        <v>45036</v>
      </c>
      <c r="R104" s="10"/>
      <c r="S104" s="20"/>
      <c r="T104" s="98">
        <f>[2]Plan1!$A275</f>
        <v>45232</v>
      </c>
      <c r="U104" s="99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8"/>
        <v>43340</v>
      </c>
      <c r="B105" s="75">
        <f t="shared" ca="1" si="39"/>
        <v>1.01883097</v>
      </c>
      <c r="C105" s="57">
        <f t="shared" si="40"/>
        <v>1</v>
      </c>
      <c r="D105" s="58">
        <f ca="1">IF(A105&lt;$B$1,VLOOKUP(A105,[1]DI!$A$4:$B$15000,2,FALSE),0)</f>
        <v>6.3899999999999998E-2</v>
      </c>
      <c r="E105" s="57">
        <f t="shared" ca="1" si="45"/>
        <v>2.4583E-4</v>
      </c>
      <c r="F105" s="59">
        <f t="shared" si="44"/>
        <v>1.1499999999999999</v>
      </c>
      <c r="G105" s="60">
        <f t="shared" ca="1" si="33"/>
        <v>1.0002827045</v>
      </c>
      <c r="H105" s="57">
        <f ca="1">TRUNC(PRODUCT(G$10:G104),15)</f>
        <v>1.01883096786784</v>
      </c>
      <c r="I105" s="57">
        <f t="shared" si="41"/>
        <v>1</v>
      </c>
      <c r="J105" s="57">
        <f t="shared" ca="1" si="34"/>
        <v>1.01883097</v>
      </c>
      <c r="K105" s="57">
        <f t="shared" ca="1" si="35"/>
        <v>1.8830969999999999E-2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36"/>
        <v>0</v>
      </c>
      <c r="O105" s="57">
        <f t="shared" ca="1" si="37"/>
        <v>1.8830969999999999E-2</v>
      </c>
      <c r="P105" s="63" t="str">
        <f t="shared" si="42"/>
        <v>A+J=</v>
      </c>
      <c r="Q105" s="64">
        <f t="shared" si="43"/>
        <v>45036</v>
      </c>
      <c r="R105" s="10"/>
      <c r="S105" s="10"/>
      <c r="T105" s="98">
        <f>[2]Plan1!$A276</f>
        <v>45245</v>
      </c>
      <c r="U105" s="99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8"/>
        <v>43341</v>
      </c>
      <c r="B106" s="75">
        <f t="shared" ca="1" si="39"/>
        <v>1.0191190000000001</v>
      </c>
      <c r="C106" s="57">
        <f t="shared" si="40"/>
        <v>1</v>
      </c>
      <c r="D106" s="58">
        <f ca="1">IF(A106&lt;$B$1,VLOOKUP(A106,[1]DI!$A$4:$B$15000,2,FALSE),0)</f>
        <v>6.3899999999999998E-2</v>
      </c>
      <c r="E106" s="57">
        <f t="shared" ca="1" si="45"/>
        <v>2.4583E-4</v>
      </c>
      <c r="F106" s="59">
        <f t="shared" si="44"/>
        <v>1.1499999999999999</v>
      </c>
      <c r="G106" s="60">
        <f t="shared" ca="1" si="33"/>
        <v>1.0002827045</v>
      </c>
      <c r="H106" s="57">
        <f ca="1">TRUNC(PRODUCT(G$10:G105),15)</f>
        <v>1.01911899596719</v>
      </c>
      <c r="I106" s="57">
        <f t="shared" si="41"/>
        <v>1</v>
      </c>
      <c r="J106" s="57">
        <f t="shared" ca="1" si="34"/>
        <v>1.0191190000000001</v>
      </c>
      <c r="K106" s="57">
        <f t="shared" ca="1" si="35"/>
        <v>1.9119000000000001E-2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36"/>
        <v>0</v>
      </c>
      <c r="O106" s="57">
        <f t="shared" ca="1" si="37"/>
        <v>1.9119000000000001E-2</v>
      </c>
      <c r="P106" s="63" t="str">
        <f t="shared" si="42"/>
        <v>A+J=</v>
      </c>
      <c r="Q106" s="64">
        <f t="shared" si="43"/>
        <v>45036</v>
      </c>
      <c r="R106" s="10"/>
      <c r="S106" s="10"/>
      <c r="T106" s="98">
        <f>[2]Plan1!$A277</f>
        <v>45285</v>
      </c>
      <c r="U106" s="99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8"/>
        <v>43342</v>
      </c>
      <c r="B107" s="75">
        <f t="shared" ca="1" si="39"/>
        <v>1.0194071</v>
      </c>
      <c r="C107" s="57">
        <f t="shared" si="40"/>
        <v>1</v>
      </c>
      <c r="D107" s="58">
        <f ca="1">IF(A107&lt;$B$1,VLOOKUP(A107,[1]DI!$A$4:$B$15000,2,FALSE),0)</f>
        <v>6.3899999999999998E-2</v>
      </c>
      <c r="E107" s="57">
        <f t="shared" ca="1" si="45"/>
        <v>2.4583E-4</v>
      </c>
      <c r="F107" s="59">
        <f t="shared" si="44"/>
        <v>1.1499999999999999</v>
      </c>
      <c r="G107" s="60">
        <f t="shared" ca="1" si="33"/>
        <v>1.0002827045</v>
      </c>
      <c r="H107" s="57">
        <f ca="1">TRUNC(PRODUCT(G$10:G106),15)</f>
        <v>1.01940710549339</v>
      </c>
      <c r="I107" s="57">
        <f t="shared" si="41"/>
        <v>1</v>
      </c>
      <c r="J107" s="57">
        <f t="shared" ca="1" si="34"/>
        <v>1.0194071099999999</v>
      </c>
      <c r="K107" s="57">
        <f t="shared" ca="1" si="35"/>
        <v>1.94071E-2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36"/>
        <v>0</v>
      </c>
      <c r="O107" s="57">
        <f t="shared" ca="1" si="37"/>
        <v>1.94071E-2</v>
      </c>
      <c r="P107" s="63" t="str">
        <f t="shared" si="42"/>
        <v>A+J=</v>
      </c>
      <c r="Q107" s="64">
        <f t="shared" si="43"/>
        <v>45036</v>
      </c>
      <c r="R107" s="10"/>
      <c r="S107" s="10"/>
      <c r="T107" s="98">
        <f>[2]Plan1!$A278</f>
        <v>45292</v>
      </c>
      <c r="U107" s="99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8"/>
        <v>43343</v>
      </c>
      <c r="B108" s="75">
        <f t="shared" ca="1" si="39"/>
        <v>1.0196953</v>
      </c>
      <c r="C108" s="57">
        <f t="shared" si="40"/>
        <v>1</v>
      </c>
      <c r="D108" s="58">
        <f ca="1">IF(A108&lt;$B$1,VLOOKUP(A108,[1]DI!$A$4:$B$15000,2,FALSE),0)</f>
        <v>6.3899999999999998E-2</v>
      </c>
      <c r="E108" s="57">
        <f t="shared" ca="1" si="45"/>
        <v>2.4583E-4</v>
      </c>
      <c r="F108" s="59">
        <f t="shared" si="44"/>
        <v>1.1499999999999999</v>
      </c>
      <c r="G108" s="60">
        <f t="shared" ca="1" si="33"/>
        <v>1.0002827045</v>
      </c>
      <c r="H108" s="57">
        <f ca="1">TRUNC(PRODUCT(G$10:G107),15)</f>
        <v>1.0196952964694499</v>
      </c>
      <c r="I108" s="57">
        <f t="shared" si="41"/>
        <v>1</v>
      </c>
      <c r="J108" s="57">
        <f t="shared" ca="1" si="34"/>
        <v>1.0196953</v>
      </c>
      <c r="K108" s="57">
        <f t="shared" ca="1" si="35"/>
        <v>1.9695299999999999E-2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36"/>
        <v>0</v>
      </c>
      <c r="O108" s="57">
        <f t="shared" ca="1" si="37"/>
        <v>1.9695299999999999E-2</v>
      </c>
      <c r="P108" s="63" t="str">
        <f t="shared" si="42"/>
        <v>A+J=</v>
      </c>
      <c r="Q108" s="64">
        <f t="shared" si="43"/>
        <v>45036</v>
      </c>
      <c r="R108" s="10"/>
      <c r="S108" s="10"/>
      <c r="T108" s="98">
        <f>[2]Plan1!$A279</f>
        <v>45334</v>
      </c>
      <c r="U108" s="99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8"/>
        <v>43344</v>
      </c>
      <c r="B109" s="75">
        <f t="shared" ca="1" si="39"/>
        <v>1.01998357</v>
      </c>
      <c r="C109" s="57">
        <f t="shared" si="40"/>
        <v>1</v>
      </c>
      <c r="D109" s="58">
        <f ca="1">IF(A109&lt;$B$1,VLOOKUP(A109,[1]DI!$A$4:$B$15000,2,FALSE),0)</f>
        <v>0</v>
      </c>
      <c r="E109" s="57">
        <f t="shared" ca="1" si="45"/>
        <v>0</v>
      </c>
      <c r="F109" s="59">
        <f t="shared" si="44"/>
        <v>1.1499999999999999</v>
      </c>
      <c r="G109" s="60">
        <f t="shared" ca="1" si="33"/>
        <v>1</v>
      </c>
      <c r="H109" s="57">
        <f ca="1">TRUNC(PRODUCT(G$10:G108),15)</f>
        <v>1.01998356891839</v>
      </c>
      <c r="I109" s="57">
        <f t="shared" si="41"/>
        <v>1</v>
      </c>
      <c r="J109" s="57">
        <f t="shared" ca="1" si="34"/>
        <v>1.01998357</v>
      </c>
      <c r="K109" s="57">
        <f t="shared" ca="1" si="35"/>
        <v>1.9983569999999999E-2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36"/>
        <v>0</v>
      </c>
      <c r="O109" s="57">
        <f t="shared" ca="1" si="37"/>
        <v>1.9983569999999999E-2</v>
      </c>
      <c r="P109" s="63" t="str">
        <f t="shared" si="42"/>
        <v>A+J=</v>
      </c>
      <c r="Q109" s="64">
        <f t="shared" si="43"/>
        <v>45036</v>
      </c>
      <c r="R109" s="10"/>
      <c r="S109" s="10"/>
      <c r="T109" s="98">
        <f>[2]Plan1!$A280</f>
        <v>45335</v>
      </c>
      <c r="U109" s="99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8"/>
        <v>43345</v>
      </c>
      <c r="B110" s="75">
        <f t="shared" ca="1" si="39"/>
        <v>1.01998357</v>
      </c>
      <c r="C110" s="57">
        <f t="shared" si="40"/>
        <v>1</v>
      </c>
      <c r="D110" s="58">
        <f ca="1">IF(A110&lt;$B$1,VLOOKUP(A110,[1]DI!$A$4:$B$15000,2,FALSE),0)</f>
        <v>0</v>
      </c>
      <c r="E110" s="57">
        <f t="shared" ca="1" si="45"/>
        <v>0</v>
      </c>
      <c r="F110" s="59">
        <f t="shared" si="44"/>
        <v>1.1499999999999999</v>
      </c>
      <c r="G110" s="60">
        <f t="shared" ca="1" si="33"/>
        <v>1</v>
      </c>
      <c r="H110" s="57">
        <f ca="1">TRUNC(PRODUCT(G$10:G109),15)</f>
        <v>1.01998356891839</v>
      </c>
      <c r="I110" s="57">
        <f t="shared" si="41"/>
        <v>1</v>
      </c>
      <c r="J110" s="57">
        <f t="shared" ca="1" si="34"/>
        <v>1.01998357</v>
      </c>
      <c r="K110" s="57">
        <f t="shared" ca="1" si="35"/>
        <v>1.9983569999999999E-2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36"/>
        <v>0</v>
      </c>
      <c r="O110" s="57">
        <f t="shared" ca="1" si="37"/>
        <v>1.9983569999999999E-2</v>
      </c>
      <c r="P110" s="63" t="str">
        <f t="shared" si="42"/>
        <v>A+J=</v>
      </c>
      <c r="Q110" s="64">
        <f t="shared" si="43"/>
        <v>45036</v>
      </c>
      <c r="R110" s="10"/>
      <c r="S110" s="10"/>
      <c r="T110" s="98">
        <f>[2]Plan1!$A281</f>
        <v>45380</v>
      </c>
      <c r="U110" s="99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8"/>
        <v>43346</v>
      </c>
      <c r="B111" s="75">
        <f t="shared" ca="1" si="39"/>
        <v>1.01998357</v>
      </c>
      <c r="C111" s="57">
        <f t="shared" si="40"/>
        <v>1</v>
      </c>
      <c r="D111" s="58">
        <f ca="1">IF(A111&lt;$B$1,VLOOKUP(A111,[1]DI!$A$4:$B$15000,2,FALSE),0)</f>
        <v>6.3899999999999998E-2</v>
      </c>
      <c r="E111" s="57">
        <f t="shared" ca="1" si="45"/>
        <v>2.4583E-4</v>
      </c>
      <c r="F111" s="59">
        <f t="shared" si="44"/>
        <v>1.1499999999999999</v>
      </c>
      <c r="G111" s="60">
        <f t="shared" ca="1" si="33"/>
        <v>1.0002827045</v>
      </c>
      <c r="H111" s="57">
        <f ca="1">TRUNC(PRODUCT(G$10:G110),15)</f>
        <v>1.01998356891839</v>
      </c>
      <c r="I111" s="57">
        <f t="shared" si="41"/>
        <v>1</v>
      </c>
      <c r="J111" s="57">
        <f t="shared" ca="1" si="34"/>
        <v>1.01998357</v>
      </c>
      <c r="K111" s="57">
        <f t="shared" ca="1" si="35"/>
        <v>1.9983569999999999E-2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36"/>
        <v>0</v>
      </c>
      <c r="O111" s="57">
        <f t="shared" ca="1" si="37"/>
        <v>1.9983569999999999E-2</v>
      </c>
      <c r="P111" s="63" t="str">
        <f t="shared" si="42"/>
        <v>A+J=</v>
      </c>
      <c r="Q111" s="64">
        <f t="shared" si="43"/>
        <v>45036</v>
      </c>
      <c r="R111" s="10"/>
      <c r="S111" s="10"/>
      <c r="T111" s="98">
        <f>[2]Plan1!$A282</f>
        <v>45403</v>
      </c>
      <c r="U111" s="99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8"/>
        <v>43347</v>
      </c>
      <c r="B112" s="75">
        <f t="shared" ca="1" si="39"/>
        <v>1.0202719199999999</v>
      </c>
      <c r="C112" s="57">
        <f t="shared" si="40"/>
        <v>1</v>
      </c>
      <c r="D112" s="58">
        <f ca="1">IF(A112&lt;$B$1,VLOOKUP(A112,[1]DI!$A$4:$B$15000,2,FALSE),0)</f>
        <v>6.3899999999999998E-2</v>
      </c>
      <c r="E112" s="57">
        <f t="shared" ca="1" si="45"/>
        <v>2.4583E-4</v>
      </c>
      <c r="F112" s="59">
        <f t="shared" si="44"/>
        <v>1.1499999999999999</v>
      </c>
      <c r="G112" s="60">
        <f t="shared" ca="1" si="33"/>
        <v>1.0002827045</v>
      </c>
      <c r="H112" s="57">
        <f ca="1">TRUNC(PRODUCT(G$10:G111),15)</f>
        <v>1.02027192286325</v>
      </c>
      <c r="I112" s="57">
        <f t="shared" si="41"/>
        <v>1</v>
      </c>
      <c r="J112" s="57">
        <f t="shared" ca="1" si="34"/>
        <v>1.0202719200000001</v>
      </c>
      <c r="K112" s="57">
        <f t="shared" ca="1" si="35"/>
        <v>2.0271919999999999E-2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36"/>
        <v>0</v>
      </c>
      <c r="O112" s="57">
        <f t="shared" ca="1" si="37"/>
        <v>2.0271919999999999E-2</v>
      </c>
      <c r="P112" s="63" t="str">
        <f t="shared" si="42"/>
        <v>A+J=</v>
      </c>
      <c r="Q112" s="64">
        <f t="shared" si="43"/>
        <v>45036</v>
      </c>
      <c r="R112" s="10"/>
      <c r="S112" s="10"/>
      <c r="T112" s="98">
        <f>[2]Plan1!$A283</f>
        <v>45413</v>
      </c>
      <c r="U112" s="99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8"/>
        <v>43348</v>
      </c>
      <c r="B113" s="75">
        <f t="shared" ca="1" si="39"/>
        <v>1.02056035</v>
      </c>
      <c r="C113" s="57">
        <f t="shared" si="40"/>
        <v>1</v>
      </c>
      <c r="D113" s="58">
        <f ca="1">IF(A113&lt;$B$1,VLOOKUP(A113,[1]DI!$A$4:$B$15000,2,FALSE),0)</f>
        <v>6.3899999999999998E-2</v>
      </c>
      <c r="E113" s="57">
        <f t="shared" ca="1" si="45"/>
        <v>2.4583E-4</v>
      </c>
      <c r="F113" s="59">
        <f t="shared" si="44"/>
        <v>1.1499999999999999</v>
      </c>
      <c r="G113" s="60">
        <f t="shared" ca="1" si="33"/>
        <v>1.0002827045</v>
      </c>
      <c r="H113" s="57">
        <f ca="1">TRUNC(PRODUCT(G$10:G112),15)</f>
        <v>1.0205603583270599</v>
      </c>
      <c r="I113" s="57">
        <f t="shared" si="41"/>
        <v>1</v>
      </c>
      <c r="J113" s="57">
        <f t="shared" ca="1" si="34"/>
        <v>1.0205603599999999</v>
      </c>
      <c r="K113" s="57">
        <f t="shared" ca="1" si="35"/>
        <v>2.0560350000000002E-2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36"/>
        <v>0</v>
      </c>
      <c r="O113" s="57">
        <f t="shared" ca="1" si="37"/>
        <v>2.0560350000000002E-2</v>
      </c>
      <c r="P113" s="63" t="str">
        <f t="shared" si="42"/>
        <v>A+J=</v>
      </c>
      <c r="Q113" s="64">
        <f t="shared" si="43"/>
        <v>45036</v>
      </c>
      <c r="R113" s="10"/>
      <c r="S113" s="10"/>
      <c r="T113" s="98">
        <f>[2]Plan1!$A284</f>
        <v>45442</v>
      </c>
      <c r="U113" s="99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8"/>
        <v>43349</v>
      </c>
      <c r="B114" s="75">
        <f t="shared" ca="1" si="39"/>
        <v>1.02084888</v>
      </c>
      <c r="C114" s="57">
        <f t="shared" si="40"/>
        <v>1</v>
      </c>
      <c r="D114" s="58">
        <f ca="1">IF(A114&lt;$B$1,VLOOKUP(A114,[1]DI!$A$4:$B$15000,2,FALSE),0)</f>
        <v>6.3899999999999998E-2</v>
      </c>
      <c r="E114" s="57">
        <f t="shared" ca="1" si="45"/>
        <v>2.4583E-4</v>
      </c>
      <c r="F114" s="59">
        <f t="shared" si="44"/>
        <v>1.1499999999999999</v>
      </c>
      <c r="G114" s="60">
        <f t="shared" ca="1" si="33"/>
        <v>1.0002827045</v>
      </c>
      <c r="H114" s="57">
        <f ca="1">TRUNC(PRODUCT(G$10:G113),15)</f>
        <v>1.0208488753328799</v>
      </c>
      <c r="I114" s="57">
        <f t="shared" si="41"/>
        <v>1</v>
      </c>
      <c r="J114" s="57">
        <f t="shared" ca="1" si="34"/>
        <v>1.02084888</v>
      </c>
      <c r="K114" s="57">
        <f t="shared" ca="1" si="35"/>
        <v>2.084888E-2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36"/>
        <v>0</v>
      </c>
      <c r="O114" s="57">
        <f t="shared" ca="1" si="37"/>
        <v>2.084888E-2</v>
      </c>
      <c r="P114" s="63" t="str">
        <f t="shared" si="42"/>
        <v>A+J=</v>
      </c>
      <c r="Q114" s="64">
        <f t="shared" si="43"/>
        <v>45036</v>
      </c>
      <c r="R114" s="10"/>
      <c r="S114" s="10"/>
      <c r="T114" s="98">
        <f>[2]Plan1!$A285</f>
        <v>45542</v>
      </c>
      <c r="U114" s="99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8"/>
        <v>43350</v>
      </c>
      <c r="B115" s="75">
        <f t="shared" ca="1" si="39"/>
        <v>1.02113747</v>
      </c>
      <c r="C115" s="57">
        <f t="shared" si="40"/>
        <v>1</v>
      </c>
      <c r="D115" s="58">
        <f ca="1">IF(A115&lt;$B$1,VLOOKUP(A115,[1]DI!$A$4:$B$15000,2,FALSE),0)</f>
        <v>0</v>
      </c>
      <c r="E115" s="57">
        <f t="shared" ca="1" si="45"/>
        <v>0</v>
      </c>
      <c r="F115" s="59">
        <f t="shared" si="44"/>
        <v>1.1499999999999999</v>
      </c>
      <c r="G115" s="60">
        <f t="shared" ca="1" si="33"/>
        <v>1</v>
      </c>
      <c r="H115" s="57">
        <f ca="1">TRUNC(PRODUCT(G$10:G114),15)</f>
        <v>1.02113747390376</v>
      </c>
      <c r="I115" s="57">
        <f t="shared" si="41"/>
        <v>1</v>
      </c>
      <c r="J115" s="57">
        <f t="shared" ca="1" si="34"/>
        <v>1.02113747</v>
      </c>
      <c r="K115" s="57">
        <f t="shared" ca="1" si="35"/>
        <v>2.1137469999999998E-2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36"/>
        <v>0</v>
      </c>
      <c r="O115" s="57">
        <f t="shared" ca="1" si="37"/>
        <v>2.1137469999999998E-2</v>
      </c>
      <c r="P115" s="63" t="str">
        <f t="shared" si="42"/>
        <v>A+J=</v>
      </c>
      <c r="Q115" s="64">
        <f t="shared" si="43"/>
        <v>45036</v>
      </c>
      <c r="R115" s="10"/>
      <c r="S115" s="10"/>
      <c r="T115" s="98">
        <f>[2]Plan1!$A286</f>
        <v>45577</v>
      </c>
      <c r="U115" s="99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8"/>
        <v>43351</v>
      </c>
      <c r="B116" s="75">
        <f t="shared" ca="1" si="39"/>
        <v>1.02113747</v>
      </c>
      <c r="C116" s="57">
        <f t="shared" si="40"/>
        <v>1</v>
      </c>
      <c r="D116" s="58">
        <f ca="1">IF(A116&lt;$B$1,VLOOKUP(A116,[1]DI!$A$4:$B$15000,2,FALSE),0)</f>
        <v>0</v>
      </c>
      <c r="E116" s="57">
        <f t="shared" ca="1" si="45"/>
        <v>0</v>
      </c>
      <c r="F116" s="59">
        <f t="shared" si="44"/>
        <v>1.1499999999999999</v>
      </c>
      <c r="G116" s="60">
        <f t="shared" ca="1" si="33"/>
        <v>1</v>
      </c>
      <c r="H116" s="57">
        <f ca="1">TRUNC(PRODUCT(G$10:G115),15)</f>
        <v>1.02113747390376</v>
      </c>
      <c r="I116" s="57">
        <f t="shared" si="41"/>
        <v>1</v>
      </c>
      <c r="J116" s="57">
        <f t="shared" ca="1" si="34"/>
        <v>1.02113747</v>
      </c>
      <c r="K116" s="57">
        <f t="shared" ca="1" si="35"/>
        <v>2.1137469999999998E-2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36"/>
        <v>0</v>
      </c>
      <c r="O116" s="57">
        <f t="shared" ca="1" si="37"/>
        <v>2.1137469999999998E-2</v>
      </c>
      <c r="P116" s="63" t="str">
        <f t="shared" si="42"/>
        <v>A+J=</v>
      </c>
      <c r="Q116" s="64">
        <f t="shared" si="43"/>
        <v>45036</v>
      </c>
      <c r="R116" s="10"/>
      <c r="S116" s="10"/>
      <c r="T116" s="98">
        <f>[2]Plan1!$A287</f>
        <v>45598</v>
      </c>
      <c r="U116" s="99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8"/>
        <v>43352</v>
      </c>
      <c r="B117" s="75">
        <f t="shared" ca="1" si="39"/>
        <v>1.02113747</v>
      </c>
      <c r="C117" s="57">
        <f t="shared" si="40"/>
        <v>1</v>
      </c>
      <c r="D117" s="58">
        <f ca="1">IF(A117&lt;$B$1,VLOOKUP(A117,[1]DI!$A$4:$B$15000,2,FALSE),0)</f>
        <v>0</v>
      </c>
      <c r="E117" s="57">
        <f t="shared" ca="1" si="45"/>
        <v>0</v>
      </c>
      <c r="F117" s="59">
        <f t="shared" si="44"/>
        <v>1.1499999999999999</v>
      </c>
      <c r="G117" s="60">
        <f t="shared" ca="1" si="33"/>
        <v>1</v>
      </c>
      <c r="H117" s="57">
        <f ca="1">TRUNC(PRODUCT(G$10:G116),15)</f>
        <v>1.02113747390376</v>
      </c>
      <c r="I117" s="57">
        <f t="shared" si="41"/>
        <v>1</v>
      </c>
      <c r="J117" s="57">
        <f t="shared" ca="1" si="34"/>
        <v>1.02113747</v>
      </c>
      <c r="K117" s="57">
        <f t="shared" ca="1" si="35"/>
        <v>2.1137469999999998E-2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36"/>
        <v>0</v>
      </c>
      <c r="O117" s="57">
        <f t="shared" ca="1" si="37"/>
        <v>2.1137469999999998E-2</v>
      </c>
      <c r="P117" s="63" t="str">
        <f t="shared" si="42"/>
        <v>A+J=</v>
      </c>
      <c r="Q117" s="64">
        <f t="shared" si="43"/>
        <v>45036</v>
      </c>
      <c r="R117" s="10"/>
      <c r="S117" s="10"/>
      <c r="T117" s="98">
        <f>[2]Plan1!$A288</f>
        <v>45611</v>
      </c>
      <c r="U117" s="99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8"/>
        <v>43353</v>
      </c>
      <c r="B118" s="75">
        <f t="shared" ca="1" si="39"/>
        <v>1.02113747</v>
      </c>
      <c r="C118" s="57">
        <f t="shared" si="40"/>
        <v>1</v>
      </c>
      <c r="D118" s="58">
        <f ca="1">IF(A118&lt;$B$1,VLOOKUP(A118,[1]DI!$A$4:$B$15000,2,FALSE),0)</f>
        <v>6.3899999999999998E-2</v>
      </c>
      <c r="E118" s="57">
        <f t="shared" ca="1" si="45"/>
        <v>2.4583E-4</v>
      </c>
      <c r="F118" s="59">
        <f t="shared" si="44"/>
        <v>1.1499999999999999</v>
      </c>
      <c r="G118" s="60">
        <f t="shared" ca="1" si="33"/>
        <v>1.0002827045</v>
      </c>
      <c r="H118" s="57">
        <f ca="1">TRUNC(PRODUCT(G$10:G117),15)</f>
        <v>1.02113747390376</v>
      </c>
      <c r="I118" s="57">
        <f t="shared" si="41"/>
        <v>1</v>
      </c>
      <c r="J118" s="57">
        <f t="shared" ca="1" si="34"/>
        <v>1.02113747</v>
      </c>
      <c r="K118" s="57">
        <f t="shared" ca="1" si="35"/>
        <v>2.1137469999999998E-2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36"/>
        <v>0</v>
      </c>
      <c r="O118" s="57">
        <f t="shared" ca="1" si="37"/>
        <v>2.1137469999999998E-2</v>
      </c>
      <c r="P118" s="63" t="str">
        <f t="shared" si="42"/>
        <v>A+J=</v>
      </c>
      <c r="Q118" s="64">
        <f t="shared" si="43"/>
        <v>45036</v>
      </c>
      <c r="R118" s="10"/>
      <c r="S118" s="10"/>
      <c r="T118" s="98">
        <f>[2]Plan1!$A289</f>
        <v>45616</v>
      </c>
      <c r="U118" s="99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8"/>
        <v>43354</v>
      </c>
      <c r="B119" s="75">
        <f t="shared" ca="1" si="39"/>
        <v>1.02142614</v>
      </c>
      <c r="C119" s="57">
        <f t="shared" si="40"/>
        <v>1</v>
      </c>
      <c r="D119" s="58">
        <f ca="1">IF(A119&lt;$B$1,VLOOKUP(A119,[1]DI!$A$4:$B$15000,2,FALSE),0)</f>
        <v>6.3899999999999998E-2</v>
      </c>
      <c r="E119" s="57">
        <f t="shared" ca="1" si="45"/>
        <v>2.4583E-4</v>
      </c>
      <c r="F119" s="59">
        <f t="shared" si="44"/>
        <v>1.1499999999999999</v>
      </c>
      <c r="G119" s="60">
        <f t="shared" ca="1" si="33"/>
        <v>1.0002827045</v>
      </c>
      <c r="H119" s="57">
        <f ca="1">TRUNC(PRODUCT(G$10:G118),15)</f>
        <v>1.0214261540627501</v>
      </c>
      <c r="I119" s="57">
        <f t="shared" si="41"/>
        <v>1</v>
      </c>
      <c r="J119" s="57">
        <f t="shared" ca="1" si="34"/>
        <v>1.0214261499999999</v>
      </c>
      <c r="K119" s="57">
        <f t="shared" ca="1" si="35"/>
        <v>2.142614E-2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36"/>
        <v>0</v>
      </c>
      <c r="O119" s="57">
        <f t="shared" ca="1" si="37"/>
        <v>2.142614E-2</v>
      </c>
      <c r="P119" s="63" t="str">
        <f t="shared" si="42"/>
        <v>A+J=</v>
      </c>
      <c r="Q119" s="64">
        <f t="shared" si="43"/>
        <v>45036</v>
      </c>
      <c r="R119" s="10"/>
      <c r="S119" s="10"/>
      <c r="T119" s="98">
        <f>[2]Plan1!$A290</f>
        <v>45651</v>
      </c>
      <c r="U119" s="99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8"/>
        <v>43355</v>
      </c>
      <c r="B120" s="75">
        <f t="shared" ca="1" si="39"/>
        <v>1.02171492</v>
      </c>
      <c r="C120" s="57">
        <f t="shared" si="40"/>
        <v>1</v>
      </c>
      <c r="D120" s="58">
        <f ca="1">IF(A120&lt;$B$1,VLOOKUP(A120,[1]DI!$A$4:$B$15000,2,FALSE),0)</f>
        <v>6.3899999999999998E-2</v>
      </c>
      <c r="E120" s="57">
        <f t="shared" ca="1" si="45"/>
        <v>2.4583E-4</v>
      </c>
      <c r="F120" s="59">
        <f t="shared" si="44"/>
        <v>1.1499999999999999</v>
      </c>
      <c r="G120" s="60">
        <f t="shared" ca="1" si="33"/>
        <v>1.0002827045</v>
      </c>
      <c r="H120" s="57">
        <f ca="1">TRUNC(PRODUCT(G$10:G119),15)</f>
        <v>1.02171491583292</v>
      </c>
      <c r="I120" s="57">
        <f t="shared" si="41"/>
        <v>1</v>
      </c>
      <c r="J120" s="57">
        <f t="shared" ca="1" si="34"/>
        <v>1.02171492</v>
      </c>
      <c r="K120" s="57">
        <f t="shared" ca="1" si="35"/>
        <v>2.1714919999999999E-2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36"/>
        <v>0</v>
      </c>
      <c r="O120" s="57">
        <f t="shared" ca="1" si="37"/>
        <v>2.1714919999999999E-2</v>
      </c>
      <c r="P120" s="63" t="str">
        <f t="shared" si="42"/>
        <v>A+J=</v>
      </c>
      <c r="Q120" s="64">
        <f t="shared" si="43"/>
        <v>45036</v>
      </c>
      <c r="R120" s="10"/>
      <c r="S120" s="10"/>
      <c r="T120" s="98">
        <f>[2]Plan1!$A291</f>
        <v>45658</v>
      </c>
      <c r="U120" s="99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8"/>
        <v>43356</v>
      </c>
      <c r="B121" s="75">
        <f t="shared" ca="1" si="39"/>
        <v>1.02200376</v>
      </c>
      <c r="C121" s="57">
        <f t="shared" si="40"/>
        <v>1</v>
      </c>
      <c r="D121" s="58">
        <f ca="1">IF(A121&lt;$B$1,VLOOKUP(A121,[1]DI!$A$4:$B$15000,2,FALSE),0)</f>
        <v>6.3899999999999998E-2</v>
      </c>
      <c r="E121" s="57">
        <f t="shared" ca="1" si="45"/>
        <v>2.4583E-4</v>
      </c>
      <c r="F121" s="59">
        <f t="shared" si="44"/>
        <v>1.1499999999999999</v>
      </c>
      <c r="G121" s="60">
        <f t="shared" ca="1" si="33"/>
        <v>1.0002827045</v>
      </c>
      <c r="H121" s="57">
        <f ca="1">TRUNC(PRODUCT(G$10:G120),15)</f>
        <v>1.0220037592373401</v>
      </c>
      <c r="I121" s="57">
        <f t="shared" si="41"/>
        <v>1</v>
      </c>
      <c r="J121" s="57">
        <f t="shared" ca="1" si="34"/>
        <v>1.02200376</v>
      </c>
      <c r="K121" s="57">
        <f t="shared" ca="1" si="35"/>
        <v>2.2003760000000001E-2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36"/>
        <v>0</v>
      </c>
      <c r="O121" s="57">
        <f t="shared" ca="1" si="37"/>
        <v>2.2003760000000001E-2</v>
      </c>
      <c r="P121" s="63" t="str">
        <f t="shared" si="42"/>
        <v>A+J=</v>
      </c>
      <c r="Q121" s="64">
        <f t="shared" si="43"/>
        <v>45036</v>
      </c>
      <c r="R121" s="10"/>
      <c r="S121" s="10"/>
      <c r="T121" s="98">
        <f>[2]Plan1!$A292</f>
        <v>45719</v>
      </c>
      <c r="U121" s="99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8"/>
        <v>43357</v>
      </c>
      <c r="B122" s="75">
        <f t="shared" ca="1" si="39"/>
        <v>1.0222926800000001</v>
      </c>
      <c r="C122" s="57">
        <f t="shared" si="40"/>
        <v>1</v>
      </c>
      <c r="D122" s="58">
        <f ca="1">IF(A122&lt;$B$1,VLOOKUP(A122,[1]DI!$A$4:$B$15000,2,FALSE),0)</f>
        <v>6.3899999999999998E-2</v>
      </c>
      <c r="E122" s="57">
        <f t="shared" ca="1" si="45"/>
        <v>2.4583E-4</v>
      </c>
      <c r="F122" s="59">
        <f t="shared" si="44"/>
        <v>1.1499999999999999</v>
      </c>
      <c r="G122" s="60">
        <f t="shared" ca="1" si="33"/>
        <v>1.0002827045</v>
      </c>
      <c r="H122" s="57">
        <f ca="1">TRUNC(PRODUCT(G$10:G121),15)</f>
        <v>1.0222926842991</v>
      </c>
      <c r="I122" s="57">
        <f t="shared" si="41"/>
        <v>1</v>
      </c>
      <c r="J122" s="57">
        <f t="shared" ca="1" si="34"/>
        <v>1.0222926800000001</v>
      </c>
      <c r="K122" s="57">
        <f t="shared" ca="1" si="35"/>
        <v>2.2292679999999999E-2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36"/>
        <v>0</v>
      </c>
      <c r="O122" s="57">
        <f t="shared" ca="1" si="37"/>
        <v>2.2292679999999999E-2</v>
      </c>
      <c r="P122" s="63" t="str">
        <f t="shared" si="42"/>
        <v>A+J=</v>
      </c>
      <c r="Q122" s="64">
        <f t="shared" si="43"/>
        <v>45036</v>
      </c>
      <c r="R122" s="10"/>
      <c r="S122" s="10"/>
      <c r="T122" s="98">
        <f>[2]Plan1!$A293</f>
        <v>45720</v>
      </c>
      <c r="U122" s="99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8"/>
        <v>43358</v>
      </c>
      <c r="B123" s="75">
        <f t="shared" ca="1" si="39"/>
        <v>1.02258169</v>
      </c>
      <c r="C123" s="57">
        <f t="shared" si="40"/>
        <v>1</v>
      </c>
      <c r="D123" s="58">
        <f ca="1">IF(A123&lt;$B$1,VLOOKUP(A123,[1]DI!$A$4:$B$15000,2,FALSE),0)</f>
        <v>0</v>
      </c>
      <c r="E123" s="57">
        <f t="shared" ca="1" si="45"/>
        <v>0</v>
      </c>
      <c r="F123" s="59">
        <f t="shared" si="44"/>
        <v>1.1499999999999999</v>
      </c>
      <c r="G123" s="60">
        <f t="shared" ca="1" si="33"/>
        <v>1</v>
      </c>
      <c r="H123" s="57">
        <f ca="1">TRUNC(PRODUCT(G$10:G122),15)</f>
        <v>1.0225816910412699</v>
      </c>
      <c r="I123" s="57">
        <f t="shared" si="41"/>
        <v>1</v>
      </c>
      <c r="J123" s="57">
        <f t="shared" ca="1" si="34"/>
        <v>1.02258169</v>
      </c>
      <c r="K123" s="57">
        <f t="shared" ca="1" si="35"/>
        <v>2.2581690000000001E-2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36"/>
        <v>0</v>
      </c>
      <c r="O123" s="57">
        <f t="shared" ca="1" si="37"/>
        <v>2.2581690000000001E-2</v>
      </c>
      <c r="P123" s="63" t="str">
        <f t="shared" si="42"/>
        <v>A+J=</v>
      </c>
      <c r="Q123" s="64">
        <f t="shared" si="43"/>
        <v>45036</v>
      </c>
      <c r="R123" s="10"/>
      <c r="S123" s="10"/>
      <c r="T123" s="98">
        <f>[2]Plan1!$A294</f>
        <v>45765</v>
      </c>
      <c r="U123" s="99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8"/>
        <v>43359</v>
      </c>
      <c r="B124" s="75">
        <f t="shared" ca="1" si="39"/>
        <v>1.02258169</v>
      </c>
      <c r="C124" s="57">
        <f t="shared" si="40"/>
        <v>1</v>
      </c>
      <c r="D124" s="58">
        <f ca="1">IF(A124&lt;$B$1,VLOOKUP(A124,[1]DI!$A$4:$B$15000,2,FALSE),0)</f>
        <v>0</v>
      </c>
      <c r="E124" s="57">
        <f t="shared" ca="1" si="45"/>
        <v>0</v>
      </c>
      <c r="F124" s="59">
        <f t="shared" si="44"/>
        <v>1.1499999999999999</v>
      </c>
      <c r="G124" s="60">
        <f t="shared" ca="1" si="33"/>
        <v>1</v>
      </c>
      <c r="H124" s="57">
        <f ca="1">TRUNC(PRODUCT(G$10:G123),15)</f>
        <v>1.0225816910412699</v>
      </c>
      <c r="I124" s="57">
        <f t="shared" si="41"/>
        <v>1</v>
      </c>
      <c r="J124" s="57">
        <f t="shared" ca="1" si="34"/>
        <v>1.02258169</v>
      </c>
      <c r="K124" s="57">
        <f t="shared" ca="1" si="35"/>
        <v>2.2581690000000001E-2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36"/>
        <v>0</v>
      </c>
      <c r="O124" s="57">
        <f t="shared" ca="1" si="37"/>
        <v>2.2581690000000001E-2</v>
      </c>
      <c r="P124" s="63" t="str">
        <f t="shared" si="42"/>
        <v>A+J=</v>
      </c>
      <c r="Q124" s="64">
        <f t="shared" si="43"/>
        <v>45036</v>
      </c>
      <c r="R124" s="10"/>
      <c r="S124" s="10"/>
      <c r="T124" s="98">
        <f>[2]Plan1!$A295</f>
        <v>45768</v>
      </c>
      <c r="U124" s="99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8"/>
        <v>43360</v>
      </c>
      <c r="B125" s="75">
        <f t="shared" ca="1" si="39"/>
        <v>1.02258169</v>
      </c>
      <c r="C125" s="57">
        <f t="shared" si="40"/>
        <v>1</v>
      </c>
      <c r="D125" s="58">
        <f ca="1">IF(A125&lt;$B$1,VLOOKUP(A125,[1]DI!$A$4:$B$15000,2,FALSE),0)</f>
        <v>6.3899999999999998E-2</v>
      </c>
      <c r="E125" s="57">
        <f t="shared" ca="1" si="45"/>
        <v>2.4583E-4</v>
      </c>
      <c r="F125" s="59">
        <f t="shared" si="44"/>
        <v>1.1499999999999999</v>
      </c>
      <c r="G125" s="60">
        <f t="shared" ca="1" si="33"/>
        <v>1.0002827045</v>
      </c>
      <c r="H125" s="57">
        <f ca="1">TRUNC(PRODUCT(G$10:G124),15)</f>
        <v>1.0225816910412699</v>
      </c>
      <c r="I125" s="57">
        <f t="shared" si="41"/>
        <v>1</v>
      </c>
      <c r="J125" s="57">
        <f t="shared" ca="1" si="34"/>
        <v>1.02258169</v>
      </c>
      <c r="K125" s="57">
        <f t="shared" ca="1" si="35"/>
        <v>2.2581690000000001E-2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36"/>
        <v>0</v>
      </c>
      <c r="O125" s="57">
        <f t="shared" ca="1" si="37"/>
        <v>2.2581690000000001E-2</v>
      </c>
      <c r="P125" s="63" t="str">
        <f t="shared" si="42"/>
        <v>A+J=</v>
      </c>
      <c r="Q125" s="64">
        <f t="shared" si="43"/>
        <v>45036</v>
      </c>
      <c r="R125" s="10"/>
      <c r="S125" s="10"/>
      <c r="T125" s="98">
        <f>[2]Plan1!$A296</f>
        <v>45778</v>
      </c>
      <c r="U125" s="99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8"/>
        <v>43361</v>
      </c>
      <c r="B126" s="75">
        <f t="shared" ca="1" si="39"/>
        <v>1.0228707800000001</v>
      </c>
      <c r="C126" s="57">
        <f t="shared" si="40"/>
        <v>1</v>
      </c>
      <c r="D126" s="58">
        <f ca="1">IF(A126&lt;$B$1,VLOOKUP(A126,[1]DI!$A$4:$B$15000,2,FALSE),0)</f>
        <v>6.3899999999999998E-2</v>
      </c>
      <c r="E126" s="57">
        <f t="shared" ca="1" si="45"/>
        <v>2.4583E-4</v>
      </c>
      <c r="F126" s="59">
        <f t="shared" si="44"/>
        <v>1.1499999999999999</v>
      </c>
      <c r="G126" s="60">
        <f t="shared" ca="1" si="33"/>
        <v>1.0002827045</v>
      </c>
      <c r="H126" s="57">
        <f ca="1">TRUNC(PRODUCT(G$10:G125),15)</f>
        <v>1.0228707794869401</v>
      </c>
      <c r="I126" s="57">
        <f t="shared" si="41"/>
        <v>1</v>
      </c>
      <c r="J126" s="57">
        <f t="shared" ca="1" si="34"/>
        <v>1.0228707800000001</v>
      </c>
      <c r="K126" s="57">
        <f t="shared" ca="1" si="35"/>
        <v>2.287078E-2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36"/>
        <v>0</v>
      </c>
      <c r="O126" s="57">
        <f t="shared" ca="1" si="37"/>
        <v>2.287078E-2</v>
      </c>
      <c r="P126" s="63" t="str">
        <f t="shared" si="42"/>
        <v>A+J=</v>
      </c>
      <c r="Q126" s="64">
        <f t="shared" si="43"/>
        <v>45036</v>
      </c>
      <c r="R126" s="10"/>
      <c r="S126" s="10"/>
      <c r="T126" s="98">
        <f>[2]Plan1!$A297</f>
        <v>45827</v>
      </c>
      <c r="U126" s="99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8"/>
        <v>43362</v>
      </c>
      <c r="B127" s="75">
        <f t="shared" ca="1" si="39"/>
        <v>1.02315994</v>
      </c>
      <c r="C127" s="57">
        <f t="shared" si="40"/>
        <v>1</v>
      </c>
      <c r="D127" s="58">
        <f ca="1">IF(A127&lt;$B$1,VLOOKUP(A127,[1]DI!$A$4:$B$15000,2,FALSE),0)</f>
        <v>6.3899999999999998E-2</v>
      </c>
      <c r="E127" s="57">
        <f t="shared" ca="1" si="45"/>
        <v>2.4583E-4</v>
      </c>
      <c r="F127" s="59">
        <f t="shared" si="44"/>
        <v>1.1499999999999999</v>
      </c>
      <c r="G127" s="60">
        <f t="shared" ca="1" si="33"/>
        <v>1.0002827045</v>
      </c>
      <c r="H127" s="57">
        <f ca="1">TRUNC(PRODUCT(G$10:G126),15)</f>
        <v>1.0231599496592201</v>
      </c>
      <c r="I127" s="57">
        <f t="shared" si="41"/>
        <v>1</v>
      </c>
      <c r="J127" s="57">
        <f t="shared" ca="1" si="34"/>
        <v>1.0231599499999999</v>
      </c>
      <c r="K127" s="57">
        <f t="shared" ca="1" si="35"/>
        <v>2.315994E-2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36"/>
        <v>0</v>
      </c>
      <c r="O127" s="57">
        <f t="shared" ca="1" si="37"/>
        <v>2.315994E-2</v>
      </c>
      <c r="P127" s="63" t="str">
        <f t="shared" si="42"/>
        <v>A+J=</v>
      </c>
      <c r="Q127" s="64">
        <f t="shared" si="43"/>
        <v>45036</v>
      </c>
      <c r="R127" s="10"/>
      <c r="S127" s="10"/>
      <c r="T127" s="98">
        <f>[2]Plan1!$A298</f>
        <v>45907</v>
      </c>
      <c r="U127" s="99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8"/>
        <v>43363</v>
      </c>
      <c r="B128" s="75">
        <f t="shared" ca="1" si="39"/>
        <v>1.02344919</v>
      </c>
      <c r="C128" s="57">
        <f t="shared" si="40"/>
        <v>1</v>
      </c>
      <c r="D128" s="58">
        <f ca="1">IF(A128&lt;$B$1,VLOOKUP(A128,[1]DI!$A$4:$B$15000,2,FALSE),0)</f>
        <v>6.3899999999999998E-2</v>
      </c>
      <c r="E128" s="57">
        <f t="shared" ca="1" si="45"/>
        <v>2.4583E-4</v>
      </c>
      <c r="F128" s="59">
        <f t="shared" si="44"/>
        <v>1.1499999999999999</v>
      </c>
      <c r="G128" s="60">
        <f t="shared" ca="1" si="33"/>
        <v>1.0002827045</v>
      </c>
      <c r="H128" s="57">
        <f ca="1">TRUNC(PRODUCT(G$10:G127),15)</f>
        <v>1.02344920158121</v>
      </c>
      <c r="I128" s="57">
        <f t="shared" si="41"/>
        <v>1</v>
      </c>
      <c r="J128" s="57">
        <f t="shared" ca="1" si="34"/>
        <v>1.0234491999999999</v>
      </c>
      <c r="K128" s="57">
        <f t="shared" ca="1" si="35"/>
        <v>2.3449190000000002E-2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36"/>
        <v>0</v>
      </c>
      <c r="O128" s="57">
        <f t="shared" ca="1" si="37"/>
        <v>2.3449190000000002E-2</v>
      </c>
      <c r="P128" s="63" t="str">
        <f t="shared" si="42"/>
        <v>A+J=</v>
      </c>
      <c r="Q128" s="64">
        <f t="shared" si="43"/>
        <v>45036</v>
      </c>
      <c r="R128" s="10"/>
      <c r="S128" s="10"/>
      <c r="T128" s="98">
        <f>[2]Plan1!$A299</f>
        <v>45942</v>
      </c>
      <c r="U128" s="99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8"/>
        <v>43364</v>
      </c>
      <c r="B129" s="75">
        <f t="shared" ca="1" si="39"/>
        <v>1.0237385400000001</v>
      </c>
      <c r="C129" s="57">
        <f t="shared" si="40"/>
        <v>1</v>
      </c>
      <c r="D129" s="58">
        <f ca="1">IF(A129&lt;$B$1,VLOOKUP(A129,[1]DI!$A$4:$B$15000,2,FALSE),0)</f>
        <v>6.3899999999999998E-2</v>
      </c>
      <c r="E129" s="57">
        <f t="shared" ca="1" si="45"/>
        <v>2.4583E-4</v>
      </c>
      <c r="F129" s="59">
        <f t="shared" si="44"/>
        <v>1.1499999999999999</v>
      </c>
      <c r="G129" s="60">
        <f t="shared" ca="1" si="33"/>
        <v>1.0002827045</v>
      </c>
      <c r="H129" s="57">
        <f ca="1">TRUNC(PRODUCT(G$10:G128),15)</f>
        <v>1.02373853527602</v>
      </c>
      <c r="I129" s="57">
        <f t="shared" si="41"/>
        <v>1</v>
      </c>
      <c r="J129" s="57">
        <f t="shared" ca="1" si="34"/>
        <v>1.0237385400000001</v>
      </c>
      <c r="K129" s="57">
        <f t="shared" ca="1" si="35"/>
        <v>2.3738539999999999E-2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36"/>
        <v>0</v>
      </c>
      <c r="O129" s="57">
        <f t="shared" ca="1" si="37"/>
        <v>2.3738539999999999E-2</v>
      </c>
      <c r="P129" s="63" t="str">
        <f t="shared" si="42"/>
        <v>A+J=</v>
      </c>
      <c r="Q129" s="64">
        <f t="shared" si="43"/>
        <v>45036</v>
      </c>
      <c r="R129" s="10"/>
      <c r="S129" s="10"/>
      <c r="T129" s="98">
        <f>[2]Plan1!$A300</f>
        <v>45963</v>
      </c>
      <c r="U129" s="99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8"/>
        <v>43365</v>
      </c>
      <c r="B130" s="75">
        <f t="shared" ca="1" si="39"/>
        <v>1.02402795</v>
      </c>
      <c r="C130" s="57">
        <f t="shared" si="40"/>
        <v>1</v>
      </c>
      <c r="D130" s="58">
        <f ca="1">IF(A130&lt;$B$1,VLOOKUP(A130,[1]DI!$A$4:$B$15000,2,FALSE),0)</f>
        <v>0</v>
      </c>
      <c r="E130" s="57">
        <f t="shared" ca="1" si="45"/>
        <v>0</v>
      </c>
      <c r="F130" s="59">
        <f t="shared" si="44"/>
        <v>1.1499999999999999</v>
      </c>
      <c r="G130" s="60">
        <f t="shared" ca="1" si="33"/>
        <v>1</v>
      </c>
      <c r="H130" s="57">
        <f ca="1">TRUNC(PRODUCT(G$10:G129),15)</f>
        <v>1.02402795076676</v>
      </c>
      <c r="I130" s="57">
        <f t="shared" si="41"/>
        <v>1</v>
      </c>
      <c r="J130" s="57">
        <f t="shared" ca="1" si="34"/>
        <v>1.02402795</v>
      </c>
      <c r="K130" s="57">
        <f t="shared" ca="1" si="35"/>
        <v>2.4027949999999999E-2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36"/>
        <v>0</v>
      </c>
      <c r="O130" s="57">
        <f t="shared" ca="1" si="37"/>
        <v>2.4027949999999999E-2</v>
      </c>
      <c r="P130" s="63" t="str">
        <f t="shared" si="42"/>
        <v>A+J=</v>
      </c>
      <c r="Q130" s="64">
        <f t="shared" si="43"/>
        <v>45036</v>
      </c>
      <c r="R130" s="10"/>
      <c r="S130" s="10"/>
      <c r="T130" s="98">
        <f>[2]Plan1!$A301</f>
        <v>45976</v>
      </c>
      <c r="U130" s="99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8"/>
        <v>43366</v>
      </c>
      <c r="B131" s="75">
        <f t="shared" ca="1" si="39"/>
        <v>1.02402795</v>
      </c>
      <c r="C131" s="57">
        <f t="shared" si="40"/>
        <v>1</v>
      </c>
      <c r="D131" s="58">
        <f ca="1">IF(A131&lt;$B$1,VLOOKUP(A131,[1]DI!$A$4:$B$15000,2,FALSE),0)</f>
        <v>0</v>
      </c>
      <c r="E131" s="57">
        <f t="shared" ca="1" si="45"/>
        <v>0</v>
      </c>
      <c r="F131" s="59">
        <f t="shared" si="44"/>
        <v>1.1499999999999999</v>
      </c>
      <c r="G131" s="60">
        <f t="shared" ca="1" si="33"/>
        <v>1</v>
      </c>
      <c r="H131" s="57">
        <f ca="1">TRUNC(PRODUCT(G$10:G130),15)</f>
        <v>1.02402795076676</v>
      </c>
      <c r="I131" s="57">
        <f t="shared" si="41"/>
        <v>1</v>
      </c>
      <c r="J131" s="57">
        <f t="shared" ca="1" si="34"/>
        <v>1.02402795</v>
      </c>
      <c r="K131" s="57">
        <f t="shared" ca="1" si="35"/>
        <v>2.4027949999999999E-2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36"/>
        <v>0</v>
      </c>
      <c r="O131" s="57">
        <f t="shared" ca="1" si="37"/>
        <v>2.4027949999999999E-2</v>
      </c>
      <c r="P131" s="63" t="str">
        <f t="shared" si="42"/>
        <v>A+J=</v>
      </c>
      <c r="Q131" s="64">
        <f t="shared" si="43"/>
        <v>45036</v>
      </c>
      <c r="R131" s="10"/>
      <c r="S131" s="10"/>
      <c r="T131" s="98">
        <f>[2]Plan1!$A302</f>
        <v>45981</v>
      </c>
      <c r="U131" s="99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8"/>
        <v>43367</v>
      </c>
      <c r="B132" s="75">
        <f t="shared" ca="1" si="39"/>
        <v>1.02402795</v>
      </c>
      <c r="C132" s="57">
        <f t="shared" si="40"/>
        <v>1</v>
      </c>
      <c r="D132" s="58">
        <f ca="1">IF(A132&lt;$B$1,VLOOKUP(A132,[1]DI!$A$4:$B$15000,2,FALSE),0)</f>
        <v>6.3899999999999998E-2</v>
      </c>
      <c r="E132" s="57">
        <f t="shared" ca="1" si="45"/>
        <v>2.4583E-4</v>
      </c>
      <c r="F132" s="59">
        <f t="shared" si="44"/>
        <v>1.1499999999999999</v>
      </c>
      <c r="G132" s="60">
        <f t="shared" ca="1" si="33"/>
        <v>1.0002827045</v>
      </c>
      <c r="H132" s="57">
        <f ca="1">TRUNC(PRODUCT(G$10:G131),15)</f>
        <v>1.02402795076676</v>
      </c>
      <c r="I132" s="57">
        <f t="shared" si="41"/>
        <v>1</v>
      </c>
      <c r="J132" s="57">
        <f t="shared" ca="1" si="34"/>
        <v>1.02402795</v>
      </c>
      <c r="K132" s="57">
        <f t="shared" ca="1" si="35"/>
        <v>2.4027949999999999E-2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36"/>
        <v>0</v>
      </c>
      <c r="O132" s="57">
        <f t="shared" ca="1" si="37"/>
        <v>2.4027949999999999E-2</v>
      </c>
      <c r="P132" s="63" t="str">
        <f t="shared" si="42"/>
        <v>A+J=</v>
      </c>
      <c r="Q132" s="64">
        <f t="shared" si="43"/>
        <v>45036</v>
      </c>
      <c r="R132" s="10"/>
      <c r="S132" s="10"/>
      <c r="T132" s="98">
        <f>[2]Plan1!$A303</f>
        <v>46016</v>
      </c>
      <c r="U132" s="99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8"/>
        <v>43368</v>
      </c>
      <c r="B133" s="75">
        <f t="shared" ca="1" si="39"/>
        <v>1.0243174500000001</v>
      </c>
      <c r="C133" s="57">
        <f t="shared" si="40"/>
        <v>1</v>
      </c>
      <c r="D133" s="58">
        <f ca="1">IF(A133&lt;$B$1,VLOOKUP(A133,[1]DI!$A$4:$B$15000,2,FALSE),0)</f>
        <v>6.3899999999999998E-2</v>
      </c>
      <c r="E133" s="57">
        <f t="shared" ca="1" si="45"/>
        <v>2.4583E-4</v>
      </c>
      <c r="F133" s="59">
        <f t="shared" si="44"/>
        <v>1.1499999999999999</v>
      </c>
      <c r="G133" s="60">
        <f t="shared" ca="1" si="33"/>
        <v>1.0002827045</v>
      </c>
      <c r="H133" s="57">
        <f ca="1">TRUNC(PRODUCT(G$10:G132),15)</f>
        <v>1.02431744807657</v>
      </c>
      <c r="I133" s="57">
        <f t="shared" si="41"/>
        <v>1</v>
      </c>
      <c r="J133" s="57">
        <f t="shared" ca="1" si="34"/>
        <v>1.0243174500000001</v>
      </c>
      <c r="K133" s="57">
        <f t="shared" ca="1" si="35"/>
        <v>2.4317450000000001E-2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36"/>
        <v>0</v>
      </c>
      <c r="O133" s="57">
        <f t="shared" ca="1" si="37"/>
        <v>2.4317450000000001E-2</v>
      </c>
      <c r="P133" s="63" t="str">
        <f t="shared" si="42"/>
        <v>A+J=</v>
      </c>
      <c r="Q133" s="64">
        <f t="shared" si="43"/>
        <v>45036</v>
      </c>
      <c r="R133" s="10"/>
      <c r="S133" s="10"/>
      <c r="T133" s="98">
        <f>[2]Plan1!$A304</f>
        <v>46023</v>
      </c>
      <c r="U133" s="99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8"/>
        <v>43369</v>
      </c>
      <c r="B134" s="75">
        <f t="shared" ca="1" si="39"/>
        <v>1.0246070300000001</v>
      </c>
      <c r="C134" s="57">
        <f t="shared" si="40"/>
        <v>1</v>
      </c>
      <c r="D134" s="58">
        <f ca="1">IF(A134&lt;$B$1,VLOOKUP(A134,[1]DI!$A$4:$B$15000,2,FALSE),0)</f>
        <v>6.3899999999999998E-2</v>
      </c>
      <c r="E134" s="57">
        <f t="shared" ca="1" si="45"/>
        <v>2.4583E-4</v>
      </c>
      <c r="F134" s="59">
        <f t="shared" si="44"/>
        <v>1.1499999999999999</v>
      </c>
      <c r="G134" s="60">
        <f t="shared" ca="1" si="33"/>
        <v>1.0002827045</v>
      </c>
      <c r="H134" s="57">
        <f ca="1">TRUNC(PRODUCT(G$10:G133),15)</f>
        <v>1.0246070272285701</v>
      </c>
      <c r="I134" s="57">
        <f t="shared" si="41"/>
        <v>1</v>
      </c>
      <c r="J134" s="57">
        <f t="shared" ca="1" si="34"/>
        <v>1.0246070300000001</v>
      </c>
      <c r="K134" s="57">
        <f t="shared" ca="1" si="35"/>
        <v>2.4607029999999998E-2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36"/>
        <v>0</v>
      </c>
      <c r="O134" s="57">
        <f t="shared" ca="1" si="37"/>
        <v>2.4607029999999998E-2</v>
      </c>
      <c r="P134" s="63" t="str">
        <f t="shared" si="42"/>
        <v>A+J=</v>
      </c>
      <c r="Q134" s="64">
        <f t="shared" si="43"/>
        <v>45036</v>
      </c>
      <c r="R134" s="10"/>
      <c r="S134" s="10"/>
      <c r="T134" s="98">
        <f>[2]Plan1!$A305</f>
        <v>46069</v>
      </c>
      <c r="U134" s="99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8"/>
        <v>43370</v>
      </c>
      <c r="B135" s="75">
        <f t="shared" ca="1" si="39"/>
        <v>1.0248966900000001</v>
      </c>
      <c r="C135" s="57">
        <f t="shared" si="40"/>
        <v>1</v>
      </c>
      <c r="D135" s="58">
        <f ca="1">IF(A135&lt;$B$1,VLOOKUP(A135,[1]DI!$A$4:$B$15000,2,FALSE),0)</f>
        <v>6.3899999999999998E-2</v>
      </c>
      <c r="E135" s="57">
        <f t="shared" ca="1" si="45"/>
        <v>2.4583E-4</v>
      </c>
      <c r="F135" s="59">
        <f t="shared" si="44"/>
        <v>1.1499999999999999</v>
      </c>
      <c r="G135" s="60">
        <f t="shared" ca="1" si="33"/>
        <v>1.0002827045</v>
      </c>
      <c r="H135" s="57">
        <f ca="1">TRUNC(PRODUCT(G$10:G134),15)</f>
        <v>1.0248966882459001</v>
      </c>
      <c r="I135" s="57">
        <f t="shared" si="41"/>
        <v>1</v>
      </c>
      <c r="J135" s="57">
        <f t="shared" ca="1" si="34"/>
        <v>1.0248966900000001</v>
      </c>
      <c r="K135" s="57">
        <f t="shared" ca="1" si="35"/>
        <v>2.4896689999999999E-2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36"/>
        <v>0</v>
      </c>
      <c r="O135" s="57">
        <f t="shared" ca="1" si="37"/>
        <v>2.4896689999999999E-2</v>
      </c>
      <c r="P135" s="63" t="str">
        <f t="shared" si="42"/>
        <v>A+J=</v>
      </c>
      <c r="Q135" s="64">
        <f t="shared" si="43"/>
        <v>45036</v>
      </c>
      <c r="R135" s="10"/>
      <c r="S135" s="10"/>
      <c r="T135" s="98">
        <f>[2]Plan1!$A306</f>
        <v>46070</v>
      </c>
      <c r="U135" s="99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8"/>
        <v>43371</v>
      </c>
      <c r="B136" s="75">
        <f t="shared" ca="1" si="39"/>
        <v>1.02518643</v>
      </c>
      <c r="C136" s="57">
        <f t="shared" si="40"/>
        <v>1</v>
      </c>
      <c r="D136" s="58">
        <f ca="1">IF(A136&lt;$B$1,VLOOKUP(A136,[1]DI!$A$4:$B$15000,2,FALSE),0)</f>
        <v>6.3899999999999998E-2</v>
      </c>
      <c r="E136" s="57">
        <f t="shared" ca="1" si="45"/>
        <v>2.4583E-4</v>
      </c>
      <c r="F136" s="59">
        <f t="shared" si="44"/>
        <v>1.1499999999999999</v>
      </c>
      <c r="G136" s="60">
        <f t="shared" ca="1" si="33"/>
        <v>1.0002827045</v>
      </c>
      <c r="H136" s="57">
        <f ca="1">TRUNC(PRODUCT(G$10:G135),15)</f>
        <v>1.0251864311517001</v>
      </c>
      <c r="I136" s="57">
        <f t="shared" si="41"/>
        <v>1</v>
      </c>
      <c r="J136" s="57">
        <f t="shared" ca="1" si="34"/>
        <v>1.02518643</v>
      </c>
      <c r="K136" s="57">
        <f t="shared" ca="1" si="35"/>
        <v>2.5186429999999999E-2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36"/>
        <v>0</v>
      </c>
      <c r="O136" s="57">
        <f t="shared" ca="1" si="37"/>
        <v>2.5186429999999999E-2</v>
      </c>
      <c r="P136" s="63" t="str">
        <f t="shared" si="42"/>
        <v>A+J=</v>
      </c>
      <c r="Q136" s="64">
        <f t="shared" si="43"/>
        <v>45036</v>
      </c>
      <c r="R136" s="10"/>
      <c r="S136" s="10"/>
      <c r="T136" s="98">
        <f>[2]Plan1!$A307</f>
        <v>46115</v>
      </c>
      <c r="U136" s="99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8"/>
        <v>43372</v>
      </c>
      <c r="B137" s="75">
        <f t="shared" ca="1" si="39"/>
        <v>1.02547626</v>
      </c>
      <c r="C137" s="57">
        <f t="shared" si="40"/>
        <v>1</v>
      </c>
      <c r="D137" s="58">
        <f ca="1">IF(A137&lt;$B$1,VLOOKUP(A137,[1]DI!$A$4:$B$15000,2,FALSE),0)</f>
        <v>0</v>
      </c>
      <c r="E137" s="57">
        <f t="shared" ca="1" si="45"/>
        <v>0</v>
      </c>
      <c r="F137" s="59">
        <f t="shared" si="44"/>
        <v>1.1499999999999999</v>
      </c>
      <c r="G137" s="60">
        <f t="shared" ca="1" si="33"/>
        <v>1</v>
      </c>
      <c r="H137" s="57">
        <f ca="1">TRUNC(PRODUCT(G$10:G136),15)</f>
        <v>1.0254762559691299</v>
      </c>
      <c r="I137" s="57">
        <f t="shared" si="41"/>
        <v>1</v>
      </c>
      <c r="J137" s="57">
        <f t="shared" ca="1" si="34"/>
        <v>1.02547626</v>
      </c>
      <c r="K137" s="57">
        <f t="shared" ca="1" si="35"/>
        <v>2.5476260000000001E-2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36"/>
        <v>0</v>
      </c>
      <c r="O137" s="57">
        <f t="shared" ca="1" si="37"/>
        <v>2.5476260000000001E-2</v>
      </c>
      <c r="P137" s="63" t="str">
        <f t="shared" si="42"/>
        <v>A+J=</v>
      </c>
      <c r="Q137" s="64">
        <f t="shared" si="43"/>
        <v>45036</v>
      </c>
      <c r="R137" s="10"/>
      <c r="S137" s="10"/>
      <c r="T137" s="98">
        <f>[2]Plan1!$A308</f>
        <v>46133</v>
      </c>
      <c r="U137" s="99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8"/>
        <v>43373</v>
      </c>
      <c r="B138" s="75">
        <f t="shared" ca="1" si="39"/>
        <v>1.02547626</v>
      </c>
      <c r="C138" s="57">
        <f t="shared" si="40"/>
        <v>1</v>
      </c>
      <c r="D138" s="58">
        <f ca="1">IF(A138&lt;$B$1,VLOOKUP(A138,[1]DI!$A$4:$B$15000,2,FALSE),0)</f>
        <v>0</v>
      </c>
      <c r="E138" s="57">
        <f t="shared" ca="1" si="45"/>
        <v>0</v>
      </c>
      <c r="F138" s="59">
        <f t="shared" si="44"/>
        <v>1.1499999999999999</v>
      </c>
      <c r="G138" s="60">
        <f t="shared" ref="G138:G201" ca="1" si="46">TRUNC((1+(E138*F138)),15)</f>
        <v>1</v>
      </c>
      <c r="H138" s="57">
        <f ca="1">TRUNC(PRODUCT(G$10:G137),15)</f>
        <v>1.0254762559691299</v>
      </c>
      <c r="I138" s="57">
        <f t="shared" si="41"/>
        <v>1</v>
      </c>
      <c r="J138" s="57">
        <f t="shared" ref="J138:J201" ca="1" si="47">ROUND(TRUNC(H138/I138,15),8)</f>
        <v>1.02547626</v>
      </c>
      <c r="K138" s="57">
        <f t="shared" ref="K138:K201" ca="1" si="48">TRUNC((C138*(J138-1)),8)</f>
        <v>2.5476260000000001E-2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9">IF(M138&gt;0,(C$10*M138),0)</f>
        <v>0</v>
      </c>
      <c r="O138" s="57">
        <f t="shared" ref="O138:O201" ca="1" si="50">(K138+N138)</f>
        <v>2.5476260000000001E-2</v>
      </c>
      <c r="P138" s="63" t="str">
        <f t="shared" si="42"/>
        <v>A+J=</v>
      </c>
      <c r="Q138" s="64">
        <f t="shared" si="43"/>
        <v>45036</v>
      </c>
      <c r="R138" s="10"/>
      <c r="S138" s="10"/>
      <c r="T138" s="98">
        <f>[2]Plan1!$A309</f>
        <v>46143</v>
      </c>
      <c r="U138" s="99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51">(A138+1)</f>
        <v>43374</v>
      </c>
      <c r="B139" s="75">
        <f t="shared" ref="B139:B202" ca="1" si="52">IF(A139&lt;=TODAY(),C139+K139,IF(AND(A139&gt;TODAY(),A139&lt;=$B$1),IF(VLOOKUP(TODAY(),$A$10:$D$5000,4,FALSE)=0,"n.d",C139+K139),"n.d"))</f>
        <v>1.02547626</v>
      </c>
      <c r="C139" s="57">
        <f t="shared" ref="C139:C202" si="53">TRUNC(C138-N138,8)</f>
        <v>1</v>
      </c>
      <c r="D139" s="58">
        <f ca="1">IF(A139&lt;$B$1,VLOOKUP(A139,[1]DI!$A$4:$B$15000,2,FALSE),0)</f>
        <v>6.4000000000000001E-2</v>
      </c>
      <c r="E139" s="57">
        <f t="shared" ca="1" si="45"/>
        <v>2.4620000000000002E-4</v>
      </c>
      <c r="F139" s="59">
        <f t="shared" si="44"/>
        <v>1.1499999999999999</v>
      </c>
      <c r="G139" s="60">
        <f t="shared" ca="1" si="46"/>
        <v>1.0002831299999999</v>
      </c>
      <c r="H139" s="57">
        <f ca="1">TRUNC(PRODUCT(G$10:G138),15)</f>
        <v>1.0254762559691299</v>
      </c>
      <c r="I139" s="57">
        <f t="shared" ref="I139:I202" si="54">IF(OR(L138&gt;0,L138="E"),H138,I138)</f>
        <v>1</v>
      </c>
      <c r="J139" s="57">
        <f t="shared" ca="1" si="47"/>
        <v>1.02547626</v>
      </c>
      <c r="K139" s="57">
        <f t="shared" ca="1" si="48"/>
        <v>2.5476260000000001E-2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9"/>
        <v>0</v>
      </c>
      <c r="O139" s="57">
        <f t="shared" ca="1" si="50"/>
        <v>2.5476260000000001E-2</v>
      </c>
      <c r="P139" s="63" t="str">
        <f t="shared" ref="P139:P202" si="55">IF(L138&gt;0,VLOOKUP(A138,$U$12:$AD$125,9),P138)</f>
        <v>A+J=</v>
      </c>
      <c r="Q139" s="64">
        <f t="shared" ref="Q139:Q202" si="56">IF(L138&gt;0,VLOOKUP(A138,$U$12:$AD$125,10),Q138)</f>
        <v>45036</v>
      </c>
      <c r="R139" s="10"/>
      <c r="S139" s="10"/>
      <c r="T139" s="98">
        <f>[2]Plan1!$A310</f>
        <v>46177</v>
      </c>
      <c r="U139" s="99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51"/>
        <v>43375</v>
      </c>
      <c r="B140" s="75">
        <f t="shared" ca="1" si="52"/>
        <v>1.0257666000000001</v>
      </c>
      <c r="C140" s="57">
        <f t="shared" si="53"/>
        <v>1</v>
      </c>
      <c r="D140" s="58">
        <f ca="1">IF(A140&lt;$B$1,VLOOKUP(A140,[1]DI!$A$4:$B$15000,2,FALSE),0)</f>
        <v>6.4000000000000001E-2</v>
      </c>
      <c r="E140" s="57">
        <f t="shared" ca="1" si="45"/>
        <v>2.4620000000000002E-4</v>
      </c>
      <c r="F140" s="59">
        <f t="shared" ref="F140:F203" si="57">F139</f>
        <v>1.1499999999999999</v>
      </c>
      <c r="G140" s="60">
        <f t="shared" ca="1" si="46"/>
        <v>1.0002831299999999</v>
      </c>
      <c r="H140" s="57">
        <f ca="1">TRUNC(PRODUCT(G$10:G139),15)</f>
        <v>1.0257665990614799</v>
      </c>
      <c r="I140" s="57">
        <f t="shared" si="54"/>
        <v>1</v>
      </c>
      <c r="J140" s="57">
        <f t="shared" ca="1" si="47"/>
        <v>1.0257666000000001</v>
      </c>
      <c r="K140" s="57">
        <f t="shared" ca="1" si="48"/>
        <v>2.5766600000000001E-2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9"/>
        <v>0</v>
      </c>
      <c r="O140" s="57">
        <f t="shared" ca="1" si="50"/>
        <v>2.5766600000000001E-2</v>
      </c>
      <c r="P140" s="63" t="str">
        <f t="shared" si="55"/>
        <v>A+J=</v>
      </c>
      <c r="Q140" s="64">
        <f t="shared" si="56"/>
        <v>45036</v>
      </c>
      <c r="R140" s="10"/>
      <c r="S140" s="10"/>
      <c r="T140" s="98">
        <f>[2]Plan1!$A311</f>
        <v>46272</v>
      </c>
      <c r="U140" s="99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51"/>
        <v>43376</v>
      </c>
      <c r="B141" s="75">
        <f t="shared" ca="1" si="52"/>
        <v>1.0260570200000001</v>
      </c>
      <c r="C141" s="57">
        <f t="shared" si="53"/>
        <v>1</v>
      </c>
      <c r="D141" s="58">
        <f ca="1">IF(A141&lt;$B$1,VLOOKUP(A141,[1]DI!$A$4:$B$15000,2,FALSE),0)</f>
        <v>6.4000000000000001E-2</v>
      </c>
      <c r="E141" s="57">
        <f t="shared" ref="E141:E204" ca="1" si="58">ROUND((((1+D141)^(1/252)-1)),8)</f>
        <v>2.4620000000000002E-4</v>
      </c>
      <c r="F141" s="59">
        <f t="shared" si="57"/>
        <v>1.1499999999999999</v>
      </c>
      <c r="G141" s="60">
        <f t="shared" ca="1" si="46"/>
        <v>1.0002831299999999</v>
      </c>
      <c r="H141" s="57">
        <f ca="1">TRUNC(PRODUCT(G$10:G140),15)</f>
        <v>1.02605702435867</v>
      </c>
      <c r="I141" s="57">
        <f t="shared" si="54"/>
        <v>1</v>
      </c>
      <c r="J141" s="57">
        <f t="shared" ca="1" si="47"/>
        <v>1.0260570200000001</v>
      </c>
      <c r="K141" s="57">
        <f t="shared" ca="1" si="48"/>
        <v>2.605702E-2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9"/>
        <v>0</v>
      </c>
      <c r="O141" s="57">
        <f t="shared" ca="1" si="50"/>
        <v>2.605702E-2</v>
      </c>
      <c r="P141" s="63" t="str">
        <f t="shared" si="55"/>
        <v>A+J=</v>
      </c>
      <c r="Q141" s="64">
        <f t="shared" si="56"/>
        <v>45036</v>
      </c>
      <c r="R141" s="10"/>
      <c r="S141" s="10"/>
      <c r="T141" s="98">
        <f>[2]Plan1!$A312</f>
        <v>46307</v>
      </c>
      <c r="U141" s="99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51"/>
        <v>43377</v>
      </c>
      <c r="B142" s="75">
        <f t="shared" ca="1" si="52"/>
        <v>1.02634753</v>
      </c>
      <c r="C142" s="57">
        <f t="shared" si="53"/>
        <v>1</v>
      </c>
      <c r="D142" s="58">
        <f ca="1">IF(A142&lt;$B$1,VLOOKUP(A142,[1]DI!$A$4:$B$15000,2,FALSE),0)</f>
        <v>6.4000000000000001E-2</v>
      </c>
      <c r="E142" s="57">
        <f t="shared" ca="1" si="58"/>
        <v>2.4620000000000002E-4</v>
      </c>
      <c r="F142" s="59">
        <f t="shared" si="57"/>
        <v>1.1499999999999999</v>
      </c>
      <c r="G142" s="60">
        <f t="shared" ca="1" si="46"/>
        <v>1.0002831299999999</v>
      </c>
      <c r="H142" s="57">
        <f ca="1">TRUNC(PRODUCT(G$10:G141),15)</f>
        <v>1.0263475318839801</v>
      </c>
      <c r="I142" s="57">
        <f t="shared" si="54"/>
        <v>1</v>
      </c>
      <c r="J142" s="57">
        <f t="shared" ca="1" si="47"/>
        <v>1.02634753</v>
      </c>
      <c r="K142" s="57">
        <f t="shared" ca="1" si="48"/>
        <v>2.6347530000000001E-2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9"/>
        <v>0</v>
      </c>
      <c r="O142" s="57">
        <f t="shared" ca="1" si="50"/>
        <v>2.6347530000000001E-2</v>
      </c>
      <c r="P142" s="63" t="str">
        <f t="shared" si="55"/>
        <v>A+J=</v>
      </c>
      <c r="Q142" s="64">
        <f t="shared" si="56"/>
        <v>45036</v>
      </c>
      <c r="R142" s="10"/>
      <c r="S142" s="10"/>
      <c r="T142" s="98">
        <f>[2]Plan1!$A313</f>
        <v>46328</v>
      </c>
      <c r="U142" s="99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51"/>
        <v>43378</v>
      </c>
      <c r="B143" s="75">
        <f t="shared" ca="1" si="52"/>
        <v>1.0266381200000001</v>
      </c>
      <c r="C143" s="57">
        <f t="shared" si="53"/>
        <v>1</v>
      </c>
      <c r="D143" s="58">
        <f ca="1">IF(A143&lt;$B$1,VLOOKUP(A143,[1]DI!$A$4:$B$15000,2,FALSE),0)</f>
        <v>6.4000000000000001E-2</v>
      </c>
      <c r="E143" s="57">
        <f t="shared" ca="1" si="58"/>
        <v>2.4620000000000002E-4</v>
      </c>
      <c r="F143" s="59">
        <f t="shared" si="57"/>
        <v>1.1499999999999999</v>
      </c>
      <c r="G143" s="60">
        <f t="shared" ca="1" si="46"/>
        <v>1.0002831299999999</v>
      </c>
      <c r="H143" s="57">
        <f ca="1">TRUNC(PRODUCT(G$10:G142),15)</f>
        <v>1.0266381216606799</v>
      </c>
      <c r="I143" s="57">
        <f t="shared" si="54"/>
        <v>1</v>
      </c>
      <c r="J143" s="57">
        <f t="shared" ca="1" si="47"/>
        <v>1.0266381200000001</v>
      </c>
      <c r="K143" s="57">
        <f t="shared" ca="1" si="48"/>
        <v>2.6638120000000001E-2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9"/>
        <v>0</v>
      </c>
      <c r="O143" s="57">
        <f t="shared" ca="1" si="50"/>
        <v>2.6638120000000001E-2</v>
      </c>
      <c r="P143" s="63" t="str">
        <f t="shared" si="55"/>
        <v>A+J=</v>
      </c>
      <c r="Q143" s="64">
        <f t="shared" si="56"/>
        <v>45036</v>
      </c>
      <c r="R143" s="10"/>
      <c r="S143" s="10"/>
      <c r="T143" s="98">
        <f>[2]Plan1!$A314</f>
        <v>46341</v>
      </c>
      <c r="U143" s="99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51"/>
        <v>43379</v>
      </c>
      <c r="B144" s="75">
        <f t="shared" ca="1" si="52"/>
        <v>1.02692878</v>
      </c>
      <c r="C144" s="57">
        <f t="shared" si="53"/>
        <v>1</v>
      </c>
      <c r="D144" s="58">
        <f ca="1">IF(A144&lt;$B$1,VLOOKUP(A144,[1]DI!$A$4:$B$15000,2,FALSE),0)</f>
        <v>0</v>
      </c>
      <c r="E144" s="57">
        <f t="shared" ca="1" si="58"/>
        <v>0</v>
      </c>
      <c r="F144" s="59">
        <f t="shared" si="57"/>
        <v>1.1499999999999999</v>
      </c>
      <c r="G144" s="60">
        <f t="shared" ca="1" si="46"/>
        <v>1</v>
      </c>
      <c r="H144" s="57">
        <f ca="1">TRUNC(PRODUCT(G$10:G143),15)</f>
        <v>1.0269287937120699</v>
      </c>
      <c r="I144" s="57">
        <f t="shared" si="54"/>
        <v>1</v>
      </c>
      <c r="J144" s="57">
        <f t="shared" ca="1" si="47"/>
        <v>1.0269287899999999</v>
      </c>
      <c r="K144" s="57">
        <f t="shared" ca="1" si="48"/>
        <v>2.6928779999999999E-2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9"/>
        <v>0</v>
      </c>
      <c r="O144" s="57">
        <f t="shared" ca="1" si="50"/>
        <v>2.6928779999999999E-2</v>
      </c>
      <c r="P144" s="63" t="str">
        <f t="shared" si="55"/>
        <v>A+J=</v>
      </c>
      <c r="Q144" s="64">
        <f t="shared" si="56"/>
        <v>45036</v>
      </c>
      <c r="R144" s="10"/>
      <c r="S144" s="10"/>
      <c r="T144" s="98">
        <f>[2]Plan1!$A315</f>
        <v>46346</v>
      </c>
      <c r="U144" s="99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51"/>
        <v>43380</v>
      </c>
      <c r="B145" s="75">
        <f t="shared" ca="1" si="52"/>
        <v>1.02692878</v>
      </c>
      <c r="C145" s="57">
        <f t="shared" si="53"/>
        <v>1</v>
      </c>
      <c r="D145" s="58">
        <f ca="1">IF(A145&lt;$B$1,VLOOKUP(A145,[1]DI!$A$4:$B$15000,2,FALSE),0)</f>
        <v>0</v>
      </c>
      <c r="E145" s="57">
        <f t="shared" ca="1" si="58"/>
        <v>0</v>
      </c>
      <c r="F145" s="59">
        <f t="shared" si="57"/>
        <v>1.1499999999999999</v>
      </c>
      <c r="G145" s="60">
        <f t="shared" ca="1" si="46"/>
        <v>1</v>
      </c>
      <c r="H145" s="57">
        <f ca="1">TRUNC(PRODUCT(G$10:G144),15)</f>
        <v>1.0269287937120699</v>
      </c>
      <c r="I145" s="57">
        <f t="shared" si="54"/>
        <v>1</v>
      </c>
      <c r="J145" s="57">
        <f t="shared" ca="1" si="47"/>
        <v>1.0269287899999999</v>
      </c>
      <c r="K145" s="57">
        <f t="shared" ca="1" si="48"/>
        <v>2.6928779999999999E-2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9"/>
        <v>0</v>
      </c>
      <c r="O145" s="57">
        <f t="shared" ca="1" si="50"/>
        <v>2.6928779999999999E-2</v>
      </c>
      <c r="P145" s="63" t="str">
        <f t="shared" si="55"/>
        <v>A+J=</v>
      </c>
      <c r="Q145" s="64">
        <f t="shared" si="56"/>
        <v>45036</v>
      </c>
      <c r="R145" s="10"/>
      <c r="S145" s="10"/>
      <c r="T145" s="98">
        <f>[2]Plan1!$A316</f>
        <v>46381</v>
      </c>
      <c r="U145" s="99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51"/>
        <v>43381</v>
      </c>
      <c r="B146" s="75">
        <f t="shared" ca="1" si="52"/>
        <v>1.02692878</v>
      </c>
      <c r="C146" s="57">
        <f t="shared" si="53"/>
        <v>1</v>
      </c>
      <c r="D146" s="58">
        <f ca="1">IF(A146&lt;$B$1,VLOOKUP(A146,[1]DI!$A$4:$B$15000,2,FALSE),0)</f>
        <v>6.4000000000000001E-2</v>
      </c>
      <c r="E146" s="57">
        <f t="shared" ca="1" si="58"/>
        <v>2.4620000000000002E-4</v>
      </c>
      <c r="F146" s="59">
        <f t="shared" si="57"/>
        <v>1.1499999999999999</v>
      </c>
      <c r="G146" s="60">
        <f t="shared" ca="1" si="46"/>
        <v>1.0002831299999999</v>
      </c>
      <c r="H146" s="57">
        <f ca="1">TRUNC(PRODUCT(G$10:G145),15)</f>
        <v>1.0269287937120699</v>
      </c>
      <c r="I146" s="57">
        <f t="shared" si="54"/>
        <v>1</v>
      </c>
      <c r="J146" s="57">
        <f t="shared" ca="1" si="47"/>
        <v>1.0269287899999999</v>
      </c>
      <c r="K146" s="57">
        <f t="shared" ca="1" si="48"/>
        <v>2.6928779999999999E-2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9"/>
        <v>0</v>
      </c>
      <c r="O146" s="57">
        <f t="shared" ca="1" si="50"/>
        <v>2.6928779999999999E-2</v>
      </c>
      <c r="P146" s="63" t="str">
        <f t="shared" si="55"/>
        <v>A+J=</v>
      </c>
      <c r="Q146" s="64">
        <f t="shared" si="56"/>
        <v>45036</v>
      </c>
      <c r="R146" s="10"/>
      <c r="S146" s="10"/>
      <c r="T146" s="98">
        <f>[2]Plan1!$A317</f>
        <v>46388</v>
      </c>
      <c r="U146" s="99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51"/>
        <v>43382</v>
      </c>
      <c r="B147" s="75">
        <f t="shared" ca="1" si="52"/>
        <v>1.0272195500000001</v>
      </c>
      <c r="C147" s="57">
        <f t="shared" si="53"/>
        <v>1</v>
      </c>
      <c r="D147" s="58">
        <f ca="1">IF(A147&lt;$B$1,VLOOKUP(A147,[1]DI!$A$4:$B$15000,2,FALSE),0)</f>
        <v>6.4000000000000001E-2</v>
      </c>
      <c r="E147" s="57">
        <f t="shared" ca="1" si="58"/>
        <v>2.4620000000000002E-4</v>
      </c>
      <c r="F147" s="59">
        <f t="shared" si="57"/>
        <v>1.1499999999999999</v>
      </c>
      <c r="G147" s="60">
        <f t="shared" ca="1" si="46"/>
        <v>1.0002831299999999</v>
      </c>
      <c r="H147" s="57">
        <f ca="1">TRUNC(PRODUCT(G$10:G146),15)</f>
        <v>1.0272195480614299</v>
      </c>
      <c r="I147" s="57">
        <f t="shared" si="54"/>
        <v>1</v>
      </c>
      <c r="J147" s="57">
        <f t="shared" ca="1" si="47"/>
        <v>1.0272195500000001</v>
      </c>
      <c r="K147" s="57">
        <f t="shared" ca="1" si="48"/>
        <v>2.7219549999999999E-2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9"/>
        <v>0</v>
      </c>
      <c r="O147" s="57">
        <f t="shared" ca="1" si="50"/>
        <v>2.7219549999999999E-2</v>
      </c>
      <c r="P147" s="63" t="str">
        <f t="shared" si="55"/>
        <v>A+J=</v>
      </c>
      <c r="Q147" s="64">
        <f t="shared" si="56"/>
        <v>45036</v>
      </c>
      <c r="R147" s="10"/>
      <c r="S147" s="10"/>
      <c r="T147" s="98">
        <f>[2]Plan1!$A318</f>
        <v>46426</v>
      </c>
      <c r="U147" s="99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51"/>
        <v>43383</v>
      </c>
      <c r="B148" s="75">
        <f t="shared" ca="1" si="52"/>
        <v>1.0275103800000001</v>
      </c>
      <c r="C148" s="57">
        <f t="shared" si="53"/>
        <v>1</v>
      </c>
      <c r="D148" s="58">
        <f ca="1">IF(A148&lt;$B$1,VLOOKUP(A148,[1]DI!$A$4:$B$15000,2,FALSE),0)</f>
        <v>6.4000000000000001E-2</v>
      </c>
      <c r="E148" s="57">
        <f t="shared" ca="1" si="58"/>
        <v>2.4620000000000002E-4</v>
      </c>
      <c r="F148" s="59">
        <f t="shared" si="57"/>
        <v>1.1499999999999999</v>
      </c>
      <c r="G148" s="60">
        <f t="shared" ca="1" si="46"/>
        <v>1.0002831299999999</v>
      </c>
      <c r="H148" s="57">
        <f ca="1">TRUNC(PRODUCT(G$10:G147),15)</f>
        <v>1.0275103847320699</v>
      </c>
      <c r="I148" s="57">
        <f t="shared" si="54"/>
        <v>1</v>
      </c>
      <c r="J148" s="57">
        <f t="shared" ca="1" si="47"/>
        <v>1.0275103800000001</v>
      </c>
      <c r="K148" s="57">
        <f t="shared" ca="1" si="48"/>
        <v>2.7510380000000001E-2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9"/>
        <v>0</v>
      </c>
      <c r="O148" s="57">
        <f t="shared" ca="1" si="50"/>
        <v>2.7510380000000001E-2</v>
      </c>
      <c r="P148" s="63" t="str">
        <f t="shared" si="55"/>
        <v>A+J=</v>
      </c>
      <c r="Q148" s="64">
        <f t="shared" si="56"/>
        <v>45036</v>
      </c>
      <c r="R148" s="10"/>
      <c r="S148" s="10"/>
      <c r="T148" s="98">
        <f>[2]Plan1!$A319</f>
        <v>46427</v>
      </c>
      <c r="U148" s="99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51"/>
        <v>43384</v>
      </c>
      <c r="B149" s="75">
        <f t="shared" ca="1" si="52"/>
        <v>1.02780129</v>
      </c>
      <c r="C149" s="57">
        <f t="shared" si="53"/>
        <v>1</v>
      </c>
      <c r="D149" s="58">
        <f ca="1">IF(A149&lt;$B$1,VLOOKUP(A149,[1]DI!$A$4:$B$15000,2,FALSE),0)</f>
        <v>6.4000000000000001E-2</v>
      </c>
      <c r="E149" s="57">
        <f t="shared" ca="1" si="58"/>
        <v>2.4620000000000002E-4</v>
      </c>
      <c r="F149" s="59">
        <f t="shared" si="57"/>
        <v>1.1499999999999999</v>
      </c>
      <c r="G149" s="60">
        <f t="shared" ca="1" si="46"/>
        <v>1.0002831299999999</v>
      </c>
      <c r="H149" s="57">
        <f ca="1">TRUNC(PRODUCT(G$10:G148),15)</f>
        <v>1.0278013037472999</v>
      </c>
      <c r="I149" s="57">
        <f t="shared" si="54"/>
        <v>1</v>
      </c>
      <c r="J149" s="57">
        <f t="shared" ca="1" si="47"/>
        <v>1.0278012999999999</v>
      </c>
      <c r="K149" s="57">
        <f t="shared" ca="1" si="48"/>
        <v>2.7801289999999999E-2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9"/>
        <v>0</v>
      </c>
      <c r="O149" s="57">
        <f t="shared" ca="1" si="50"/>
        <v>2.7801289999999999E-2</v>
      </c>
      <c r="P149" s="63" t="str">
        <f t="shared" si="55"/>
        <v>A+J=</v>
      </c>
      <c r="Q149" s="64">
        <f t="shared" si="56"/>
        <v>45036</v>
      </c>
      <c r="R149" s="10"/>
      <c r="S149" s="10"/>
      <c r="T149" s="98">
        <f>[2]Plan1!$A320</f>
        <v>46472</v>
      </c>
      <c r="U149" s="99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51"/>
        <v>43385</v>
      </c>
      <c r="B150" s="75">
        <f t="shared" ca="1" si="52"/>
        <v>1.0280923</v>
      </c>
      <c r="C150" s="57">
        <f t="shared" si="53"/>
        <v>1</v>
      </c>
      <c r="D150" s="58">
        <f ca="1">IF(A150&lt;$B$1,VLOOKUP(A150,[1]DI!$A$4:$B$15000,2,FALSE),0)</f>
        <v>0</v>
      </c>
      <c r="E150" s="57">
        <f t="shared" ca="1" si="58"/>
        <v>0</v>
      </c>
      <c r="F150" s="59">
        <f t="shared" si="57"/>
        <v>1.1499999999999999</v>
      </c>
      <c r="G150" s="60">
        <f t="shared" ca="1" si="46"/>
        <v>1</v>
      </c>
      <c r="H150" s="57">
        <f ca="1">TRUNC(PRODUCT(G$10:G149),15)</f>
        <v>1.02809230513043</v>
      </c>
      <c r="I150" s="57">
        <f t="shared" si="54"/>
        <v>1</v>
      </c>
      <c r="J150" s="57">
        <f t="shared" ca="1" si="47"/>
        <v>1.0280923099999999</v>
      </c>
      <c r="K150" s="57">
        <f t="shared" ca="1" si="48"/>
        <v>2.8092300000000001E-2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9"/>
        <v>0</v>
      </c>
      <c r="O150" s="57">
        <f t="shared" ca="1" si="50"/>
        <v>2.8092300000000001E-2</v>
      </c>
      <c r="P150" s="63" t="str">
        <f t="shared" si="55"/>
        <v>A+J=</v>
      </c>
      <c r="Q150" s="64">
        <f t="shared" si="56"/>
        <v>45036</v>
      </c>
      <c r="R150" s="10"/>
      <c r="S150" s="10"/>
      <c r="T150" s="98">
        <f>[2]Plan1!$A321</f>
        <v>46498</v>
      </c>
      <c r="U150" s="99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51"/>
        <v>43386</v>
      </c>
      <c r="B151" s="75">
        <f t="shared" ca="1" si="52"/>
        <v>1.0280923</v>
      </c>
      <c r="C151" s="57">
        <f t="shared" si="53"/>
        <v>1</v>
      </c>
      <c r="D151" s="58">
        <f ca="1">IF(A151&lt;$B$1,VLOOKUP(A151,[1]DI!$A$4:$B$15000,2,FALSE),0)</f>
        <v>0</v>
      </c>
      <c r="E151" s="57">
        <f t="shared" ca="1" si="58"/>
        <v>0</v>
      </c>
      <c r="F151" s="59">
        <f t="shared" si="57"/>
        <v>1.1499999999999999</v>
      </c>
      <c r="G151" s="60">
        <f t="shared" ca="1" si="46"/>
        <v>1</v>
      </c>
      <c r="H151" s="57">
        <f ca="1">TRUNC(PRODUCT(G$10:G150),15)</f>
        <v>1.02809230513043</v>
      </c>
      <c r="I151" s="57">
        <f t="shared" si="54"/>
        <v>1</v>
      </c>
      <c r="J151" s="57">
        <f t="shared" ca="1" si="47"/>
        <v>1.0280923099999999</v>
      </c>
      <c r="K151" s="57">
        <f t="shared" ca="1" si="48"/>
        <v>2.8092300000000001E-2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9"/>
        <v>0</v>
      </c>
      <c r="O151" s="57">
        <f t="shared" ca="1" si="50"/>
        <v>2.8092300000000001E-2</v>
      </c>
      <c r="P151" s="63" t="str">
        <f t="shared" si="55"/>
        <v>A+J=</v>
      </c>
      <c r="Q151" s="64">
        <f t="shared" si="56"/>
        <v>45036</v>
      </c>
      <c r="R151" s="10"/>
      <c r="S151" s="10"/>
      <c r="T151" s="98">
        <f>[2]Plan1!$A322</f>
        <v>46508</v>
      </c>
      <c r="U151" s="99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51"/>
        <v>43387</v>
      </c>
      <c r="B152" s="75">
        <f t="shared" ca="1" si="52"/>
        <v>1.0280923</v>
      </c>
      <c r="C152" s="57">
        <f t="shared" si="53"/>
        <v>1</v>
      </c>
      <c r="D152" s="58">
        <f ca="1">IF(A152&lt;$B$1,VLOOKUP(A152,[1]DI!$A$4:$B$15000,2,FALSE),0)</f>
        <v>0</v>
      </c>
      <c r="E152" s="57">
        <f t="shared" ca="1" si="58"/>
        <v>0</v>
      </c>
      <c r="F152" s="59">
        <f t="shared" si="57"/>
        <v>1.1499999999999999</v>
      </c>
      <c r="G152" s="60">
        <f t="shared" ca="1" si="46"/>
        <v>1</v>
      </c>
      <c r="H152" s="57">
        <f ca="1">TRUNC(PRODUCT(G$10:G151),15)</f>
        <v>1.02809230513043</v>
      </c>
      <c r="I152" s="57">
        <f t="shared" si="54"/>
        <v>1</v>
      </c>
      <c r="J152" s="57">
        <f t="shared" ca="1" si="47"/>
        <v>1.0280923099999999</v>
      </c>
      <c r="K152" s="57">
        <f t="shared" ca="1" si="48"/>
        <v>2.8092300000000001E-2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9"/>
        <v>0</v>
      </c>
      <c r="O152" s="57">
        <f t="shared" ca="1" si="50"/>
        <v>2.8092300000000001E-2</v>
      </c>
      <c r="P152" s="63" t="str">
        <f t="shared" si="55"/>
        <v>A+J=</v>
      </c>
      <c r="Q152" s="64">
        <f t="shared" si="56"/>
        <v>45036</v>
      </c>
      <c r="R152" s="10"/>
      <c r="S152" s="10"/>
      <c r="T152" s="98">
        <f>[2]Plan1!$A323</f>
        <v>46534</v>
      </c>
      <c r="U152" s="99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51"/>
        <v>43388</v>
      </c>
      <c r="B153" s="75">
        <f t="shared" ca="1" si="52"/>
        <v>1.0280923</v>
      </c>
      <c r="C153" s="57">
        <f t="shared" si="53"/>
        <v>1</v>
      </c>
      <c r="D153" s="58">
        <f ca="1">IF(A153&lt;$B$1,VLOOKUP(A153,[1]DI!$A$4:$B$15000,2,FALSE),0)</f>
        <v>6.4000000000000001E-2</v>
      </c>
      <c r="E153" s="57">
        <f t="shared" ca="1" si="58"/>
        <v>2.4620000000000002E-4</v>
      </c>
      <c r="F153" s="59">
        <f t="shared" si="57"/>
        <v>1.1499999999999999</v>
      </c>
      <c r="G153" s="60">
        <f t="shared" ca="1" si="46"/>
        <v>1.0002831299999999</v>
      </c>
      <c r="H153" s="57">
        <f ca="1">TRUNC(PRODUCT(G$10:G152),15)</f>
        <v>1.02809230513043</v>
      </c>
      <c r="I153" s="57">
        <f t="shared" si="54"/>
        <v>1</v>
      </c>
      <c r="J153" s="57">
        <f t="shared" ca="1" si="47"/>
        <v>1.0280923099999999</v>
      </c>
      <c r="K153" s="57">
        <f t="shared" ca="1" si="48"/>
        <v>2.8092300000000001E-2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9"/>
        <v>0</v>
      </c>
      <c r="O153" s="57">
        <f t="shared" ca="1" si="50"/>
        <v>2.8092300000000001E-2</v>
      </c>
      <c r="P153" s="63" t="str">
        <f t="shared" si="55"/>
        <v>A+J=</v>
      </c>
      <c r="Q153" s="64">
        <f t="shared" si="56"/>
        <v>45036</v>
      </c>
      <c r="R153" s="10"/>
      <c r="S153" s="10"/>
      <c r="T153" s="98">
        <f>[2]Plan1!$A324</f>
        <v>46637</v>
      </c>
      <c r="U153" s="99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51"/>
        <v>43389</v>
      </c>
      <c r="B154" s="75">
        <f t="shared" ca="1" si="52"/>
        <v>1.02838338</v>
      </c>
      <c r="C154" s="57">
        <f t="shared" si="53"/>
        <v>1</v>
      </c>
      <c r="D154" s="58">
        <f ca="1">IF(A154&lt;$B$1,VLOOKUP(A154,[1]DI!$A$4:$B$15000,2,FALSE),0)</f>
        <v>6.4000000000000001E-2</v>
      </c>
      <c r="E154" s="57">
        <f t="shared" ca="1" si="58"/>
        <v>2.4620000000000002E-4</v>
      </c>
      <c r="F154" s="59">
        <f t="shared" si="57"/>
        <v>1.1499999999999999</v>
      </c>
      <c r="G154" s="60">
        <f t="shared" ca="1" si="46"/>
        <v>1.0002831299999999</v>
      </c>
      <c r="H154" s="57">
        <f ca="1">TRUNC(PRODUCT(G$10:G153),15)</f>
        <v>1.02838338890478</v>
      </c>
      <c r="I154" s="57">
        <f t="shared" si="54"/>
        <v>1</v>
      </c>
      <c r="J154" s="57">
        <f t="shared" ca="1" si="47"/>
        <v>1.0283833899999999</v>
      </c>
      <c r="K154" s="57">
        <f t="shared" ca="1" si="48"/>
        <v>2.838338E-2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9"/>
        <v>0</v>
      </c>
      <c r="O154" s="57">
        <f t="shared" ca="1" si="50"/>
        <v>2.838338E-2</v>
      </c>
      <c r="P154" s="63" t="str">
        <f t="shared" si="55"/>
        <v>A+J=</v>
      </c>
      <c r="Q154" s="64">
        <f t="shared" si="56"/>
        <v>45036</v>
      </c>
      <c r="R154" s="10"/>
      <c r="S154" s="10"/>
      <c r="T154" s="98">
        <f>[2]Plan1!$A325</f>
        <v>46672</v>
      </c>
      <c r="U154" s="99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51"/>
        <v>43390</v>
      </c>
      <c r="B155" s="75">
        <f t="shared" ca="1" si="52"/>
        <v>1.02867456</v>
      </c>
      <c r="C155" s="57">
        <f t="shared" si="53"/>
        <v>1</v>
      </c>
      <c r="D155" s="58">
        <f ca="1">IF(A155&lt;$B$1,VLOOKUP(A155,[1]DI!$A$4:$B$15000,2,FALSE),0)</f>
        <v>6.4000000000000001E-2</v>
      </c>
      <c r="E155" s="57">
        <f t="shared" ca="1" si="58"/>
        <v>2.4620000000000002E-4</v>
      </c>
      <c r="F155" s="59">
        <f t="shared" si="57"/>
        <v>1.1499999999999999</v>
      </c>
      <c r="G155" s="60">
        <f t="shared" ca="1" si="46"/>
        <v>1.0002831299999999</v>
      </c>
      <c r="H155" s="57">
        <f ca="1">TRUNC(PRODUCT(G$10:G154),15)</f>
        <v>1.02867455509368</v>
      </c>
      <c r="I155" s="57">
        <f t="shared" si="54"/>
        <v>1</v>
      </c>
      <c r="J155" s="57">
        <f t="shared" ca="1" si="47"/>
        <v>1.02867456</v>
      </c>
      <c r="K155" s="57">
        <f t="shared" ca="1" si="48"/>
        <v>2.8674560000000002E-2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9"/>
        <v>0</v>
      </c>
      <c r="O155" s="57">
        <f t="shared" ca="1" si="50"/>
        <v>2.8674560000000002E-2</v>
      </c>
      <c r="P155" s="63" t="str">
        <f t="shared" si="55"/>
        <v>A+J=</v>
      </c>
      <c r="Q155" s="64">
        <f t="shared" si="56"/>
        <v>45036</v>
      </c>
      <c r="R155" s="10"/>
      <c r="S155" s="10"/>
      <c r="T155" s="98">
        <f>[2]Plan1!$A326</f>
        <v>46693</v>
      </c>
      <c r="U155" s="99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51"/>
        <v>43391</v>
      </c>
      <c r="B156" s="75">
        <f t="shared" ca="1" si="52"/>
        <v>1.02896579</v>
      </c>
      <c r="C156" s="57">
        <f t="shared" si="53"/>
        <v>1</v>
      </c>
      <c r="D156" s="58">
        <f ca="1">IF(A156&lt;$B$1,VLOOKUP(A156,[1]DI!$A$4:$B$15000,2,FALSE),0)</f>
        <v>6.4000000000000001E-2</v>
      </c>
      <c r="E156" s="57">
        <f t="shared" ca="1" si="58"/>
        <v>2.4620000000000002E-4</v>
      </c>
      <c r="F156" s="59">
        <f t="shared" si="57"/>
        <v>1.1499999999999999</v>
      </c>
      <c r="G156" s="60">
        <f t="shared" ca="1" si="46"/>
        <v>1.0002831299999999</v>
      </c>
      <c r="H156" s="57">
        <f ca="1">TRUNC(PRODUCT(G$10:G155),15)</f>
        <v>1.0289658037204701</v>
      </c>
      <c r="I156" s="57">
        <f t="shared" si="54"/>
        <v>1</v>
      </c>
      <c r="J156" s="57">
        <f t="shared" ca="1" si="47"/>
        <v>1.0289657999999999</v>
      </c>
      <c r="K156" s="57">
        <f t="shared" ca="1" si="48"/>
        <v>2.8965790000000002E-2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9"/>
        <v>0</v>
      </c>
      <c r="O156" s="57">
        <f t="shared" ca="1" si="50"/>
        <v>2.8965790000000002E-2</v>
      </c>
      <c r="P156" s="63" t="str">
        <f t="shared" si="55"/>
        <v>A+J=</v>
      </c>
      <c r="Q156" s="64">
        <f t="shared" si="56"/>
        <v>45036</v>
      </c>
      <c r="R156" s="10"/>
      <c r="S156" s="20"/>
      <c r="T156" s="98">
        <f>[2]Plan1!$A327</f>
        <v>46706</v>
      </c>
      <c r="U156" s="99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51"/>
        <v>43392</v>
      </c>
      <c r="B157" s="75">
        <f t="shared" ca="1" si="52"/>
        <v>1.02925713</v>
      </c>
      <c r="C157" s="57">
        <f t="shared" si="53"/>
        <v>1</v>
      </c>
      <c r="D157" s="58">
        <f ca="1">IF(A157&lt;$B$1,VLOOKUP(A157,[1]DI!$A$4:$B$15000,2,FALSE),0)</f>
        <v>6.4000000000000001E-2</v>
      </c>
      <c r="E157" s="57">
        <f t="shared" ca="1" si="58"/>
        <v>2.4620000000000002E-4</v>
      </c>
      <c r="F157" s="59">
        <f t="shared" si="57"/>
        <v>1.1499999999999999</v>
      </c>
      <c r="G157" s="60">
        <f t="shared" ca="1" si="46"/>
        <v>1.0002831299999999</v>
      </c>
      <c r="H157" s="57">
        <f ca="1">TRUNC(PRODUCT(G$10:G156),15)</f>
        <v>1.02925713480848</v>
      </c>
      <c r="I157" s="57">
        <f t="shared" si="54"/>
        <v>1</v>
      </c>
      <c r="J157" s="57">
        <f t="shared" ca="1" si="47"/>
        <v>1.02925713</v>
      </c>
      <c r="K157" s="57">
        <f t="shared" ca="1" si="48"/>
        <v>2.9257129999999999E-2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9"/>
        <v>0</v>
      </c>
      <c r="O157" s="57">
        <f t="shared" ca="1" si="50"/>
        <v>2.9257129999999999E-2</v>
      </c>
      <c r="P157" s="63" t="str">
        <f t="shared" si="55"/>
        <v>A+J=</v>
      </c>
      <c r="Q157" s="64">
        <f t="shared" si="56"/>
        <v>45036</v>
      </c>
      <c r="R157" s="10"/>
      <c r="S157" s="10"/>
      <c r="T157" s="98">
        <f>[2]Plan1!$A328</f>
        <v>46711</v>
      </c>
      <c r="U157" s="99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51"/>
        <v>43393</v>
      </c>
      <c r="B158" s="75">
        <f t="shared" ca="1" si="52"/>
        <v>1.02954854</v>
      </c>
      <c r="C158" s="57">
        <f t="shared" si="53"/>
        <v>1</v>
      </c>
      <c r="D158" s="58">
        <f ca="1">IF(A158&lt;$B$1,VLOOKUP(A158,[1]DI!$A$4:$B$15000,2,FALSE),0)</f>
        <v>0</v>
      </c>
      <c r="E158" s="57">
        <f t="shared" ca="1" si="58"/>
        <v>0</v>
      </c>
      <c r="F158" s="59">
        <f t="shared" si="57"/>
        <v>1.1499999999999999</v>
      </c>
      <c r="G158" s="60">
        <f t="shared" ca="1" si="46"/>
        <v>1</v>
      </c>
      <c r="H158" s="57">
        <f ca="1">TRUNC(PRODUCT(G$10:G157),15)</f>
        <v>1.02954854838105</v>
      </c>
      <c r="I158" s="57">
        <f t="shared" si="54"/>
        <v>1</v>
      </c>
      <c r="J158" s="57">
        <f t="shared" ca="1" si="47"/>
        <v>1.0295485499999999</v>
      </c>
      <c r="K158" s="57">
        <f t="shared" ca="1" si="48"/>
        <v>2.9548540000000002E-2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9"/>
        <v>0</v>
      </c>
      <c r="O158" s="57">
        <f t="shared" ca="1" si="50"/>
        <v>2.9548540000000002E-2</v>
      </c>
      <c r="P158" s="63" t="str">
        <f t="shared" si="55"/>
        <v>A+J=</v>
      </c>
      <c r="Q158" s="64">
        <f t="shared" si="56"/>
        <v>45036</v>
      </c>
      <c r="R158" s="10"/>
      <c r="S158" s="10"/>
      <c r="T158" s="98">
        <f>[2]Plan1!$A329</f>
        <v>46746</v>
      </c>
      <c r="U158" s="99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51"/>
        <v>43394</v>
      </c>
      <c r="B159" s="75">
        <f t="shared" ca="1" si="52"/>
        <v>1.02954854</v>
      </c>
      <c r="C159" s="57">
        <f t="shared" si="53"/>
        <v>1</v>
      </c>
      <c r="D159" s="58">
        <f ca="1">IF(A159&lt;$B$1,VLOOKUP(A159,[1]DI!$A$4:$B$15000,2,FALSE),0)</f>
        <v>0</v>
      </c>
      <c r="E159" s="57">
        <f t="shared" ca="1" si="58"/>
        <v>0</v>
      </c>
      <c r="F159" s="59">
        <f t="shared" si="57"/>
        <v>1.1499999999999999</v>
      </c>
      <c r="G159" s="60">
        <f t="shared" ca="1" si="46"/>
        <v>1</v>
      </c>
      <c r="H159" s="57">
        <f ca="1">TRUNC(PRODUCT(G$10:G158),15)</f>
        <v>1.02954854838105</v>
      </c>
      <c r="I159" s="57">
        <f t="shared" si="54"/>
        <v>1</v>
      </c>
      <c r="J159" s="57">
        <f t="shared" ca="1" si="47"/>
        <v>1.0295485499999999</v>
      </c>
      <c r="K159" s="57">
        <f t="shared" ca="1" si="48"/>
        <v>2.9548540000000002E-2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9"/>
        <v>0</v>
      </c>
      <c r="O159" s="57">
        <f t="shared" ca="1" si="50"/>
        <v>2.9548540000000002E-2</v>
      </c>
      <c r="P159" s="63" t="str">
        <f t="shared" si="55"/>
        <v>A+J=</v>
      </c>
      <c r="Q159" s="64">
        <f t="shared" si="56"/>
        <v>45036</v>
      </c>
      <c r="R159" s="10"/>
      <c r="S159" s="10"/>
      <c r="T159" s="98">
        <f>[2]Plan1!$A330</f>
        <v>46753</v>
      </c>
      <c r="U159" s="99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51"/>
        <v>43395</v>
      </c>
      <c r="B160" s="75">
        <f t="shared" ca="1" si="52"/>
        <v>1.02954854</v>
      </c>
      <c r="C160" s="57">
        <f t="shared" si="53"/>
        <v>1</v>
      </c>
      <c r="D160" s="58">
        <f ca="1">IF(A160&lt;$B$1,VLOOKUP(A160,[1]DI!$A$4:$B$15000,2,FALSE),0)</f>
        <v>6.4000000000000001E-2</v>
      </c>
      <c r="E160" s="57">
        <f t="shared" ca="1" si="58"/>
        <v>2.4620000000000002E-4</v>
      </c>
      <c r="F160" s="59">
        <f t="shared" si="57"/>
        <v>1.1499999999999999</v>
      </c>
      <c r="G160" s="60">
        <f t="shared" ca="1" si="46"/>
        <v>1.0002831299999999</v>
      </c>
      <c r="H160" s="57">
        <f ca="1">TRUNC(PRODUCT(G$10:G159),15)</f>
        <v>1.02954854838105</v>
      </c>
      <c r="I160" s="57">
        <f t="shared" si="54"/>
        <v>1</v>
      </c>
      <c r="J160" s="57">
        <f t="shared" ca="1" si="47"/>
        <v>1.0295485499999999</v>
      </c>
      <c r="K160" s="57">
        <f t="shared" ca="1" si="48"/>
        <v>2.9548540000000002E-2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9"/>
        <v>0</v>
      </c>
      <c r="O160" s="57">
        <f t="shared" ca="1" si="50"/>
        <v>2.9548540000000002E-2</v>
      </c>
      <c r="P160" s="63" t="str">
        <f t="shared" si="55"/>
        <v>A+J=</v>
      </c>
      <c r="Q160" s="64">
        <f t="shared" si="56"/>
        <v>45036</v>
      </c>
      <c r="R160" s="10"/>
      <c r="S160" s="10"/>
      <c r="T160" s="98">
        <f>[2]Plan1!$A331</f>
        <v>46811</v>
      </c>
      <c r="U160" s="99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51"/>
        <v>43396</v>
      </c>
      <c r="B161" s="75">
        <f t="shared" ca="1" si="52"/>
        <v>1.0298400400000001</v>
      </c>
      <c r="C161" s="57">
        <f t="shared" si="53"/>
        <v>1</v>
      </c>
      <c r="D161" s="58">
        <f ca="1">IF(A161&lt;$B$1,VLOOKUP(A161,[1]DI!$A$4:$B$15000,2,FALSE),0)</f>
        <v>6.4000000000000001E-2</v>
      </c>
      <c r="E161" s="57">
        <f t="shared" ca="1" si="58"/>
        <v>2.4620000000000002E-4</v>
      </c>
      <c r="F161" s="59">
        <f t="shared" si="57"/>
        <v>1.1499999999999999</v>
      </c>
      <c r="G161" s="60">
        <f t="shared" ca="1" si="46"/>
        <v>1.0002831299999999</v>
      </c>
      <c r="H161" s="57">
        <f ca="1">TRUNC(PRODUCT(G$10:G160),15)</f>
        <v>1.0298400444615601</v>
      </c>
      <c r="I161" s="57">
        <f t="shared" si="54"/>
        <v>1</v>
      </c>
      <c r="J161" s="57">
        <f t="shared" ca="1" si="47"/>
        <v>1.0298400400000001</v>
      </c>
      <c r="K161" s="57">
        <f t="shared" ca="1" si="48"/>
        <v>2.9840040000000002E-2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9"/>
        <v>0</v>
      </c>
      <c r="O161" s="57">
        <f t="shared" ca="1" si="50"/>
        <v>2.9840040000000002E-2</v>
      </c>
      <c r="P161" s="63" t="str">
        <f t="shared" si="55"/>
        <v>A+J=</v>
      </c>
      <c r="Q161" s="64">
        <f t="shared" si="56"/>
        <v>45036</v>
      </c>
      <c r="R161" s="10"/>
      <c r="S161" s="10"/>
      <c r="T161" s="98">
        <f>[2]Plan1!$A332</f>
        <v>46812</v>
      </c>
      <c r="U161" s="99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51"/>
        <v>43397</v>
      </c>
      <c r="B162" s="75">
        <f t="shared" ca="1" si="52"/>
        <v>1.03013161</v>
      </c>
      <c r="C162" s="57">
        <f t="shared" si="53"/>
        <v>1</v>
      </c>
      <c r="D162" s="58">
        <f ca="1">IF(A162&lt;$B$1,VLOOKUP(A162,[1]DI!$A$4:$B$15000,2,FALSE),0)</f>
        <v>6.4000000000000001E-2</v>
      </c>
      <c r="E162" s="57">
        <f t="shared" ca="1" si="58"/>
        <v>2.4620000000000002E-4</v>
      </c>
      <c r="F162" s="59">
        <f t="shared" si="57"/>
        <v>1.1499999999999999</v>
      </c>
      <c r="G162" s="60">
        <f t="shared" ca="1" si="46"/>
        <v>1.0002831299999999</v>
      </c>
      <c r="H162" s="57">
        <f ca="1">TRUNC(PRODUCT(G$10:G161),15)</f>
        <v>1.0301316230733399</v>
      </c>
      <c r="I162" s="57">
        <f t="shared" si="54"/>
        <v>1</v>
      </c>
      <c r="J162" s="57">
        <f t="shared" ca="1" si="47"/>
        <v>1.0301316199999999</v>
      </c>
      <c r="K162" s="57">
        <f t="shared" ca="1" si="48"/>
        <v>3.013161E-2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9"/>
        <v>0</v>
      </c>
      <c r="O162" s="57">
        <f t="shared" ca="1" si="50"/>
        <v>3.013161E-2</v>
      </c>
      <c r="P162" s="63" t="str">
        <f t="shared" si="55"/>
        <v>A+J=</v>
      </c>
      <c r="Q162" s="64">
        <f t="shared" si="56"/>
        <v>45036</v>
      </c>
      <c r="R162" s="10"/>
      <c r="S162" s="10"/>
      <c r="T162" s="98">
        <f>[2]Plan1!$A333</f>
        <v>46857</v>
      </c>
      <c r="U162" s="99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51"/>
        <v>43398</v>
      </c>
      <c r="B163" s="75">
        <f t="shared" ca="1" si="52"/>
        <v>1.03042327</v>
      </c>
      <c r="C163" s="57">
        <f t="shared" si="53"/>
        <v>1</v>
      </c>
      <c r="D163" s="58">
        <f ca="1">IF(A163&lt;$B$1,VLOOKUP(A163,[1]DI!$A$4:$B$15000,2,FALSE),0)</f>
        <v>6.4000000000000001E-2</v>
      </c>
      <c r="E163" s="57">
        <f t="shared" ca="1" si="58"/>
        <v>2.4620000000000002E-4</v>
      </c>
      <c r="F163" s="59">
        <f t="shared" si="57"/>
        <v>1.1499999999999999</v>
      </c>
      <c r="G163" s="60">
        <f t="shared" ca="1" si="46"/>
        <v>1.0002831299999999</v>
      </c>
      <c r="H163" s="57">
        <f ca="1">TRUNC(PRODUCT(G$10:G162),15)</f>
        <v>1.03042328423979</v>
      </c>
      <c r="I163" s="57">
        <f t="shared" si="54"/>
        <v>1</v>
      </c>
      <c r="J163" s="57">
        <f t="shared" ca="1" si="47"/>
        <v>1.0304232799999999</v>
      </c>
      <c r="K163" s="57">
        <f t="shared" ca="1" si="48"/>
        <v>3.0423269999999999E-2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9"/>
        <v>0</v>
      </c>
      <c r="O163" s="57">
        <f t="shared" ca="1" si="50"/>
        <v>3.0423269999999999E-2</v>
      </c>
      <c r="P163" s="63" t="str">
        <f t="shared" si="55"/>
        <v>A+J=</v>
      </c>
      <c r="Q163" s="64">
        <f t="shared" si="56"/>
        <v>45036</v>
      </c>
      <c r="R163" s="10"/>
      <c r="S163" s="10"/>
      <c r="T163" s="98">
        <f>[2]Plan1!$A334</f>
        <v>46864</v>
      </c>
      <c r="U163" s="99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51"/>
        <v>43399</v>
      </c>
      <c r="B164" s="75">
        <f t="shared" ca="1" si="52"/>
        <v>1.0307150300000001</v>
      </c>
      <c r="C164" s="57">
        <f t="shared" si="53"/>
        <v>1</v>
      </c>
      <c r="D164" s="58">
        <f ca="1">IF(A164&lt;$B$1,VLOOKUP(A164,[1]DI!$A$4:$B$15000,2,FALSE),0)</f>
        <v>6.4000000000000001E-2</v>
      </c>
      <c r="E164" s="57">
        <f t="shared" ca="1" si="58"/>
        <v>2.4620000000000002E-4</v>
      </c>
      <c r="F164" s="59">
        <f t="shared" si="57"/>
        <v>1.1499999999999999</v>
      </c>
      <c r="G164" s="60">
        <f t="shared" ca="1" si="46"/>
        <v>1.0002831299999999</v>
      </c>
      <c r="H164" s="57">
        <f ca="1">TRUNC(PRODUCT(G$10:G163),15)</f>
        <v>1.0307150279842501</v>
      </c>
      <c r="I164" s="57">
        <f t="shared" si="54"/>
        <v>1</v>
      </c>
      <c r="J164" s="57">
        <f t="shared" ca="1" si="47"/>
        <v>1.0307150300000001</v>
      </c>
      <c r="K164" s="57">
        <f t="shared" ca="1" si="48"/>
        <v>3.0715030000000001E-2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9"/>
        <v>0</v>
      </c>
      <c r="O164" s="57">
        <f t="shared" ca="1" si="50"/>
        <v>3.0715030000000001E-2</v>
      </c>
      <c r="P164" s="63" t="str">
        <f t="shared" si="55"/>
        <v>A+J=</v>
      </c>
      <c r="Q164" s="64">
        <f t="shared" si="56"/>
        <v>45036</v>
      </c>
      <c r="R164" s="10"/>
      <c r="S164" s="10"/>
      <c r="T164" s="98">
        <f>[2]Plan1!$A335</f>
        <v>46874</v>
      </c>
      <c r="U164" s="99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51"/>
        <v>43400</v>
      </c>
      <c r="B165" s="75">
        <f t="shared" ca="1" si="52"/>
        <v>1.03100685</v>
      </c>
      <c r="C165" s="57">
        <f t="shared" si="53"/>
        <v>1</v>
      </c>
      <c r="D165" s="58">
        <f ca="1">IF(A165&lt;$B$1,VLOOKUP(A165,[1]DI!$A$4:$B$15000,2,FALSE),0)</f>
        <v>0</v>
      </c>
      <c r="E165" s="57">
        <f t="shared" ca="1" si="58"/>
        <v>0</v>
      </c>
      <c r="F165" s="59">
        <f t="shared" si="57"/>
        <v>1.1499999999999999</v>
      </c>
      <c r="G165" s="60">
        <f t="shared" ca="1" si="46"/>
        <v>1</v>
      </c>
      <c r="H165" s="57">
        <f ca="1">TRUNC(PRODUCT(G$10:G164),15)</f>
        <v>1.0310068543301301</v>
      </c>
      <c r="I165" s="57">
        <f t="shared" si="54"/>
        <v>1</v>
      </c>
      <c r="J165" s="57">
        <f t="shared" ca="1" si="47"/>
        <v>1.03100685</v>
      </c>
      <c r="K165" s="57">
        <f t="shared" ca="1" si="48"/>
        <v>3.1006849999999999E-2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9"/>
        <v>0</v>
      </c>
      <c r="O165" s="57">
        <f t="shared" ca="1" si="50"/>
        <v>3.1006849999999999E-2</v>
      </c>
      <c r="P165" s="63" t="str">
        <f t="shared" si="55"/>
        <v>A+J=</v>
      </c>
      <c r="Q165" s="64">
        <f t="shared" si="56"/>
        <v>45036</v>
      </c>
      <c r="R165" s="10"/>
      <c r="S165" s="10"/>
      <c r="T165" s="98">
        <f>[2]Plan1!$A336</f>
        <v>46919</v>
      </c>
      <c r="U165" s="99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51"/>
        <v>43401</v>
      </c>
      <c r="B166" s="75">
        <f t="shared" ca="1" si="52"/>
        <v>1.03100685</v>
      </c>
      <c r="C166" s="57">
        <f t="shared" si="53"/>
        <v>1</v>
      </c>
      <c r="D166" s="58">
        <f ca="1">IF(A166&lt;$B$1,VLOOKUP(A166,[1]DI!$A$4:$B$15000,2,FALSE),0)</f>
        <v>0</v>
      </c>
      <c r="E166" s="57">
        <f t="shared" ca="1" si="58"/>
        <v>0</v>
      </c>
      <c r="F166" s="59">
        <f t="shared" si="57"/>
        <v>1.1499999999999999</v>
      </c>
      <c r="G166" s="60">
        <f t="shared" ca="1" si="46"/>
        <v>1</v>
      </c>
      <c r="H166" s="57">
        <f ca="1">TRUNC(PRODUCT(G$10:G165),15)</f>
        <v>1.0310068543301301</v>
      </c>
      <c r="I166" s="57">
        <f t="shared" si="54"/>
        <v>1</v>
      </c>
      <c r="J166" s="57">
        <f t="shared" ca="1" si="47"/>
        <v>1.03100685</v>
      </c>
      <c r="K166" s="57">
        <f t="shared" ca="1" si="48"/>
        <v>3.1006849999999999E-2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9"/>
        <v>0</v>
      </c>
      <c r="O166" s="57">
        <f t="shared" ca="1" si="50"/>
        <v>3.1006849999999999E-2</v>
      </c>
      <c r="P166" s="63" t="str">
        <f t="shared" si="55"/>
        <v>A+J=</v>
      </c>
      <c r="Q166" s="64">
        <f t="shared" si="56"/>
        <v>45036</v>
      </c>
      <c r="R166" s="10"/>
      <c r="S166" s="10"/>
      <c r="T166" s="98">
        <f>[2]Plan1!$A337</f>
        <v>47003</v>
      </c>
      <c r="U166" s="99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51"/>
        <v>43402</v>
      </c>
      <c r="B167" s="75">
        <f t="shared" ca="1" si="52"/>
        <v>1.03100685</v>
      </c>
      <c r="C167" s="57">
        <f t="shared" si="53"/>
        <v>1</v>
      </c>
      <c r="D167" s="58">
        <f ca="1">IF(A167&lt;$B$1,VLOOKUP(A167,[1]DI!$A$4:$B$15000,2,FALSE),0)</f>
        <v>6.4000000000000001E-2</v>
      </c>
      <c r="E167" s="57">
        <f t="shared" ca="1" si="58"/>
        <v>2.4620000000000002E-4</v>
      </c>
      <c r="F167" s="59">
        <f t="shared" si="57"/>
        <v>1.1499999999999999</v>
      </c>
      <c r="G167" s="60">
        <f t="shared" ca="1" si="46"/>
        <v>1.0002831299999999</v>
      </c>
      <c r="H167" s="57">
        <f ca="1">TRUNC(PRODUCT(G$10:G166),15)</f>
        <v>1.0310068543301301</v>
      </c>
      <c r="I167" s="57">
        <f t="shared" si="54"/>
        <v>1</v>
      </c>
      <c r="J167" s="57">
        <f t="shared" ca="1" si="47"/>
        <v>1.03100685</v>
      </c>
      <c r="K167" s="57">
        <f t="shared" ca="1" si="48"/>
        <v>3.1006849999999999E-2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9"/>
        <v>0</v>
      </c>
      <c r="O167" s="57">
        <f t="shared" ca="1" si="50"/>
        <v>3.1006849999999999E-2</v>
      </c>
      <c r="P167" s="63" t="str">
        <f t="shared" si="55"/>
        <v>A+J=</v>
      </c>
      <c r="Q167" s="64">
        <f t="shared" si="56"/>
        <v>45036</v>
      </c>
      <c r="R167" s="10"/>
      <c r="S167" s="10"/>
      <c r="T167" s="98">
        <f>[2]Plan1!$A338</f>
        <v>47038</v>
      </c>
      <c r="U167" s="99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51"/>
        <v>43403</v>
      </c>
      <c r="B168" s="75">
        <f t="shared" ca="1" si="52"/>
        <v>1.0312987600000001</v>
      </c>
      <c r="C168" s="57">
        <f t="shared" si="53"/>
        <v>1</v>
      </c>
      <c r="D168" s="58">
        <f ca="1">IF(A168&lt;$B$1,VLOOKUP(A168,[1]DI!$A$4:$B$15000,2,FALSE),0)</f>
        <v>6.4000000000000001E-2</v>
      </c>
      <c r="E168" s="57">
        <f t="shared" ca="1" si="58"/>
        <v>2.4620000000000002E-4</v>
      </c>
      <c r="F168" s="59">
        <f t="shared" si="57"/>
        <v>1.1499999999999999</v>
      </c>
      <c r="G168" s="60">
        <f t="shared" ca="1" si="46"/>
        <v>1.0002831299999999</v>
      </c>
      <c r="H168" s="57">
        <f ca="1">TRUNC(PRODUCT(G$10:G167),15)</f>
        <v>1.03129876330079</v>
      </c>
      <c r="I168" s="57">
        <f t="shared" si="54"/>
        <v>1</v>
      </c>
      <c r="J168" s="57">
        <f t="shared" ca="1" si="47"/>
        <v>1.0312987600000001</v>
      </c>
      <c r="K168" s="57">
        <f t="shared" ca="1" si="48"/>
        <v>3.1298760000000002E-2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9"/>
        <v>0</v>
      </c>
      <c r="O168" s="57">
        <f t="shared" ca="1" si="50"/>
        <v>3.1298760000000002E-2</v>
      </c>
      <c r="P168" s="63" t="str">
        <f t="shared" si="55"/>
        <v>A+J=</v>
      </c>
      <c r="Q168" s="64">
        <f t="shared" si="56"/>
        <v>45036</v>
      </c>
      <c r="R168" s="10"/>
      <c r="S168" s="10"/>
      <c r="T168" s="98">
        <f>[2]Plan1!$A339</f>
        <v>47059</v>
      </c>
      <c r="U168" s="99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51"/>
        <v>43404</v>
      </c>
      <c r="B169" s="75">
        <f t="shared" ca="1" si="52"/>
        <v>1.03159074</v>
      </c>
      <c r="C169" s="57">
        <f t="shared" si="53"/>
        <v>1</v>
      </c>
      <c r="D169" s="58">
        <f ca="1">IF(A169&lt;$B$1,VLOOKUP(A169,[1]DI!$A$4:$B$15000,2,FALSE),0)</f>
        <v>6.4000000000000001E-2</v>
      </c>
      <c r="E169" s="57">
        <f t="shared" ca="1" si="58"/>
        <v>2.4620000000000002E-4</v>
      </c>
      <c r="F169" s="59">
        <f t="shared" si="57"/>
        <v>1.1499999999999999</v>
      </c>
      <c r="G169" s="60">
        <f t="shared" ca="1" si="46"/>
        <v>1.0002831299999999</v>
      </c>
      <c r="H169" s="57">
        <f ca="1">TRUNC(PRODUCT(G$10:G168),15)</f>
        <v>1.0315907549196399</v>
      </c>
      <c r="I169" s="57">
        <f t="shared" si="54"/>
        <v>1</v>
      </c>
      <c r="J169" s="57">
        <f t="shared" ca="1" si="47"/>
        <v>1.0315907499999999</v>
      </c>
      <c r="K169" s="57">
        <f t="shared" ca="1" si="48"/>
        <v>3.1590739999999999E-2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9"/>
        <v>0</v>
      </c>
      <c r="O169" s="57">
        <f t="shared" ca="1" si="50"/>
        <v>3.1590739999999999E-2</v>
      </c>
      <c r="P169" s="63" t="str">
        <f t="shared" si="55"/>
        <v>A+J=</v>
      </c>
      <c r="Q169" s="64">
        <f t="shared" si="56"/>
        <v>45036</v>
      </c>
      <c r="R169" s="10"/>
      <c r="S169" s="10"/>
      <c r="T169" s="98">
        <f>[2]Plan1!$A340</f>
        <v>47072</v>
      </c>
      <c r="U169" s="99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51"/>
        <v>43405</v>
      </c>
      <c r="B170" s="75">
        <f t="shared" ca="1" si="52"/>
        <v>1.03188283</v>
      </c>
      <c r="C170" s="57">
        <f t="shared" si="53"/>
        <v>1</v>
      </c>
      <c r="D170" s="58">
        <f ca="1">IF(A170&lt;$B$1,VLOOKUP(A170,[1]DI!$A$4:$B$15000,2,FALSE),0)</f>
        <v>6.4000000000000001E-2</v>
      </c>
      <c r="E170" s="57">
        <f t="shared" ca="1" si="58"/>
        <v>2.4620000000000002E-4</v>
      </c>
      <c r="F170" s="59">
        <f t="shared" si="57"/>
        <v>1.1499999999999999</v>
      </c>
      <c r="G170" s="60">
        <f t="shared" ca="1" si="46"/>
        <v>1.0002831299999999</v>
      </c>
      <c r="H170" s="57">
        <f ca="1">TRUNC(PRODUCT(G$10:G169),15)</f>
        <v>1.0318828292100899</v>
      </c>
      <c r="I170" s="57">
        <f t="shared" si="54"/>
        <v>1</v>
      </c>
      <c r="J170" s="57">
        <f t="shared" ca="1" si="47"/>
        <v>1.03188283</v>
      </c>
      <c r="K170" s="57">
        <f t="shared" ca="1" si="48"/>
        <v>3.1882830000000001E-2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9"/>
        <v>0</v>
      </c>
      <c r="O170" s="57">
        <f t="shared" ca="1" si="50"/>
        <v>3.1882830000000001E-2</v>
      </c>
      <c r="P170" s="63" t="str">
        <f t="shared" si="55"/>
        <v>A+J=</v>
      </c>
      <c r="Q170" s="64">
        <f t="shared" si="56"/>
        <v>45036</v>
      </c>
      <c r="R170" s="10"/>
      <c r="S170" s="10"/>
      <c r="T170" s="98">
        <f>[2]Plan1!$A341</f>
        <v>47077</v>
      </c>
      <c r="U170" s="99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51"/>
        <v>43406</v>
      </c>
      <c r="B171" s="75">
        <f t="shared" ca="1" si="52"/>
        <v>1.03217498</v>
      </c>
      <c r="C171" s="57">
        <f t="shared" si="53"/>
        <v>1</v>
      </c>
      <c r="D171" s="58">
        <f ca="1">IF(A171&lt;$B$1,VLOOKUP(A171,[1]DI!$A$4:$B$15000,2,FALSE),0)</f>
        <v>0</v>
      </c>
      <c r="E171" s="57">
        <f t="shared" ca="1" si="58"/>
        <v>0</v>
      </c>
      <c r="F171" s="59">
        <f t="shared" si="57"/>
        <v>1.1499999999999999</v>
      </c>
      <c r="G171" s="60">
        <f t="shared" ca="1" si="46"/>
        <v>1</v>
      </c>
      <c r="H171" s="57">
        <f ca="1">TRUNC(PRODUCT(G$10:G170),15)</f>
        <v>1.0321749861955201</v>
      </c>
      <c r="I171" s="57">
        <f t="shared" si="54"/>
        <v>1</v>
      </c>
      <c r="J171" s="57">
        <f t="shared" ca="1" si="47"/>
        <v>1.0321749899999999</v>
      </c>
      <c r="K171" s="57">
        <f t="shared" ca="1" si="48"/>
        <v>3.2174979999999999E-2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9"/>
        <v>0</v>
      </c>
      <c r="O171" s="57">
        <f t="shared" ca="1" si="50"/>
        <v>3.2174979999999999E-2</v>
      </c>
      <c r="P171" s="63" t="str">
        <f t="shared" si="55"/>
        <v>A+J=</v>
      </c>
      <c r="Q171" s="64">
        <f t="shared" si="56"/>
        <v>45036</v>
      </c>
      <c r="R171" s="10"/>
      <c r="S171" s="10"/>
      <c r="T171" s="98">
        <f>[2]Plan1!$A342</f>
        <v>47112</v>
      </c>
      <c r="U171" s="99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51"/>
        <v>43407</v>
      </c>
      <c r="B172" s="75">
        <f t="shared" ca="1" si="52"/>
        <v>1.03217498</v>
      </c>
      <c r="C172" s="57">
        <f t="shared" si="53"/>
        <v>1</v>
      </c>
      <c r="D172" s="58">
        <f ca="1">IF(A172&lt;$B$1,VLOOKUP(A172,[1]DI!$A$4:$B$15000,2,FALSE),0)</f>
        <v>0</v>
      </c>
      <c r="E172" s="57">
        <f t="shared" ca="1" si="58"/>
        <v>0</v>
      </c>
      <c r="F172" s="59">
        <f t="shared" si="57"/>
        <v>1.1499999999999999</v>
      </c>
      <c r="G172" s="60">
        <f t="shared" ca="1" si="46"/>
        <v>1</v>
      </c>
      <c r="H172" s="57">
        <f ca="1">TRUNC(PRODUCT(G$10:G171),15)</f>
        <v>1.0321749861955201</v>
      </c>
      <c r="I172" s="57">
        <f t="shared" si="54"/>
        <v>1</v>
      </c>
      <c r="J172" s="57">
        <f t="shared" ca="1" si="47"/>
        <v>1.0321749899999999</v>
      </c>
      <c r="K172" s="57">
        <f t="shared" ca="1" si="48"/>
        <v>3.2174979999999999E-2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9"/>
        <v>0</v>
      </c>
      <c r="O172" s="57">
        <f t="shared" ca="1" si="50"/>
        <v>3.2174979999999999E-2</v>
      </c>
      <c r="P172" s="63" t="str">
        <f t="shared" si="55"/>
        <v>A+J=</v>
      </c>
      <c r="Q172" s="64">
        <f t="shared" si="56"/>
        <v>45036</v>
      </c>
      <c r="R172" s="10"/>
      <c r="S172" s="10"/>
      <c r="T172" s="98">
        <f>[2]Plan1!$A343</f>
        <v>47119</v>
      </c>
      <c r="U172" s="99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51"/>
        <v>43408</v>
      </c>
      <c r="B173" s="75">
        <f t="shared" ca="1" si="52"/>
        <v>1.03217498</v>
      </c>
      <c r="C173" s="57">
        <f t="shared" si="53"/>
        <v>1</v>
      </c>
      <c r="D173" s="58">
        <f ca="1">IF(A173&lt;$B$1,VLOOKUP(A173,[1]DI!$A$4:$B$15000,2,FALSE),0)</f>
        <v>0</v>
      </c>
      <c r="E173" s="57">
        <f t="shared" ca="1" si="58"/>
        <v>0</v>
      </c>
      <c r="F173" s="59">
        <f t="shared" si="57"/>
        <v>1.1499999999999999</v>
      </c>
      <c r="G173" s="60">
        <f t="shared" ca="1" si="46"/>
        <v>1</v>
      </c>
      <c r="H173" s="57">
        <f ca="1">TRUNC(PRODUCT(G$10:G172),15)</f>
        <v>1.0321749861955201</v>
      </c>
      <c r="I173" s="57">
        <f t="shared" si="54"/>
        <v>1</v>
      </c>
      <c r="J173" s="57">
        <f t="shared" ca="1" si="47"/>
        <v>1.0321749899999999</v>
      </c>
      <c r="K173" s="57">
        <f t="shared" ca="1" si="48"/>
        <v>3.2174979999999999E-2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9"/>
        <v>0</v>
      </c>
      <c r="O173" s="57">
        <f t="shared" ca="1" si="50"/>
        <v>3.2174979999999999E-2</v>
      </c>
      <c r="P173" s="63" t="str">
        <f t="shared" si="55"/>
        <v>A+J=</v>
      </c>
      <c r="Q173" s="64">
        <f t="shared" si="56"/>
        <v>45036</v>
      </c>
      <c r="R173" s="10"/>
      <c r="S173" s="10"/>
      <c r="T173" s="98">
        <f>[2]Plan1!$A344</f>
        <v>47161</v>
      </c>
      <c r="U173" s="99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51"/>
        <v>43409</v>
      </c>
      <c r="B174" s="75">
        <f t="shared" ca="1" si="52"/>
        <v>1.03217498</v>
      </c>
      <c r="C174" s="57">
        <f t="shared" si="53"/>
        <v>1</v>
      </c>
      <c r="D174" s="58">
        <f ca="1">IF(A174&lt;$B$1,VLOOKUP(A174,[1]DI!$A$4:$B$15000,2,FALSE),0)</f>
        <v>6.4000000000000001E-2</v>
      </c>
      <c r="E174" s="57">
        <f t="shared" ca="1" si="58"/>
        <v>2.4620000000000002E-4</v>
      </c>
      <c r="F174" s="59">
        <f t="shared" si="57"/>
        <v>1.1499999999999999</v>
      </c>
      <c r="G174" s="60">
        <f t="shared" ca="1" si="46"/>
        <v>1.0002831299999999</v>
      </c>
      <c r="H174" s="57">
        <f ca="1">TRUNC(PRODUCT(G$10:G173),15)</f>
        <v>1.0321749861955201</v>
      </c>
      <c r="I174" s="57">
        <f t="shared" si="54"/>
        <v>1</v>
      </c>
      <c r="J174" s="57">
        <f t="shared" ca="1" si="47"/>
        <v>1.0321749899999999</v>
      </c>
      <c r="K174" s="57">
        <f t="shared" ca="1" si="48"/>
        <v>3.2174979999999999E-2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9"/>
        <v>0</v>
      </c>
      <c r="O174" s="57">
        <f t="shared" ca="1" si="50"/>
        <v>3.2174979999999999E-2</v>
      </c>
      <c r="P174" s="63" t="str">
        <f t="shared" si="55"/>
        <v>A+J=</v>
      </c>
      <c r="Q174" s="64">
        <f t="shared" si="56"/>
        <v>45036</v>
      </c>
      <c r="R174" s="10"/>
      <c r="S174" s="10"/>
      <c r="T174" s="98">
        <f>[2]Plan1!$A345</f>
        <v>47162</v>
      </c>
      <c r="U174" s="99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51"/>
        <v>43410</v>
      </c>
      <c r="B175" s="75">
        <f t="shared" ca="1" si="52"/>
        <v>1.03246723</v>
      </c>
      <c r="C175" s="57">
        <f t="shared" si="53"/>
        <v>1</v>
      </c>
      <c r="D175" s="58">
        <f ca="1">IF(A175&lt;$B$1,VLOOKUP(A175,[1]DI!$A$4:$B$15000,2,FALSE),0)</f>
        <v>6.4000000000000001E-2</v>
      </c>
      <c r="E175" s="57">
        <f t="shared" ca="1" si="58"/>
        <v>2.4620000000000002E-4</v>
      </c>
      <c r="F175" s="59">
        <f t="shared" si="57"/>
        <v>1.1499999999999999</v>
      </c>
      <c r="G175" s="60">
        <f t="shared" ca="1" si="46"/>
        <v>1.0002831299999999</v>
      </c>
      <c r="H175" s="57">
        <f ca="1">TRUNC(PRODUCT(G$10:G174),15)</f>
        <v>1.0324672258993599</v>
      </c>
      <c r="I175" s="57">
        <f t="shared" si="54"/>
        <v>1</v>
      </c>
      <c r="J175" s="57">
        <f t="shared" ca="1" si="47"/>
        <v>1.03246723</v>
      </c>
      <c r="K175" s="57">
        <f t="shared" ca="1" si="48"/>
        <v>3.246723E-2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9"/>
        <v>0</v>
      </c>
      <c r="O175" s="57">
        <f t="shared" ca="1" si="50"/>
        <v>3.246723E-2</v>
      </c>
      <c r="P175" s="63" t="str">
        <f t="shared" si="55"/>
        <v>A+J=</v>
      </c>
      <c r="Q175" s="64">
        <f t="shared" si="56"/>
        <v>45036</v>
      </c>
      <c r="R175" s="10"/>
      <c r="S175" s="10"/>
      <c r="T175" s="98">
        <f>[2]Plan1!$A346</f>
        <v>47207</v>
      </c>
      <c r="U175" s="99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51"/>
        <v>43411</v>
      </c>
      <c r="B176" s="75">
        <f t="shared" ca="1" si="52"/>
        <v>1.03275955</v>
      </c>
      <c r="C176" s="57">
        <f t="shared" si="53"/>
        <v>1</v>
      </c>
      <c r="D176" s="58">
        <f ca="1">IF(A176&lt;$B$1,VLOOKUP(A176,[1]DI!$A$4:$B$15000,2,FALSE),0)</f>
        <v>6.4000000000000001E-2</v>
      </c>
      <c r="E176" s="57">
        <f t="shared" ca="1" si="58"/>
        <v>2.4620000000000002E-4</v>
      </c>
      <c r="F176" s="59">
        <f t="shared" si="57"/>
        <v>1.1499999999999999</v>
      </c>
      <c r="G176" s="60">
        <f t="shared" ca="1" si="46"/>
        <v>1.0002831299999999</v>
      </c>
      <c r="H176" s="57">
        <f ca="1">TRUNC(PRODUCT(G$10:G175),15)</f>
        <v>1.03275954834503</v>
      </c>
      <c r="I176" s="57">
        <f t="shared" si="54"/>
        <v>1</v>
      </c>
      <c r="J176" s="57">
        <f t="shared" ca="1" si="47"/>
        <v>1.03275955</v>
      </c>
      <c r="K176" s="57">
        <f t="shared" ca="1" si="48"/>
        <v>3.2759549999999998E-2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9"/>
        <v>0</v>
      </c>
      <c r="O176" s="57">
        <f t="shared" ca="1" si="50"/>
        <v>3.2759549999999998E-2</v>
      </c>
      <c r="P176" s="63" t="str">
        <f t="shared" si="55"/>
        <v>A+J=</v>
      </c>
      <c r="Q176" s="64">
        <f t="shared" si="56"/>
        <v>45036</v>
      </c>
      <c r="R176" s="10"/>
      <c r="S176" s="10"/>
      <c r="T176" s="98">
        <f>[2]Plan1!$A347</f>
        <v>47229</v>
      </c>
      <c r="U176" s="99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51"/>
        <v>43412</v>
      </c>
      <c r="B177" s="75">
        <f t="shared" ca="1" si="52"/>
        <v>1.03305194</v>
      </c>
      <c r="C177" s="57">
        <f t="shared" si="53"/>
        <v>1</v>
      </c>
      <c r="D177" s="58">
        <f ca="1">IF(A177&lt;$B$1,VLOOKUP(A177,[1]DI!$A$4:$B$15000,2,FALSE),0)</f>
        <v>6.4000000000000001E-2</v>
      </c>
      <c r="E177" s="57">
        <f t="shared" ca="1" si="58"/>
        <v>2.4620000000000002E-4</v>
      </c>
      <c r="F177" s="59">
        <f t="shared" si="57"/>
        <v>1.1499999999999999</v>
      </c>
      <c r="G177" s="60">
        <f t="shared" ca="1" si="46"/>
        <v>1.0002831299999999</v>
      </c>
      <c r="H177" s="57">
        <f ca="1">TRUNC(PRODUCT(G$10:G176),15)</f>
        <v>1.0330519535559499</v>
      </c>
      <c r="I177" s="57">
        <f t="shared" si="54"/>
        <v>1</v>
      </c>
      <c r="J177" s="57">
        <f t="shared" ca="1" si="47"/>
        <v>1.0330519499999999</v>
      </c>
      <c r="K177" s="57">
        <f t="shared" ca="1" si="48"/>
        <v>3.3051940000000002E-2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9"/>
        <v>0</v>
      </c>
      <c r="O177" s="57">
        <f t="shared" ca="1" si="50"/>
        <v>3.3051940000000002E-2</v>
      </c>
      <c r="P177" s="63" t="str">
        <f t="shared" si="55"/>
        <v>A+J=</v>
      </c>
      <c r="Q177" s="64">
        <f t="shared" si="56"/>
        <v>45036</v>
      </c>
      <c r="R177" s="10"/>
      <c r="S177" s="10"/>
      <c r="T177" s="98">
        <f>[2]Plan1!$A348</f>
        <v>47239</v>
      </c>
      <c r="U177" s="99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51"/>
        <v>43413</v>
      </c>
      <c r="B178" s="75">
        <f t="shared" ca="1" si="52"/>
        <v>1.03334444</v>
      </c>
      <c r="C178" s="57">
        <f t="shared" si="53"/>
        <v>1</v>
      </c>
      <c r="D178" s="58">
        <f ca="1">IF(A178&lt;$B$1,VLOOKUP(A178,[1]DI!$A$4:$B$15000,2,FALSE),0)</f>
        <v>6.4000000000000001E-2</v>
      </c>
      <c r="E178" s="57">
        <f t="shared" ca="1" si="58"/>
        <v>2.4620000000000002E-4</v>
      </c>
      <c r="F178" s="59">
        <f t="shared" si="57"/>
        <v>1.1499999999999999</v>
      </c>
      <c r="G178" s="60">
        <f t="shared" ca="1" si="46"/>
        <v>1.0002831299999999</v>
      </c>
      <c r="H178" s="57">
        <f ca="1">TRUNC(PRODUCT(G$10:G177),15)</f>
        <v>1.0333444415555599</v>
      </c>
      <c r="I178" s="57">
        <f t="shared" si="54"/>
        <v>1</v>
      </c>
      <c r="J178" s="57">
        <f t="shared" ca="1" si="47"/>
        <v>1.03334444</v>
      </c>
      <c r="K178" s="57">
        <f t="shared" ca="1" si="48"/>
        <v>3.3344440000000003E-2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9"/>
        <v>0</v>
      </c>
      <c r="O178" s="57">
        <f t="shared" ca="1" si="50"/>
        <v>3.3344440000000003E-2</v>
      </c>
      <c r="P178" s="63" t="str">
        <f t="shared" si="55"/>
        <v>A+J=</v>
      </c>
      <c r="Q178" s="64">
        <f t="shared" si="56"/>
        <v>45036</v>
      </c>
      <c r="R178" s="10"/>
      <c r="S178" s="10"/>
      <c r="T178" s="98">
        <f>[2]Plan1!$A349</f>
        <v>47269</v>
      </c>
      <c r="U178" s="99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51"/>
        <v>43414</v>
      </c>
      <c r="B179" s="75">
        <f t="shared" ca="1" si="52"/>
        <v>1.0336370100000001</v>
      </c>
      <c r="C179" s="57">
        <f t="shared" si="53"/>
        <v>1</v>
      </c>
      <c r="D179" s="58">
        <f ca="1">IF(A179&lt;$B$1,VLOOKUP(A179,[1]DI!$A$4:$B$15000,2,FALSE),0)</f>
        <v>0</v>
      </c>
      <c r="E179" s="57">
        <f t="shared" ca="1" si="58"/>
        <v>0</v>
      </c>
      <c r="F179" s="59">
        <f t="shared" si="57"/>
        <v>1.1499999999999999</v>
      </c>
      <c r="G179" s="60">
        <f t="shared" ca="1" si="46"/>
        <v>1</v>
      </c>
      <c r="H179" s="57">
        <f ca="1">TRUNC(PRODUCT(G$10:G178),15)</f>
        <v>1.0336370123673</v>
      </c>
      <c r="I179" s="57">
        <f t="shared" si="54"/>
        <v>1</v>
      </c>
      <c r="J179" s="57">
        <f t="shared" ca="1" si="47"/>
        <v>1.0336370100000001</v>
      </c>
      <c r="K179" s="57">
        <f t="shared" ca="1" si="48"/>
        <v>3.3637010000000002E-2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9"/>
        <v>0</v>
      </c>
      <c r="O179" s="57">
        <f t="shared" ca="1" si="50"/>
        <v>3.3637010000000002E-2</v>
      </c>
      <c r="P179" s="63" t="str">
        <f t="shared" si="55"/>
        <v>A+J=</v>
      </c>
      <c r="Q179" s="64">
        <f t="shared" si="56"/>
        <v>45036</v>
      </c>
      <c r="R179" s="10"/>
      <c r="S179" s="10"/>
      <c r="T179" s="98">
        <f>[2]Plan1!$A350</f>
        <v>47368</v>
      </c>
      <c r="U179" s="99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51"/>
        <v>43415</v>
      </c>
      <c r="B180" s="75">
        <f t="shared" ca="1" si="52"/>
        <v>1.0336370100000001</v>
      </c>
      <c r="C180" s="57">
        <f t="shared" si="53"/>
        <v>1</v>
      </c>
      <c r="D180" s="58">
        <f ca="1">IF(A180&lt;$B$1,VLOOKUP(A180,[1]DI!$A$4:$B$15000,2,FALSE),0)</f>
        <v>0</v>
      </c>
      <c r="E180" s="57">
        <f t="shared" ca="1" si="58"/>
        <v>0</v>
      </c>
      <c r="F180" s="59">
        <f t="shared" si="57"/>
        <v>1.1499999999999999</v>
      </c>
      <c r="G180" s="60">
        <f t="shared" ca="1" si="46"/>
        <v>1</v>
      </c>
      <c r="H180" s="57">
        <f ca="1">TRUNC(PRODUCT(G$10:G179),15)</f>
        <v>1.0336370123673</v>
      </c>
      <c r="I180" s="57">
        <f t="shared" si="54"/>
        <v>1</v>
      </c>
      <c r="J180" s="57">
        <f t="shared" ca="1" si="47"/>
        <v>1.0336370100000001</v>
      </c>
      <c r="K180" s="57">
        <f t="shared" ca="1" si="48"/>
        <v>3.3637010000000002E-2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9"/>
        <v>0</v>
      </c>
      <c r="O180" s="57">
        <f t="shared" ca="1" si="50"/>
        <v>3.3637010000000002E-2</v>
      </c>
      <c r="P180" s="63" t="str">
        <f t="shared" si="55"/>
        <v>A+J=</v>
      </c>
      <c r="Q180" s="64">
        <f t="shared" si="56"/>
        <v>45036</v>
      </c>
      <c r="R180" s="10"/>
      <c r="S180" s="10"/>
      <c r="T180" s="98">
        <f>[2]Plan1!$A351</f>
        <v>47403</v>
      </c>
      <c r="U180" s="99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51"/>
        <v>43416</v>
      </c>
      <c r="B181" s="75">
        <f t="shared" ca="1" si="52"/>
        <v>1.0336370100000001</v>
      </c>
      <c r="C181" s="57">
        <f t="shared" si="53"/>
        <v>1</v>
      </c>
      <c r="D181" s="58">
        <f ca="1">IF(A181&lt;$B$1,VLOOKUP(A181,[1]DI!$A$4:$B$15000,2,FALSE),0)</f>
        <v>6.4000000000000001E-2</v>
      </c>
      <c r="E181" s="57">
        <f t="shared" ca="1" si="58"/>
        <v>2.4620000000000002E-4</v>
      </c>
      <c r="F181" s="59">
        <f t="shared" si="57"/>
        <v>1.1499999999999999</v>
      </c>
      <c r="G181" s="60">
        <f t="shared" ca="1" si="46"/>
        <v>1.0002831299999999</v>
      </c>
      <c r="H181" s="57">
        <f ca="1">TRUNC(PRODUCT(G$10:G180),15)</f>
        <v>1.0336370123673</v>
      </c>
      <c r="I181" s="57">
        <f t="shared" si="54"/>
        <v>1</v>
      </c>
      <c r="J181" s="57">
        <f t="shared" ca="1" si="47"/>
        <v>1.0336370100000001</v>
      </c>
      <c r="K181" s="57">
        <f t="shared" ca="1" si="48"/>
        <v>3.3637010000000002E-2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9"/>
        <v>0</v>
      </c>
      <c r="O181" s="57">
        <f t="shared" ca="1" si="50"/>
        <v>3.3637010000000002E-2</v>
      </c>
      <c r="P181" s="63" t="str">
        <f t="shared" si="55"/>
        <v>A+J=</v>
      </c>
      <c r="Q181" s="64">
        <f t="shared" si="56"/>
        <v>45036</v>
      </c>
      <c r="R181" s="10"/>
      <c r="S181" s="10"/>
      <c r="T181" s="98">
        <f>[2]Plan1!$A352</f>
        <v>47424</v>
      </c>
      <c r="U181" s="99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51"/>
        <v>43417</v>
      </c>
      <c r="B182" s="75">
        <f t="shared" ca="1" si="52"/>
        <v>1.03392967</v>
      </c>
      <c r="C182" s="57">
        <f t="shared" si="53"/>
        <v>1</v>
      </c>
      <c r="D182" s="58">
        <f ca="1">IF(A182&lt;$B$1,VLOOKUP(A182,[1]DI!$A$4:$B$15000,2,FALSE),0)</f>
        <v>6.4000000000000001E-2</v>
      </c>
      <c r="E182" s="57">
        <f t="shared" ca="1" si="58"/>
        <v>2.4620000000000002E-4</v>
      </c>
      <c r="F182" s="59">
        <f t="shared" si="57"/>
        <v>1.1499999999999999</v>
      </c>
      <c r="G182" s="60">
        <f t="shared" ca="1" si="46"/>
        <v>1.0002831299999999</v>
      </c>
      <c r="H182" s="57">
        <f ca="1">TRUNC(PRODUCT(G$10:G181),15)</f>
        <v>1.03392966601461</v>
      </c>
      <c r="I182" s="57">
        <f t="shared" si="54"/>
        <v>1</v>
      </c>
      <c r="J182" s="57">
        <f t="shared" ca="1" si="47"/>
        <v>1.03392967</v>
      </c>
      <c r="K182" s="57">
        <f t="shared" ca="1" si="48"/>
        <v>3.3929670000000002E-2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9"/>
        <v>0</v>
      </c>
      <c r="O182" s="57">
        <f t="shared" ca="1" si="50"/>
        <v>3.3929670000000002E-2</v>
      </c>
      <c r="P182" s="63" t="str">
        <f t="shared" si="55"/>
        <v>A+J=</v>
      </c>
      <c r="Q182" s="64">
        <f t="shared" si="56"/>
        <v>45036</v>
      </c>
      <c r="R182" s="10"/>
      <c r="S182" s="10"/>
      <c r="T182" s="98">
        <f>[2]Plan1!$A353</f>
        <v>47437</v>
      </c>
      <c r="U182" s="99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51"/>
        <v>43418</v>
      </c>
      <c r="B183" s="75">
        <f t="shared" ca="1" si="52"/>
        <v>1.0342224</v>
      </c>
      <c r="C183" s="57">
        <f t="shared" si="53"/>
        <v>1</v>
      </c>
      <c r="D183" s="58">
        <f ca="1">IF(A183&lt;$B$1,VLOOKUP(A183,[1]DI!$A$4:$B$15000,2,FALSE),0)</f>
        <v>6.4000000000000001E-2</v>
      </c>
      <c r="E183" s="57">
        <f t="shared" ca="1" si="58"/>
        <v>2.4620000000000002E-4</v>
      </c>
      <c r="F183" s="59">
        <f t="shared" si="57"/>
        <v>1.1499999999999999</v>
      </c>
      <c r="G183" s="60">
        <f t="shared" ca="1" si="46"/>
        <v>1.0002831299999999</v>
      </c>
      <c r="H183" s="57">
        <f ca="1">TRUNC(PRODUCT(G$10:G182),15)</f>
        <v>1.0342224025209501</v>
      </c>
      <c r="I183" s="57">
        <f t="shared" si="54"/>
        <v>1</v>
      </c>
      <c r="J183" s="57">
        <f t="shared" ca="1" si="47"/>
        <v>1.0342224</v>
      </c>
      <c r="K183" s="57">
        <f t="shared" ca="1" si="48"/>
        <v>3.42224E-2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9"/>
        <v>0</v>
      </c>
      <c r="O183" s="57">
        <f t="shared" ca="1" si="50"/>
        <v>3.42224E-2</v>
      </c>
      <c r="P183" s="63" t="str">
        <f t="shared" si="55"/>
        <v>A+J=</v>
      </c>
      <c r="Q183" s="64">
        <f t="shared" si="56"/>
        <v>45036</v>
      </c>
      <c r="R183" s="10"/>
      <c r="S183" s="10"/>
      <c r="T183" s="98">
        <f>[2]Plan1!$A354</f>
        <v>47442</v>
      </c>
      <c r="U183" s="99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51"/>
        <v>43419</v>
      </c>
      <c r="B184" s="75">
        <f t="shared" ca="1" si="52"/>
        <v>1.0345152200000001</v>
      </c>
      <c r="C184" s="57">
        <f t="shared" si="53"/>
        <v>1</v>
      </c>
      <c r="D184" s="58">
        <f ca="1">IF(A184&lt;$B$1,VLOOKUP(A184,[1]DI!$A$4:$B$15000,2,FALSE),0)</f>
        <v>0</v>
      </c>
      <c r="E184" s="57">
        <f t="shared" ca="1" si="58"/>
        <v>0</v>
      </c>
      <c r="F184" s="59">
        <f t="shared" si="57"/>
        <v>1.1499999999999999</v>
      </c>
      <c r="G184" s="60">
        <f t="shared" ca="1" si="46"/>
        <v>1</v>
      </c>
      <c r="H184" s="57">
        <f ca="1">TRUNC(PRODUCT(G$10:G183),15)</f>
        <v>1.03451522190978</v>
      </c>
      <c r="I184" s="57">
        <f t="shared" si="54"/>
        <v>1</v>
      </c>
      <c r="J184" s="57">
        <f t="shared" ca="1" si="47"/>
        <v>1.0345152200000001</v>
      </c>
      <c r="K184" s="57">
        <f t="shared" ca="1" si="48"/>
        <v>3.4515219999999999E-2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9"/>
        <v>0</v>
      </c>
      <c r="O184" s="57">
        <f t="shared" ca="1" si="50"/>
        <v>3.4515219999999999E-2</v>
      </c>
      <c r="P184" s="63" t="str">
        <f t="shared" si="55"/>
        <v>A+J=</v>
      </c>
      <c r="Q184" s="64">
        <f t="shared" si="56"/>
        <v>45036</v>
      </c>
      <c r="R184" s="10"/>
      <c r="S184" s="10"/>
      <c r="T184" s="98">
        <f>[2]Plan1!$A355</f>
        <v>47477</v>
      </c>
      <c r="U184" s="99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51"/>
        <v>43420</v>
      </c>
      <c r="B185" s="75">
        <f t="shared" ca="1" si="52"/>
        <v>1.0345152200000001</v>
      </c>
      <c r="C185" s="57">
        <f t="shared" si="53"/>
        <v>1</v>
      </c>
      <c r="D185" s="58">
        <f ca="1">IF(A185&lt;$B$1,VLOOKUP(A185,[1]DI!$A$4:$B$15000,2,FALSE),0)</f>
        <v>6.4000000000000001E-2</v>
      </c>
      <c r="E185" s="57">
        <f t="shared" ca="1" si="58"/>
        <v>2.4620000000000002E-4</v>
      </c>
      <c r="F185" s="59">
        <f t="shared" si="57"/>
        <v>1.1499999999999999</v>
      </c>
      <c r="G185" s="60">
        <f t="shared" ca="1" si="46"/>
        <v>1.0002831299999999</v>
      </c>
      <c r="H185" s="57">
        <f ca="1">TRUNC(PRODUCT(G$10:G184),15)</f>
        <v>1.03451522190978</v>
      </c>
      <c r="I185" s="57">
        <f t="shared" si="54"/>
        <v>1</v>
      </c>
      <c r="J185" s="57">
        <f t="shared" ca="1" si="47"/>
        <v>1.0345152200000001</v>
      </c>
      <c r="K185" s="57">
        <f t="shared" ca="1" si="48"/>
        <v>3.4515219999999999E-2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9"/>
        <v>0</v>
      </c>
      <c r="O185" s="57">
        <f t="shared" ca="1" si="50"/>
        <v>3.4515219999999999E-2</v>
      </c>
      <c r="P185" s="63" t="str">
        <f t="shared" si="55"/>
        <v>A+J=</v>
      </c>
      <c r="Q185" s="64">
        <f t="shared" si="56"/>
        <v>45036</v>
      </c>
      <c r="R185" s="10"/>
      <c r="S185" s="10"/>
      <c r="T185" s="98">
        <f>[2]Plan1!$A356</f>
        <v>47484</v>
      </c>
      <c r="U185" s="99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51"/>
        <v>43421</v>
      </c>
      <c r="B186" s="75">
        <f t="shared" ca="1" si="52"/>
        <v>1.0348081200000001</v>
      </c>
      <c r="C186" s="57">
        <f t="shared" si="53"/>
        <v>1</v>
      </c>
      <c r="D186" s="58">
        <f ca="1">IF(A186&lt;$B$1,VLOOKUP(A186,[1]DI!$A$4:$B$15000,2,FALSE),0)</f>
        <v>0</v>
      </c>
      <c r="E186" s="57">
        <f t="shared" ca="1" si="58"/>
        <v>0</v>
      </c>
      <c r="F186" s="59">
        <f t="shared" si="57"/>
        <v>1.1499999999999999</v>
      </c>
      <c r="G186" s="60">
        <f t="shared" ca="1" si="46"/>
        <v>1</v>
      </c>
      <c r="H186" s="57">
        <f ca="1">TRUNC(PRODUCT(G$10:G185),15)</f>
        <v>1.0348081242045599</v>
      </c>
      <c r="I186" s="57">
        <f t="shared" si="54"/>
        <v>1</v>
      </c>
      <c r="J186" s="57">
        <f t="shared" ca="1" si="47"/>
        <v>1.0348081200000001</v>
      </c>
      <c r="K186" s="57">
        <f t="shared" ca="1" si="48"/>
        <v>3.4808119999999998E-2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9"/>
        <v>0</v>
      </c>
      <c r="O186" s="57">
        <f t="shared" ca="1" si="50"/>
        <v>3.4808119999999998E-2</v>
      </c>
      <c r="P186" s="63" t="str">
        <f t="shared" si="55"/>
        <v>A+J=</v>
      </c>
      <c r="Q186" s="64">
        <f t="shared" si="56"/>
        <v>45036</v>
      </c>
      <c r="R186" s="10"/>
      <c r="S186" s="10"/>
      <c r="T186" s="98">
        <f>[2]Plan1!$A357</f>
        <v>47546</v>
      </c>
      <c r="U186" s="99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51"/>
        <v>43422</v>
      </c>
      <c r="B187" s="75">
        <f t="shared" ca="1" si="52"/>
        <v>1.0348081200000001</v>
      </c>
      <c r="C187" s="57">
        <f t="shared" si="53"/>
        <v>1</v>
      </c>
      <c r="D187" s="58">
        <f ca="1">IF(A187&lt;$B$1,VLOOKUP(A187,[1]DI!$A$4:$B$15000,2,FALSE),0)</f>
        <v>0</v>
      </c>
      <c r="E187" s="57">
        <f t="shared" ca="1" si="58"/>
        <v>0</v>
      </c>
      <c r="F187" s="59">
        <f t="shared" si="57"/>
        <v>1.1499999999999999</v>
      </c>
      <c r="G187" s="60">
        <f t="shared" ca="1" si="46"/>
        <v>1</v>
      </c>
      <c r="H187" s="57">
        <f ca="1">TRUNC(PRODUCT(G$10:G186),15)</f>
        <v>1.0348081242045599</v>
      </c>
      <c r="I187" s="57">
        <f t="shared" si="54"/>
        <v>1</v>
      </c>
      <c r="J187" s="57">
        <f t="shared" ca="1" si="47"/>
        <v>1.0348081200000001</v>
      </c>
      <c r="K187" s="57">
        <f t="shared" ca="1" si="48"/>
        <v>3.4808119999999998E-2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9"/>
        <v>0</v>
      </c>
      <c r="O187" s="57">
        <f t="shared" ca="1" si="50"/>
        <v>3.4808119999999998E-2</v>
      </c>
      <c r="P187" s="63" t="str">
        <f t="shared" si="55"/>
        <v>A+J=</v>
      </c>
      <c r="Q187" s="64">
        <f t="shared" si="56"/>
        <v>45036</v>
      </c>
      <c r="R187" s="10"/>
      <c r="S187" s="10"/>
      <c r="T187" s="98">
        <f>[2]Plan1!$A358</f>
        <v>47547</v>
      </c>
      <c r="U187" s="99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51"/>
        <v>43423</v>
      </c>
      <c r="B188" s="75">
        <f t="shared" ca="1" si="52"/>
        <v>1.0348081200000001</v>
      </c>
      <c r="C188" s="57">
        <f t="shared" si="53"/>
        <v>1</v>
      </c>
      <c r="D188" s="58">
        <f ca="1">IF(A188&lt;$B$1,VLOOKUP(A188,[1]DI!$A$4:$B$15000,2,FALSE),0)</f>
        <v>6.4000000000000001E-2</v>
      </c>
      <c r="E188" s="57">
        <f t="shared" ca="1" si="58"/>
        <v>2.4620000000000002E-4</v>
      </c>
      <c r="F188" s="59">
        <f t="shared" si="57"/>
        <v>1.1499999999999999</v>
      </c>
      <c r="G188" s="60">
        <f t="shared" ca="1" si="46"/>
        <v>1.0002831299999999</v>
      </c>
      <c r="H188" s="57">
        <f ca="1">TRUNC(PRODUCT(G$10:G187),15)</f>
        <v>1.0348081242045599</v>
      </c>
      <c r="I188" s="57">
        <f t="shared" si="54"/>
        <v>1</v>
      </c>
      <c r="J188" s="57">
        <f t="shared" ca="1" si="47"/>
        <v>1.0348081200000001</v>
      </c>
      <c r="K188" s="57">
        <f t="shared" ca="1" si="48"/>
        <v>3.4808119999999998E-2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9"/>
        <v>0</v>
      </c>
      <c r="O188" s="57">
        <f t="shared" ca="1" si="50"/>
        <v>3.4808119999999998E-2</v>
      </c>
      <c r="P188" s="63" t="str">
        <f t="shared" si="55"/>
        <v>A+J=</v>
      </c>
      <c r="Q188" s="64">
        <f t="shared" si="56"/>
        <v>45036</v>
      </c>
      <c r="R188" s="10"/>
      <c r="S188" s="10"/>
      <c r="T188" s="98">
        <f>[2]Plan1!$A359</f>
        <v>47592</v>
      </c>
      <c r="U188" s="99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51"/>
        <v>43424</v>
      </c>
      <c r="B189" s="75">
        <f t="shared" ca="1" si="52"/>
        <v>1.03510111</v>
      </c>
      <c r="C189" s="57">
        <f t="shared" si="53"/>
        <v>1</v>
      </c>
      <c r="D189" s="58">
        <f ca="1">IF(A189&lt;$B$1,VLOOKUP(A189,[1]DI!$A$4:$B$15000,2,FALSE),0)</f>
        <v>6.4000000000000001E-2</v>
      </c>
      <c r="E189" s="57">
        <f t="shared" ca="1" si="58"/>
        <v>2.4620000000000002E-4</v>
      </c>
      <c r="F189" s="59">
        <f t="shared" si="57"/>
        <v>1.1499999999999999</v>
      </c>
      <c r="G189" s="60">
        <f t="shared" ca="1" si="46"/>
        <v>1.0002831299999999</v>
      </c>
      <c r="H189" s="57">
        <f ca="1">TRUNC(PRODUCT(G$10:G188),15)</f>
        <v>1.0351011094287601</v>
      </c>
      <c r="I189" s="57">
        <f t="shared" si="54"/>
        <v>1</v>
      </c>
      <c r="J189" s="57">
        <f t="shared" ca="1" si="47"/>
        <v>1.03510111</v>
      </c>
      <c r="K189" s="57">
        <f t="shared" ca="1" si="48"/>
        <v>3.5101109999999998E-2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9"/>
        <v>0</v>
      </c>
      <c r="O189" s="57">
        <f t="shared" ca="1" si="50"/>
        <v>3.5101109999999998E-2</v>
      </c>
      <c r="P189" s="63" t="str">
        <f t="shared" si="55"/>
        <v>A+J=</v>
      </c>
      <c r="Q189" s="64">
        <f t="shared" si="56"/>
        <v>45036</v>
      </c>
      <c r="R189" s="10"/>
      <c r="S189" s="10"/>
      <c r="T189" s="98">
        <f>[2]Plan1!$A360</f>
        <v>47594</v>
      </c>
      <c r="U189" s="99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51"/>
        <v>43425</v>
      </c>
      <c r="B190" s="75">
        <f t="shared" ca="1" si="52"/>
        <v>1.03539417</v>
      </c>
      <c r="C190" s="57">
        <f t="shared" si="53"/>
        <v>1</v>
      </c>
      <c r="D190" s="58">
        <f ca="1">IF(A190&lt;$B$1,VLOOKUP(A190,[1]DI!$A$4:$B$15000,2,FALSE),0)</f>
        <v>6.4000000000000001E-2</v>
      </c>
      <c r="E190" s="57">
        <f t="shared" ca="1" si="58"/>
        <v>2.4620000000000002E-4</v>
      </c>
      <c r="F190" s="59">
        <f t="shared" si="57"/>
        <v>1.1499999999999999</v>
      </c>
      <c r="G190" s="60">
        <f t="shared" ca="1" si="46"/>
        <v>1.0002831299999999</v>
      </c>
      <c r="H190" s="57">
        <f ca="1">TRUNC(PRODUCT(G$10:G189),15)</f>
        <v>1.0353941776058699</v>
      </c>
      <c r="I190" s="57">
        <f t="shared" si="54"/>
        <v>1</v>
      </c>
      <c r="J190" s="57">
        <f t="shared" ca="1" si="47"/>
        <v>1.0353941799999999</v>
      </c>
      <c r="K190" s="57">
        <f t="shared" ca="1" si="48"/>
        <v>3.5394170000000003E-2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9"/>
        <v>0</v>
      </c>
      <c r="O190" s="57">
        <f t="shared" ca="1" si="50"/>
        <v>3.5394170000000003E-2</v>
      </c>
      <c r="P190" s="63" t="str">
        <f t="shared" si="55"/>
        <v>A+J=</v>
      </c>
      <c r="Q190" s="64">
        <f t="shared" si="56"/>
        <v>45036</v>
      </c>
      <c r="R190" s="10"/>
      <c r="S190" s="10"/>
      <c r="T190" s="98">
        <f>[2]Plan1!$A361</f>
        <v>47604</v>
      </c>
      <c r="U190" s="99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51"/>
        <v>43426</v>
      </c>
      <c r="B191" s="75">
        <f t="shared" ca="1" si="52"/>
        <v>1.03568733</v>
      </c>
      <c r="C191" s="57">
        <f t="shared" si="53"/>
        <v>1</v>
      </c>
      <c r="D191" s="58">
        <f ca="1">IF(A191&lt;$B$1,VLOOKUP(A191,[1]DI!$A$4:$B$15000,2,FALSE),0)</f>
        <v>6.4000000000000001E-2</v>
      </c>
      <c r="E191" s="57">
        <f t="shared" ca="1" si="58"/>
        <v>2.4620000000000002E-4</v>
      </c>
      <c r="F191" s="59">
        <f t="shared" si="57"/>
        <v>1.1499999999999999</v>
      </c>
      <c r="G191" s="60">
        <f t="shared" ca="1" si="46"/>
        <v>1.0002831299999999</v>
      </c>
      <c r="H191" s="57">
        <f ca="1">TRUNC(PRODUCT(G$10:G190),15)</f>
        <v>1.03568732875938</v>
      </c>
      <c r="I191" s="57">
        <f t="shared" si="54"/>
        <v>1</v>
      </c>
      <c r="J191" s="57">
        <f t="shared" ca="1" si="47"/>
        <v>1.03568733</v>
      </c>
      <c r="K191" s="57">
        <f t="shared" ca="1" si="48"/>
        <v>3.5687330000000003E-2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9"/>
        <v>0</v>
      </c>
      <c r="O191" s="57">
        <f t="shared" ca="1" si="50"/>
        <v>3.5687330000000003E-2</v>
      </c>
      <c r="P191" s="63" t="str">
        <f t="shared" si="55"/>
        <v>A+J=</v>
      </c>
      <c r="Q191" s="64">
        <f t="shared" si="56"/>
        <v>45036</v>
      </c>
      <c r="R191" s="10"/>
      <c r="S191" s="10"/>
      <c r="T191" s="98">
        <f>[2]Plan1!$A362</f>
        <v>47654</v>
      </c>
      <c r="U191" s="99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51"/>
        <v>43427</v>
      </c>
      <c r="B192" s="75">
        <f t="shared" ca="1" si="52"/>
        <v>1.0359805600000001</v>
      </c>
      <c r="C192" s="57">
        <f t="shared" si="53"/>
        <v>1</v>
      </c>
      <c r="D192" s="58">
        <f ca="1">IF(A192&lt;$B$1,VLOOKUP(A192,[1]DI!$A$4:$B$15000,2,FALSE),0)</f>
        <v>6.4000000000000001E-2</v>
      </c>
      <c r="E192" s="57">
        <f t="shared" ca="1" si="58"/>
        <v>2.4620000000000002E-4</v>
      </c>
      <c r="F192" s="59">
        <f t="shared" si="57"/>
        <v>1.1499999999999999</v>
      </c>
      <c r="G192" s="60">
        <f t="shared" ca="1" si="46"/>
        <v>1.0002831299999999</v>
      </c>
      <c r="H192" s="57">
        <f ca="1">TRUNC(PRODUCT(G$10:G191),15)</f>
        <v>1.0359805629127701</v>
      </c>
      <c r="I192" s="57">
        <f t="shared" si="54"/>
        <v>1</v>
      </c>
      <c r="J192" s="57">
        <f t="shared" ca="1" si="47"/>
        <v>1.0359805600000001</v>
      </c>
      <c r="K192" s="57">
        <f t="shared" ca="1" si="48"/>
        <v>3.5980560000000002E-2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9"/>
        <v>0</v>
      </c>
      <c r="O192" s="57">
        <f t="shared" ca="1" si="50"/>
        <v>3.5980560000000002E-2</v>
      </c>
      <c r="P192" s="63" t="str">
        <f t="shared" si="55"/>
        <v>A+J=</v>
      </c>
      <c r="Q192" s="64">
        <f t="shared" si="56"/>
        <v>45036</v>
      </c>
      <c r="R192" s="10"/>
      <c r="S192" s="20"/>
      <c r="T192" s="98">
        <f>[2]Plan1!$A363</f>
        <v>47733</v>
      </c>
      <c r="U192" s="99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51"/>
        <v>43428</v>
      </c>
      <c r="B193" s="75">
        <f t="shared" ca="1" si="52"/>
        <v>1.03627388</v>
      </c>
      <c r="C193" s="57">
        <f t="shared" si="53"/>
        <v>1</v>
      </c>
      <c r="D193" s="58">
        <f ca="1">IF(A193&lt;$B$1,VLOOKUP(A193,[1]DI!$A$4:$B$15000,2,FALSE),0)</f>
        <v>0</v>
      </c>
      <c r="E193" s="57">
        <f t="shared" ca="1" si="58"/>
        <v>0</v>
      </c>
      <c r="F193" s="59">
        <f t="shared" si="57"/>
        <v>1.1499999999999999</v>
      </c>
      <c r="G193" s="60">
        <f t="shared" ca="1" si="46"/>
        <v>1</v>
      </c>
      <c r="H193" s="57">
        <f ca="1">TRUNC(PRODUCT(G$10:G192),15)</f>
        <v>1.0362738800895499</v>
      </c>
      <c r="I193" s="57">
        <f t="shared" si="54"/>
        <v>1</v>
      </c>
      <c r="J193" s="57">
        <f t="shared" ca="1" si="47"/>
        <v>1.03627388</v>
      </c>
      <c r="K193" s="57">
        <f t="shared" ca="1" si="48"/>
        <v>3.6273880000000001E-2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9"/>
        <v>0</v>
      </c>
      <c r="O193" s="57">
        <f t="shared" ca="1" si="50"/>
        <v>3.6273880000000001E-2</v>
      </c>
      <c r="P193" s="63" t="str">
        <f t="shared" si="55"/>
        <v>A+J=</v>
      </c>
      <c r="Q193" s="64">
        <f t="shared" si="56"/>
        <v>45036</v>
      </c>
      <c r="R193" s="10"/>
      <c r="S193" s="10"/>
      <c r="T193" s="98">
        <f>[2]Plan1!$A364</f>
        <v>47768</v>
      </c>
      <c r="U193" s="99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51"/>
        <v>43429</v>
      </c>
      <c r="B194" s="75">
        <f t="shared" ca="1" si="52"/>
        <v>1.03627388</v>
      </c>
      <c r="C194" s="57">
        <f t="shared" si="53"/>
        <v>1</v>
      </c>
      <c r="D194" s="58">
        <f ca="1">IF(A194&lt;$B$1,VLOOKUP(A194,[1]DI!$A$4:$B$15000,2,FALSE),0)</f>
        <v>0</v>
      </c>
      <c r="E194" s="57">
        <f t="shared" ca="1" si="58"/>
        <v>0</v>
      </c>
      <c r="F194" s="59">
        <f t="shared" si="57"/>
        <v>1.1499999999999999</v>
      </c>
      <c r="G194" s="60">
        <f t="shared" ca="1" si="46"/>
        <v>1</v>
      </c>
      <c r="H194" s="57">
        <f ca="1">TRUNC(PRODUCT(G$10:G193),15)</f>
        <v>1.0362738800895499</v>
      </c>
      <c r="I194" s="57">
        <f t="shared" si="54"/>
        <v>1</v>
      </c>
      <c r="J194" s="57">
        <f t="shared" ca="1" si="47"/>
        <v>1.03627388</v>
      </c>
      <c r="K194" s="57">
        <f t="shared" ca="1" si="48"/>
        <v>3.6273880000000001E-2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9"/>
        <v>0</v>
      </c>
      <c r="O194" s="57">
        <f t="shared" ca="1" si="50"/>
        <v>3.6273880000000001E-2</v>
      </c>
      <c r="P194" s="63" t="str">
        <f t="shared" si="55"/>
        <v>A+J=</v>
      </c>
      <c r="Q194" s="64">
        <f t="shared" si="56"/>
        <v>45036</v>
      </c>
      <c r="R194" s="10"/>
      <c r="S194" s="20"/>
      <c r="T194" s="98">
        <f>[2]Plan1!$A365</f>
        <v>47789</v>
      </c>
      <c r="U194" s="99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51"/>
        <v>43430</v>
      </c>
      <c r="B195" s="75">
        <f t="shared" ca="1" si="52"/>
        <v>1.03627388</v>
      </c>
      <c r="C195" s="57">
        <f t="shared" si="53"/>
        <v>1</v>
      </c>
      <c r="D195" s="58">
        <f ca="1">IF(A195&lt;$B$1,VLOOKUP(A195,[1]DI!$A$4:$B$15000,2,FALSE),0)</f>
        <v>6.4000000000000001E-2</v>
      </c>
      <c r="E195" s="57">
        <f t="shared" ca="1" si="58"/>
        <v>2.4620000000000002E-4</v>
      </c>
      <c r="F195" s="59">
        <f t="shared" si="57"/>
        <v>1.1499999999999999</v>
      </c>
      <c r="G195" s="60">
        <f t="shared" ca="1" si="46"/>
        <v>1.0002831299999999</v>
      </c>
      <c r="H195" s="57">
        <f ca="1">TRUNC(PRODUCT(G$10:G194),15)</f>
        <v>1.0362738800895499</v>
      </c>
      <c r="I195" s="57">
        <f t="shared" si="54"/>
        <v>1</v>
      </c>
      <c r="J195" s="57">
        <f t="shared" ca="1" si="47"/>
        <v>1.03627388</v>
      </c>
      <c r="K195" s="57">
        <f t="shared" ca="1" si="48"/>
        <v>3.6273880000000001E-2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9"/>
        <v>0</v>
      </c>
      <c r="O195" s="57">
        <f t="shared" ca="1" si="50"/>
        <v>3.6273880000000001E-2</v>
      </c>
      <c r="P195" s="63" t="str">
        <f t="shared" si="55"/>
        <v>A+J=</v>
      </c>
      <c r="Q195" s="64">
        <f t="shared" si="56"/>
        <v>45036</v>
      </c>
      <c r="R195" s="10"/>
      <c r="S195" s="20"/>
      <c r="T195" s="98">
        <f>[2]Plan1!$A366</f>
        <v>47802</v>
      </c>
      <c r="U195" s="99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51"/>
        <v>43431</v>
      </c>
      <c r="B196" s="75">
        <f t="shared" ca="1" si="52"/>
        <v>1.0365672800000001</v>
      </c>
      <c r="C196" s="57">
        <f t="shared" si="53"/>
        <v>1</v>
      </c>
      <c r="D196" s="58">
        <f ca="1">IF(A196&lt;$B$1,VLOOKUP(A196,[1]DI!$A$4:$B$15000,2,FALSE),0)</f>
        <v>6.4000000000000001E-2</v>
      </c>
      <c r="E196" s="57">
        <f t="shared" ca="1" si="58"/>
        <v>2.4620000000000002E-4</v>
      </c>
      <c r="F196" s="59">
        <f t="shared" si="57"/>
        <v>1.1499999999999999</v>
      </c>
      <c r="G196" s="60">
        <f t="shared" ca="1" si="46"/>
        <v>1.0002831299999999</v>
      </c>
      <c r="H196" s="57">
        <f ca="1">TRUNC(PRODUCT(G$10:G195),15)</f>
        <v>1.03656728031322</v>
      </c>
      <c r="I196" s="57">
        <f t="shared" si="54"/>
        <v>1</v>
      </c>
      <c r="J196" s="57">
        <f t="shared" ca="1" si="47"/>
        <v>1.0365672800000001</v>
      </c>
      <c r="K196" s="57">
        <f t="shared" ca="1" si="48"/>
        <v>3.6567280000000001E-2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9"/>
        <v>0</v>
      </c>
      <c r="O196" s="57">
        <f t="shared" ca="1" si="50"/>
        <v>3.6567280000000001E-2</v>
      </c>
      <c r="P196" s="63" t="str">
        <f t="shared" si="55"/>
        <v>A+J=</v>
      </c>
      <c r="Q196" s="64">
        <f t="shared" si="56"/>
        <v>45036</v>
      </c>
      <c r="R196" s="10"/>
      <c r="S196" s="10"/>
      <c r="T196" s="98">
        <f>[2]Plan1!$A367</f>
        <v>47807</v>
      </c>
      <c r="U196" s="99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51"/>
        <v>43432</v>
      </c>
      <c r="B197" s="75">
        <f t="shared" ca="1" si="52"/>
        <v>1.03686075</v>
      </c>
      <c r="C197" s="57">
        <f t="shared" si="53"/>
        <v>1</v>
      </c>
      <c r="D197" s="58">
        <f ca="1">IF(A197&lt;$B$1,VLOOKUP(A197,[1]DI!$A$4:$B$15000,2,FALSE),0)</f>
        <v>6.4000000000000001E-2</v>
      </c>
      <c r="E197" s="57">
        <f t="shared" ca="1" si="58"/>
        <v>2.4620000000000002E-4</v>
      </c>
      <c r="F197" s="59">
        <f t="shared" si="57"/>
        <v>1.1499999999999999</v>
      </c>
      <c r="G197" s="60">
        <f t="shared" ca="1" si="46"/>
        <v>1.0002831299999999</v>
      </c>
      <c r="H197" s="57">
        <f ca="1">TRUNC(PRODUCT(G$10:G196),15)</f>
        <v>1.03686076360729</v>
      </c>
      <c r="I197" s="57">
        <f t="shared" si="54"/>
        <v>1</v>
      </c>
      <c r="J197" s="57">
        <f t="shared" ca="1" si="47"/>
        <v>1.0368607599999999</v>
      </c>
      <c r="K197" s="57">
        <f t="shared" ca="1" si="48"/>
        <v>3.6860749999999998E-2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9"/>
        <v>0</v>
      </c>
      <c r="O197" s="57">
        <f t="shared" ca="1" si="50"/>
        <v>3.6860749999999998E-2</v>
      </c>
      <c r="P197" s="63" t="str">
        <f t="shared" si="55"/>
        <v>A+J=</v>
      </c>
      <c r="Q197" s="64">
        <f t="shared" si="56"/>
        <v>45036</v>
      </c>
      <c r="R197" s="10"/>
      <c r="S197" s="10"/>
      <c r="T197" s="98">
        <f>[2]Plan1!$A368</f>
        <v>47842</v>
      </c>
      <c r="U197" s="99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51"/>
        <v>43433</v>
      </c>
      <c r="B198" s="75">
        <f t="shared" ca="1" si="52"/>
        <v>1.03715432</v>
      </c>
      <c r="C198" s="57">
        <f t="shared" si="53"/>
        <v>1</v>
      </c>
      <c r="D198" s="58">
        <f ca="1">IF(A198&lt;$B$1,VLOOKUP(A198,[1]DI!$A$4:$B$15000,2,FALSE),0)</f>
        <v>6.4000000000000001E-2</v>
      </c>
      <c r="E198" s="57">
        <f t="shared" ca="1" si="58"/>
        <v>2.4620000000000002E-4</v>
      </c>
      <c r="F198" s="59">
        <f t="shared" si="57"/>
        <v>1.1499999999999999</v>
      </c>
      <c r="G198" s="60">
        <f t="shared" ca="1" si="46"/>
        <v>1.0002831299999999</v>
      </c>
      <c r="H198" s="57">
        <f ca="1">TRUNC(PRODUCT(G$10:G197),15)</f>
        <v>1.0371543299952899</v>
      </c>
      <c r="I198" s="57">
        <f t="shared" si="54"/>
        <v>1</v>
      </c>
      <c r="J198" s="57">
        <f t="shared" ca="1" si="47"/>
        <v>1.0371543299999999</v>
      </c>
      <c r="K198" s="57">
        <f t="shared" ca="1" si="48"/>
        <v>3.7154319999999998E-2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9"/>
        <v>0</v>
      </c>
      <c r="O198" s="57">
        <f t="shared" ca="1" si="50"/>
        <v>3.7154319999999998E-2</v>
      </c>
      <c r="P198" s="63" t="str">
        <f t="shared" si="55"/>
        <v>A+J=</v>
      </c>
      <c r="Q198" s="64">
        <f t="shared" si="56"/>
        <v>45036</v>
      </c>
      <c r="R198" s="10"/>
      <c r="S198" s="10"/>
      <c r="T198" s="98">
        <f>[2]Plan1!$A369</f>
        <v>47849</v>
      </c>
      <c r="U198" s="99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51"/>
        <v>43434</v>
      </c>
      <c r="B199" s="75">
        <f t="shared" ca="1" si="52"/>
        <v>1.03744798</v>
      </c>
      <c r="C199" s="57">
        <f t="shared" si="53"/>
        <v>1</v>
      </c>
      <c r="D199" s="58">
        <f ca="1">IF(A199&lt;$B$1,VLOOKUP(A199,[1]DI!$A$4:$B$15000,2,FALSE),0)</f>
        <v>6.4000000000000001E-2</v>
      </c>
      <c r="E199" s="57">
        <f t="shared" ca="1" si="58"/>
        <v>2.4620000000000002E-4</v>
      </c>
      <c r="F199" s="59">
        <f t="shared" si="57"/>
        <v>1.1499999999999999</v>
      </c>
      <c r="G199" s="60">
        <f t="shared" ca="1" si="46"/>
        <v>1.0002831299999999</v>
      </c>
      <c r="H199" s="57">
        <f ca="1">TRUNC(PRODUCT(G$10:G198),15)</f>
        <v>1.0374479795007401</v>
      </c>
      <c r="I199" s="57">
        <f t="shared" si="54"/>
        <v>1</v>
      </c>
      <c r="J199" s="57">
        <f t="shared" ca="1" si="47"/>
        <v>1.03744798</v>
      </c>
      <c r="K199" s="57">
        <f t="shared" ca="1" si="48"/>
        <v>3.7447979999999999E-2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9"/>
        <v>0</v>
      </c>
      <c r="O199" s="57">
        <f t="shared" ca="1" si="50"/>
        <v>3.7447979999999999E-2</v>
      </c>
      <c r="P199" s="63" t="str">
        <f t="shared" si="55"/>
        <v>A+J=</v>
      </c>
      <c r="Q199" s="64">
        <f t="shared" si="56"/>
        <v>45036</v>
      </c>
      <c r="R199" s="10"/>
      <c r="S199" s="10"/>
      <c r="T199" s="98">
        <f>[2]Plan1!$A370</f>
        <v>47903</v>
      </c>
      <c r="U199" s="99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51"/>
        <v>43435</v>
      </c>
      <c r="B200" s="75">
        <f t="shared" ca="1" si="52"/>
        <v>1.0377417</v>
      </c>
      <c r="C200" s="57">
        <f t="shared" si="53"/>
        <v>1</v>
      </c>
      <c r="D200" s="58">
        <f ca="1">IF(A200&lt;$B$1,VLOOKUP(A200,[1]DI!$A$4:$B$15000,2,FALSE),0)</f>
        <v>0</v>
      </c>
      <c r="E200" s="57">
        <f t="shared" ca="1" si="58"/>
        <v>0</v>
      </c>
      <c r="F200" s="59">
        <f t="shared" si="57"/>
        <v>1.1499999999999999</v>
      </c>
      <c r="G200" s="60">
        <f t="shared" ca="1" si="46"/>
        <v>1</v>
      </c>
      <c r="H200" s="57">
        <f ca="1">TRUNC(PRODUCT(G$10:G199),15)</f>
        <v>1.0377417121471799</v>
      </c>
      <c r="I200" s="57">
        <f t="shared" si="54"/>
        <v>1</v>
      </c>
      <c r="J200" s="57">
        <f t="shared" ca="1" si="47"/>
        <v>1.0377417099999999</v>
      </c>
      <c r="K200" s="57">
        <f t="shared" ca="1" si="48"/>
        <v>3.7741700000000003E-2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9"/>
        <v>0</v>
      </c>
      <c r="O200" s="57">
        <f t="shared" ca="1" si="50"/>
        <v>3.7741700000000003E-2</v>
      </c>
      <c r="P200" s="63" t="str">
        <f t="shared" si="55"/>
        <v>A+J=</v>
      </c>
      <c r="Q200" s="64">
        <f t="shared" si="56"/>
        <v>45036</v>
      </c>
      <c r="R200" s="10"/>
      <c r="S200" s="10"/>
      <c r="T200" s="98">
        <f>[2]Plan1!$A371</f>
        <v>47904</v>
      </c>
      <c r="U200" s="99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51"/>
        <v>43436</v>
      </c>
      <c r="B201" s="75">
        <f t="shared" ca="1" si="52"/>
        <v>1.0377417</v>
      </c>
      <c r="C201" s="57">
        <f t="shared" si="53"/>
        <v>1</v>
      </c>
      <c r="D201" s="58">
        <f ca="1">IF(A201&lt;$B$1,VLOOKUP(A201,[1]DI!$A$4:$B$15000,2,FALSE),0)</f>
        <v>0</v>
      </c>
      <c r="E201" s="57">
        <f t="shared" ca="1" si="58"/>
        <v>0</v>
      </c>
      <c r="F201" s="59">
        <f t="shared" si="57"/>
        <v>1.1499999999999999</v>
      </c>
      <c r="G201" s="60">
        <f t="shared" ca="1" si="46"/>
        <v>1</v>
      </c>
      <c r="H201" s="57">
        <f ca="1">TRUNC(PRODUCT(G$10:G200),15)</f>
        <v>1.0377417121471799</v>
      </c>
      <c r="I201" s="57">
        <f t="shared" si="54"/>
        <v>1</v>
      </c>
      <c r="J201" s="57">
        <f t="shared" ca="1" si="47"/>
        <v>1.0377417099999999</v>
      </c>
      <c r="K201" s="57">
        <f t="shared" ca="1" si="48"/>
        <v>3.7741700000000003E-2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9"/>
        <v>0</v>
      </c>
      <c r="O201" s="57">
        <f t="shared" ca="1" si="50"/>
        <v>3.7741700000000003E-2</v>
      </c>
      <c r="P201" s="63" t="str">
        <f t="shared" si="55"/>
        <v>A+J=</v>
      </c>
      <c r="Q201" s="64">
        <f t="shared" si="56"/>
        <v>45036</v>
      </c>
      <c r="R201" s="10"/>
      <c r="S201" s="10"/>
      <c r="T201" s="98">
        <f>[2]Plan1!$A372</f>
        <v>47949</v>
      </c>
      <c r="U201" s="99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51"/>
        <v>43437</v>
      </c>
      <c r="B202" s="75">
        <f t="shared" ca="1" si="52"/>
        <v>1.0377417</v>
      </c>
      <c r="C202" s="57">
        <f t="shared" si="53"/>
        <v>1</v>
      </c>
      <c r="D202" s="58">
        <f ca="1">IF(A202&lt;$B$1,VLOOKUP(A202,[1]DI!$A$4:$B$15000,2,FALSE),0)</f>
        <v>6.4000000000000001E-2</v>
      </c>
      <c r="E202" s="57">
        <f t="shared" ca="1" si="58"/>
        <v>2.4620000000000002E-4</v>
      </c>
      <c r="F202" s="59">
        <f t="shared" si="57"/>
        <v>1.1499999999999999</v>
      </c>
      <c r="G202" s="60">
        <f t="shared" ref="G202:G265" ca="1" si="59">TRUNC((1+(E202*F202)),15)</f>
        <v>1.0002831299999999</v>
      </c>
      <c r="H202" s="57">
        <f ca="1">TRUNC(PRODUCT(G$10:G201),15)</f>
        <v>1.0377417121471799</v>
      </c>
      <c r="I202" s="57">
        <f t="shared" si="54"/>
        <v>1</v>
      </c>
      <c r="J202" s="57">
        <f t="shared" ref="J202:J265" ca="1" si="60">ROUND(TRUNC(H202/I202,15),8)</f>
        <v>1.0377417099999999</v>
      </c>
      <c r="K202" s="57">
        <f t="shared" ref="K202:K265" ca="1" si="61">TRUNC((C202*(J202-1)),8)</f>
        <v>3.7741700000000003E-2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65" si="62">IF(M202&gt;0,(C$10*M202),0)</f>
        <v>0</v>
      </c>
      <c r="O202" s="57">
        <f t="shared" ref="O202:O265" ca="1" si="63">(K202+N202)</f>
        <v>3.7741700000000003E-2</v>
      </c>
      <c r="P202" s="63" t="str">
        <f t="shared" si="55"/>
        <v>A+J=</v>
      </c>
      <c r="Q202" s="64">
        <f t="shared" si="56"/>
        <v>45036</v>
      </c>
      <c r="R202" s="10"/>
      <c r="S202" s="10"/>
      <c r="T202" s="98">
        <f>[2]Plan1!$A373</f>
        <v>47959</v>
      </c>
      <c r="U202" s="99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64">(A202+1)</f>
        <v>43438</v>
      </c>
      <c r="B203" s="75">
        <f t="shared" ref="B203:B266" ca="1" si="65">IF(A203&lt;=TODAY(),C203+K203,IF(AND(A203&gt;TODAY(),A203&lt;=$B$1),IF(VLOOKUP(TODAY(),$A$10:$D$5000,4,FALSE)=0,"n.d",C203+K203),"n.d"))</f>
        <v>1.03803552</v>
      </c>
      <c r="C203" s="57">
        <f t="shared" ref="C203:C266" si="66">TRUNC(C202-N202,8)</f>
        <v>1</v>
      </c>
      <c r="D203" s="58">
        <f ca="1">IF(A203&lt;$B$1,VLOOKUP(A203,[1]DI!$A$4:$B$15000,2,FALSE),0)</f>
        <v>6.4000000000000001E-2</v>
      </c>
      <c r="E203" s="57">
        <f t="shared" ca="1" si="58"/>
        <v>2.4620000000000002E-4</v>
      </c>
      <c r="F203" s="59">
        <f t="shared" si="57"/>
        <v>1.1499999999999999</v>
      </c>
      <c r="G203" s="60">
        <f t="shared" ca="1" si="59"/>
        <v>1.0002831299999999</v>
      </c>
      <c r="H203" s="57">
        <f ca="1">TRUNC(PRODUCT(G$10:G202),15)</f>
        <v>1.0380355279581399</v>
      </c>
      <c r="I203" s="57">
        <f t="shared" ref="I203:I266" si="67">IF(OR(L202&gt;0,L202="E"),H202,I202)</f>
        <v>1</v>
      </c>
      <c r="J203" s="57">
        <f t="shared" ca="1" si="60"/>
        <v>1.0380355299999999</v>
      </c>
      <c r="K203" s="57">
        <f t="shared" ca="1" si="61"/>
        <v>3.8035520000000003E-2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62"/>
        <v>0</v>
      </c>
      <c r="O203" s="57">
        <f t="shared" ca="1" si="63"/>
        <v>3.8035520000000003E-2</v>
      </c>
      <c r="P203" s="63" t="str">
        <f t="shared" ref="P203:P266" si="68">IF(L202&gt;0,VLOOKUP(A202,$U$12:$AD$125,9),P202)</f>
        <v>A+J=</v>
      </c>
      <c r="Q203" s="64">
        <f t="shared" ref="Q203:Q266" si="69">IF(L202&gt;0,VLOOKUP(A202,$U$12:$AD$125,10),Q202)</f>
        <v>45036</v>
      </c>
      <c r="R203" s="10"/>
      <c r="S203" s="10"/>
      <c r="T203" s="98">
        <f>[2]Plan1!$A374</f>
        <v>47969</v>
      </c>
      <c r="U203" s="99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64"/>
        <v>43439</v>
      </c>
      <c r="B204" s="75">
        <f t="shared" ca="1" si="65"/>
        <v>1.0383294300000001</v>
      </c>
      <c r="C204" s="57">
        <f t="shared" si="66"/>
        <v>1</v>
      </c>
      <c r="D204" s="58">
        <f ca="1">IF(A204&lt;$B$1,VLOOKUP(A204,[1]DI!$A$4:$B$15000,2,FALSE),0)</f>
        <v>6.4000000000000001E-2</v>
      </c>
      <c r="E204" s="57">
        <f t="shared" ca="1" si="58"/>
        <v>2.4620000000000002E-4</v>
      </c>
      <c r="F204" s="59">
        <f t="shared" ref="F204:F267" si="70">F203</f>
        <v>1.1499999999999999</v>
      </c>
      <c r="G204" s="60">
        <f t="shared" ca="1" si="59"/>
        <v>1.0002831299999999</v>
      </c>
      <c r="H204" s="57">
        <f ca="1">TRUNC(PRODUCT(G$10:G203),15)</f>
        <v>1.0383294269571699</v>
      </c>
      <c r="I204" s="57">
        <f t="shared" si="67"/>
        <v>1</v>
      </c>
      <c r="J204" s="57">
        <f t="shared" ca="1" si="60"/>
        <v>1.0383294300000001</v>
      </c>
      <c r="K204" s="57">
        <f t="shared" ca="1" si="61"/>
        <v>3.8329429999999998E-2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62"/>
        <v>0</v>
      </c>
      <c r="O204" s="57">
        <f t="shared" ca="1" si="63"/>
        <v>3.8329429999999998E-2</v>
      </c>
      <c r="P204" s="63" t="str">
        <f t="shared" si="68"/>
        <v>A+J=</v>
      </c>
      <c r="Q204" s="64">
        <f t="shared" si="69"/>
        <v>45036</v>
      </c>
      <c r="R204" s="10"/>
      <c r="S204" s="10"/>
      <c r="T204" s="98">
        <f>[2]Plan1!$A375</f>
        <v>48011</v>
      </c>
      <c r="U204" s="99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64"/>
        <v>43440</v>
      </c>
      <c r="B205" s="75">
        <f t="shared" ca="1" si="65"/>
        <v>1.03862341</v>
      </c>
      <c r="C205" s="57">
        <f t="shared" si="66"/>
        <v>1</v>
      </c>
      <c r="D205" s="58">
        <f ca="1">IF(A205&lt;$B$1,VLOOKUP(A205,[1]DI!$A$4:$B$15000,2,FALSE),0)</f>
        <v>6.4000000000000001E-2</v>
      </c>
      <c r="E205" s="57">
        <f t="shared" ref="E205:E268" ca="1" si="71">ROUND((((1+D205)^(1/252)-1)),8)</f>
        <v>2.4620000000000002E-4</v>
      </c>
      <c r="F205" s="59">
        <f t="shared" si="70"/>
        <v>1.1499999999999999</v>
      </c>
      <c r="G205" s="60">
        <f t="shared" ca="1" si="59"/>
        <v>1.0002831299999999</v>
      </c>
      <c r="H205" s="57">
        <f ca="1">TRUNC(PRODUCT(G$10:G204),15)</f>
        <v>1.0386234091678299</v>
      </c>
      <c r="I205" s="57">
        <f t="shared" si="67"/>
        <v>1</v>
      </c>
      <c r="J205" s="57">
        <f t="shared" ca="1" si="60"/>
        <v>1.03862341</v>
      </c>
      <c r="K205" s="57">
        <f t="shared" ca="1" si="61"/>
        <v>3.8623409999999997E-2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62"/>
        <v>0</v>
      </c>
      <c r="O205" s="57">
        <f t="shared" ca="1" si="63"/>
        <v>3.8623409999999997E-2</v>
      </c>
      <c r="P205" s="63" t="str">
        <f t="shared" si="68"/>
        <v>A+J=</v>
      </c>
      <c r="Q205" s="64">
        <f t="shared" si="69"/>
        <v>45036</v>
      </c>
      <c r="R205" s="10"/>
      <c r="S205" s="10"/>
      <c r="T205" s="98">
        <f>[2]Plan1!$A376</f>
        <v>48098</v>
      </c>
      <c r="U205" s="99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64"/>
        <v>43441</v>
      </c>
      <c r="B206" s="75">
        <f t="shared" ca="1" si="65"/>
        <v>1.03891746</v>
      </c>
      <c r="C206" s="57">
        <f t="shared" si="66"/>
        <v>1</v>
      </c>
      <c r="D206" s="58">
        <f ca="1">IF(A206&lt;$B$1,VLOOKUP(A206,[1]DI!$A$4:$B$15000,2,FALSE),0)</f>
        <v>6.4000000000000001E-2</v>
      </c>
      <c r="E206" s="57">
        <f t="shared" ca="1" si="71"/>
        <v>2.4620000000000002E-4</v>
      </c>
      <c r="F206" s="59">
        <f t="shared" si="70"/>
        <v>1.1499999999999999</v>
      </c>
      <c r="G206" s="60">
        <f t="shared" ca="1" si="59"/>
        <v>1.0002831299999999</v>
      </c>
      <c r="H206" s="57">
        <f ca="1">TRUNC(PRODUCT(G$10:G205),15)</f>
        <v>1.03891747461366</v>
      </c>
      <c r="I206" s="57">
        <f t="shared" si="67"/>
        <v>1</v>
      </c>
      <c r="J206" s="57">
        <f t="shared" ca="1" si="60"/>
        <v>1.0389174699999999</v>
      </c>
      <c r="K206" s="57">
        <f t="shared" ca="1" si="61"/>
        <v>3.8917460000000001E-2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62"/>
        <v>0</v>
      </c>
      <c r="O206" s="57">
        <f t="shared" ca="1" si="63"/>
        <v>3.8917460000000001E-2</v>
      </c>
      <c r="P206" s="63" t="str">
        <f t="shared" si="68"/>
        <v>A+J=</v>
      </c>
      <c r="Q206" s="64">
        <f t="shared" si="69"/>
        <v>45036</v>
      </c>
      <c r="R206" s="10"/>
      <c r="S206" s="20"/>
      <c r="T206" s="98">
        <f>[2]Plan1!$A377</f>
        <v>48133</v>
      </c>
      <c r="U206" s="99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64"/>
        <v>43442</v>
      </c>
      <c r="B207" s="75">
        <f t="shared" ca="1" si="65"/>
        <v>1.03921161</v>
      </c>
      <c r="C207" s="57">
        <f t="shared" si="66"/>
        <v>1</v>
      </c>
      <c r="D207" s="58">
        <f ca="1">IF(A207&lt;$B$1,VLOOKUP(A207,[1]DI!$A$4:$B$15000,2,FALSE),0)</f>
        <v>0</v>
      </c>
      <c r="E207" s="57">
        <f t="shared" ca="1" si="71"/>
        <v>0</v>
      </c>
      <c r="F207" s="59">
        <f t="shared" si="70"/>
        <v>1.1499999999999999</v>
      </c>
      <c r="G207" s="60">
        <f t="shared" ca="1" si="59"/>
        <v>1</v>
      </c>
      <c r="H207" s="57">
        <f ca="1">TRUNC(PRODUCT(G$10:G206),15)</f>
        <v>1.03921162331825</v>
      </c>
      <c r="I207" s="57">
        <f t="shared" si="67"/>
        <v>1</v>
      </c>
      <c r="J207" s="57">
        <f t="shared" ca="1" si="60"/>
        <v>1.0392116199999999</v>
      </c>
      <c r="K207" s="57">
        <f t="shared" ca="1" si="61"/>
        <v>3.9211610000000001E-2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62"/>
        <v>0</v>
      </c>
      <c r="O207" s="57">
        <f t="shared" ca="1" si="63"/>
        <v>3.9211610000000001E-2</v>
      </c>
      <c r="P207" s="63" t="str">
        <f t="shared" si="68"/>
        <v>A+J=</v>
      </c>
      <c r="Q207" s="64">
        <f t="shared" si="69"/>
        <v>45036</v>
      </c>
      <c r="R207" s="10"/>
      <c r="S207" s="10"/>
      <c r="T207" s="98">
        <f>[2]Plan1!$A378</f>
        <v>48154</v>
      </c>
      <c r="U207" s="99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64"/>
        <v>43443</v>
      </c>
      <c r="B208" s="75">
        <f t="shared" ca="1" si="65"/>
        <v>1.03921161</v>
      </c>
      <c r="C208" s="57">
        <f t="shared" si="66"/>
        <v>1</v>
      </c>
      <c r="D208" s="58">
        <f ca="1">IF(A208&lt;$B$1,VLOOKUP(A208,[1]DI!$A$4:$B$15000,2,FALSE),0)</f>
        <v>0</v>
      </c>
      <c r="E208" s="57">
        <f t="shared" ca="1" si="71"/>
        <v>0</v>
      </c>
      <c r="F208" s="59">
        <f t="shared" si="70"/>
        <v>1.1499999999999999</v>
      </c>
      <c r="G208" s="60">
        <f t="shared" ca="1" si="59"/>
        <v>1</v>
      </c>
      <c r="H208" s="57">
        <f ca="1">TRUNC(PRODUCT(G$10:G207),15)</f>
        <v>1.03921162331825</v>
      </c>
      <c r="I208" s="57">
        <f t="shared" si="67"/>
        <v>1</v>
      </c>
      <c r="J208" s="57">
        <f t="shared" ca="1" si="60"/>
        <v>1.0392116199999999</v>
      </c>
      <c r="K208" s="57">
        <f t="shared" ca="1" si="61"/>
        <v>3.9211610000000001E-2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62"/>
        <v>0</v>
      </c>
      <c r="O208" s="57">
        <f t="shared" ca="1" si="63"/>
        <v>3.9211610000000001E-2</v>
      </c>
      <c r="P208" s="63" t="str">
        <f t="shared" si="68"/>
        <v>A+J=</v>
      </c>
      <c r="Q208" s="64">
        <f t="shared" si="69"/>
        <v>45036</v>
      </c>
      <c r="R208" s="10"/>
      <c r="S208" s="10"/>
      <c r="T208" s="98">
        <f>[2]Plan1!$A379</f>
        <v>48167</v>
      </c>
      <c r="U208" s="99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64"/>
        <v>43444</v>
      </c>
      <c r="B209" s="75">
        <f t="shared" ca="1" si="65"/>
        <v>1.03921161</v>
      </c>
      <c r="C209" s="57">
        <f t="shared" si="66"/>
        <v>1</v>
      </c>
      <c r="D209" s="58">
        <f ca="1">IF(A209&lt;$B$1,VLOOKUP(A209,[1]DI!$A$4:$B$15000,2,FALSE),0)</f>
        <v>6.4000000000000001E-2</v>
      </c>
      <c r="E209" s="57">
        <f t="shared" ca="1" si="71"/>
        <v>2.4620000000000002E-4</v>
      </c>
      <c r="F209" s="59">
        <f t="shared" si="70"/>
        <v>1.1499999999999999</v>
      </c>
      <c r="G209" s="60">
        <f t="shared" ca="1" si="59"/>
        <v>1.0002831299999999</v>
      </c>
      <c r="H209" s="57">
        <f ca="1">TRUNC(PRODUCT(G$10:G208),15)</f>
        <v>1.03921162331825</v>
      </c>
      <c r="I209" s="57">
        <f t="shared" si="67"/>
        <v>1</v>
      </c>
      <c r="J209" s="57">
        <f t="shared" ca="1" si="60"/>
        <v>1.0392116199999999</v>
      </c>
      <c r="K209" s="57">
        <f t="shared" ca="1" si="61"/>
        <v>3.9211610000000001E-2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62"/>
        <v>0</v>
      </c>
      <c r="O209" s="57">
        <f t="shared" ca="1" si="63"/>
        <v>3.9211610000000001E-2</v>
      </c>
      <c r="P209" s="63" t="str">
        <f t="shared" si="68"/>
        <v>A+J=</v>
      </c>
      <c r="Q209" s="64">
        <f t="shared" si="69"/>
        <v>45036</v>
      </c>
      <c r="R209" s="10"/>
      <c r="S209" s="10"/>
      <c r="T209" s="98">
        <f>[2]Plan1!$A380</f>
        <v>48172</v>
      </c>
      <c r="U209" s="99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64"/>
        <v>43445</v>
      </c>
      <c r="B210" s="75">
        <f t="shared" ca="1" si="65"/>
        <v>1.03950586</v>
      </c>
      <c r="C210" s="57">
        <f t="shared" si="66"/>
        <v>1</v>
      </c>
      <c r="D210" s="58">
        <f ca="1">IF(A210&lt;$B$1,VLOOKUP(A210,[1]DI!$A$4:$B$15000,2,FALSE),0)</f>
        <v>6.4000000000000001E-2</v>
      </c>
      <c r="E210" s="57">
        <f t="shared" ca="1" si="71"/>
        <v>2.4620000000000002E-4</v>
      </c>
      <c r="F210" s="59">
        <f t="shared" si="70"/>
        <v>1.1499999999999999</v>
      </c>
      <c r="G210" s="60">
        <f t="shared" ca="1" si="59"/>
        <v>1.0002831299999999</v>
      </c>
      <c r="H210" s="57">
        <f ca="1">TRUNC(PRODUCT(G$10:G209),15)</f>
        <v>1.0395058553051599</v>
      </c>
      <c r="I210" s="57">
        <f t="shared" si="67"/>
        <v>1</v>
      </c>
      <c r="J210" s="57">
        <f t="shared" ca="1" si="60"/>
        <v>1.03950586</v>
      </c>
      <c r="K210" s="57">
        <f t="shared" ca="1" si="61"/>
        <v>3.9505859999999997E-2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62"/>
        <v>0</v>
      </c>
      <c r="O210" s="57">
        <f t="shared" ca="1" si="63"/>
        <v>3.9505859999999997E-2</v>
      </c>
      <c r="P210" s="63" t="str">
        <f t="shared" si="68"/>
        <v>A+J=</v>
      </c>
      <c r="Q210" s="64">
        <f t="shared" si="69"/>
        <v>45036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64"/>
        <v>43446</v>
      </c>
      <c r="B211" s="75">
        <f t="shared" ca="1" si="65"/>
        <v>1.03980016</v>
      </c>
      <c r="C211" s="57">
        <f t="shared" si="66"/>
        <v>1</v>
      </c>
      <c r="D211" s="58">
        <f ca="1">IF(A211&lt;$B$1,VLOOKUP(A211,[1]DI!$A$4:$B$15000,2,FALSE),0)</f>
        <v>6.4000000000000001E-2</v>
      </c>
      <c r="E211" s="57">
        <f t="shared" ca="1" si="71"/>
        <v>2.4620000000000002E-4</v>
      </c>
      <c r="F211" s="59">
        <f t="shared" si="70"/>
        <v>1.1499999999999999</v>
      </c>
      <c r="G211" s="60">
        <f t="shared" ca="1" si="59"/>
        <v>1.0002831299999999</v>
      </c>
      <c r="H211" s="57">
        <f ca="1">TRUNC(PRODUCT(G$10:G210),15)</f>
        <v>1.03980017059797</v>
      </c>
      <c r="I211" s="57">
        <f t="shared" si="67"/>
        <v>1</v>
      </c>
      <c r="J211" s="57">
        <f t="shared" ca="1" si="60"/>
        <v>1.0398001699999999</v>
      </c>
      <c r="K211" s="57">
        <f t="shared" ca="1" si="61"/>
        <v>3.9800160000000001E-2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62"/>
        <v>0</v>
      </c>
      <c r="O211" s="57">
        <f t="shared" ca="1" si="63"/>
        <v>3.9800160000000001E-2</v>
      </c>
      <c r="P211" s="63" t="str">
        <f t="shared" si="68"/>
        <v>A+J=</v>
      </c>
      <c r="Q211" s="64">
        <f t="shared" si="69"/>
        <v>45036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64"/>
        <v>43447</v>
      </c>
      <c r="B212" s="75">
        <f t="shared" ca="1" si="65"/>
        <v>1.04009456</v>
      </c>
      <c r="C212" s="57">
        <f t="shared" si="66"/>
        <v>1</v>
      </c>
      <c r="D212" s="58">
        <f ca="1">IF(A212&lt;$B$1,VLOOKUP(A212,[1]DI!$A$4:$B$15000,2,FALSE),0)</f>
        <v>6.4000000000000001E-2</v>
      </c>
      <c r="E212" s="57">
        <f t="shared" ca="1" si="71"/>
        <v>2.4620000000000002E-4</v>
      </c>
      <c r="F212" s="59">
        <f t="shared" si="70"/>
        <v>1.1499999999999999</v>
      </c>
      <c r="G212" s="60">
        <f t="shared" ca="1" si="59"/>
        <v>1.0002831299999999</v>
      </c>
      <c r="H212" s="57">
        <f ca="1">TRUNC(PRODUCT(G$10:G211),15)</f>
        <v>1.0400945692202701</v>
      </c>
      <c r="I212" s="57">
        <f t="shared" si="67"/>
        <v>1</v>
      </c>
      <c r="J212" s="57">
        <f t="shared" ca="1" si="60"/>
        <v>1.0400945699999999</v>
      </c>
      <c r="K212" s="57">
        <f t="shared" ca="1" si="61"/>
        <v>4.0094560000000001E-2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62"/>
        <v>0</v>
      </c>
      <c r="O212" s="57">
        <f t="shared" ca="1" si="63"/>
        <v>4.0094560000000001E-2</v>
      </c>
      <c r="P212" s="63" t="str">
        <f t="shared" si="68"/>
        <v>A+J=</v>
      </c>
      <c r="Q212" s="64">
        <f t="shared" si="69"/>
        <v>45036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64"/>
        <v>43448</v>
      </c>
      <c r="B213" s="75">
        <f t="shared" ca="1" si="65"/>
        <v>1.04038904</v>
      </c>
      <c r="C213" s="57">
        <f t="shared" si="66"/>
        <v>1</v>
      </c>
      <c r="D213" s="58">
        <f ca="1">IF(A213&lt;$B$1,VLOOKUP(A213,[1]DI!$A$4:$B$15000,2,FALSE),0)</f>
        <v>6.4000000000000001E-2</v>
      </c>
      <c r="E213" s="57">
        <f t="shared" ca="1" si="71"/>
        <v>2.4620000000000002E-4</v>
      </c>
      <c r="F213" s="59">
        <f t="shared" si="70"/>
        <v>1.1499999999999999</v>
      </c>
      <c r="G213" s="60">
        <f t="shared" ca="1" si="59"/>
        <v>1.0002831299999999</v>
      </c>
      <c r="H213" s="57">
        <f ca="1">TRUNC(PRODUCT(G$10:G212),15)</f>
        <v>1.0403890511956599</v>
      </c>
      <c r="I213" s="57">
        <f t="shared" si="67"/>
        <v>1</v>
      </c>
      <c r="J213" s="57">
        <f t="shared" ca="1" si="60"/>
        <v>1.0403890499999999</v>
      </c>
      <c r="K213" s="57">
        <f t="shared" ca="1" si="61"/>
        <v>4.0389040000000001E-2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62"/>
        <v>0</v>
      </c>
      <c r="O213" s="57">
        <f t="shared" ca="1" si="63"/>
        <v>4.0389040000000001E-2</v>
      </c>
      <c r="P213" s="63" t="str">
        <f t="shared" si="68"/>
        <v>A+J=</v>
      </c>
      <c r="Q213" s="64">
        <f t="shared" si="69"/>
        <v>45036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64"/>
        <v>43449</v>
      </c>
      <c r="B214" s="75">
        <f t="shared" ca="1" si="65"/>
        <v>1.04068362</v>
      </c>
      <c r="C214" s="57">
        <f t="shared" si="66"/>
        <v>1</v>
      </c>
      <c r="D214" s="58">
        <f ca="1">IF(A214&lt;$B$1,VLOOKUP(A214,[1]DI!$A$4:$B$15000,2,FALSE),0)</f>
        <v>0</v>
      </c>
      <c r="E214" s="57">
        <f t="shared" ca="1" si="71"/>
        <v>0</v>
      </c>
      <c r="F214" s="59">
        <f t="shared" si="70"/>
        <v>1.1499999999999999</v>
      </c>
      <c r="G214" s="60">
        <f t="shared" ca="1" si="59"/>
        <v>1</v>
      </c>
      <c r="H214" s="57">
        <f ca="1">TRUNC(PRODUCT(G$10:G213),15)</f>
        <v>1.04068361654772</v>
      </c>
      <c r="I214" s="57">
        <f t="shared" si="67"/>
        <v>1</v>
      </c>
      <c r="J214" s="57">
        <f t="shared" ca="1" si="60"/>
        <v>1.04068362</v>
      </c>
      <c r="K214" s="57">
        <f t="shared" ca="1" si="61"/>
        <v>4.0683619999999997E-2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62"/>
        <v>0</v>
      </c>
      <c r="O214" s="57">
        <f t="shared" ca="1" si="63"/>
        <v>4.0683619999999997E-2</v>
      </c>
      <c r="P214" s="63" t="str">
        <f t="shared" si="68"/>
        <v>A+J=</v>
      </c>
      <c r="Q214" s="64">
        <f t="shared" si="69"/>
        <v>45036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64"/>
        <v>43450</v>
      </c>
      <c r="B215" s="75">
        <f t="shared" ca="1" si="65"/>
        <v>1.04068362</v>
      </c>
      <c r="C215" s="57">
        <f t="shared" si="66"/>
        <v>1</v>
      </c>
      <c r="D215" s="58">
        <f ca="1">IF(A215&lt;$B$1,VLOOKUP(A215,[1]DI!$A$4:$B$15000,2,FALSE),0)</f>
        <v>0</v>
      </c>
      <c r="E215" s="57">
        <f t="shared" ca="1" si="71"/>
        <v>0</v>
      </c>
      <c r="F215" s="59">
        <f t="shared" si="70"/>
        <v>1.1499999999999999</v>
      </c>
      <c r="G215" s="60">
        <f t="shared" ca="1" si="59"/>
        <v>1</v>
      </c>
      <c r="H215" s="57">
        <f ca="1">TRUNC(PRODUCT(G$10:G214),15)</f>
        <v>1.04068361654772</v>
      </c>
      <c r="I215" s="57">
        <f t="shared" si="67"/>
        <v>1</v>
      </c>
      <c r="J215" s="57">
        <f t="shared" ca="1" si="60"/>
        <v>1.04068362</v>
      </c>
      <c r="K215" s="57">
        <f t="shared" ca="1" si="61"/>
        <v>4.0683619999999997E-2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62"/>
        <v>0</v>
      </c>
      <c r="O215" s="57">
        <f t="shared" ca="1" si="63"/>
        <v>4.0683619999999997E-2</v>
      </c>
      <c r="P215" s="63" t="str">
        <f t="shared" si="68"/>
        <v>A+J=</v>
      </c>
      <c r="Q215" s="64">
        <f t="shared" si="69"/>
        <v>45036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64"/>
        <v>43451</v>
      </c>
      <c r="B216" s="75">
        <f t="shared" ca="1" si="65"/>
        <v>1.04068362</v>
      </c>
      <c r="C216" s="57">
        <f t="shared" si="66"/>
        <v>1</v>
      </c>
      <c r="D216" s="58">
        <f ca="1">IF(A216&lt;$B$1,VLOOKUP(A216,[1]DI!$A$4:$B$15000,2,FALSE),0)</f>
        <v>6.4000000000000001E-2</v>
      </c>
      <c r="E216" s="57">
        <f t="shared" ca="1" si="71"/>
        <v>2.4620000000000002E-4</v>
      </c>
      <c r="F216" s="59">
        <f t="shared" si="70"/>
        <v>1.1499999999999999</v>
      </c>
      <c r="G216" s="60">
        <f t="shared" ca="1" si="59"/>
        <v>1.0002831299999999</v>
      </c>
      <c r="H216" s="57">
        <f ca="1">TRUNC(PRODUCT(G$10:G215),15)</f>
        <v>1.04068361654772</v>
      </c>
      <c r="I216" s="57">
        <f t="shared" si="67"/>
        <v>1</v>
      </c>
      <c r="J216" s="57">
        <f t="shared" ca="1" si="60"/>
        <v>1.04068362</v>
      </c>
      <c r="K216" s="57">
        <f t="shared" ca="1" si="61"/>
        <v>4.0683619999999997E-2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62"/>
        <v>0</v>
      </c>
      <c r="O216" s="57">
        <f t="shared" ca="1" si="63"/>
        <v>4.0683619999999997E-2</v>
      </c>
      <c r="P216" s="63" t="str">
        <f t="shared" si="68"/>
        <v>A+J=</v>
      </c>
      <c r="Q216" s="64">
        <f t="shared" si="69"/>
        <v>45036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64"/>
        <v>43452</v>
      </c>
      <c r="B217" s="75">
        <f t="shared" ca="1" si="65"/>
        <v>1.0409782700000001</v>
      </c>
      <c r="C217" s="57">
        <f t="shared" si="66"/>
        <v>1</v>
      </c>
      <c r="D217" s="58">
        <f ca="1">IF(A217&lt;$B$1,VLOOKUP(A217,[1]DI!$A$4:$B$15000,2,FALSE),0)</f>
        <v>6.4000000000000001E-2</v>
      </c>
      <c r="E217" s="57">
        <f t="shared" ca="1" si="71"/>
        <v>2.4620000000000002E-4</v>
      </c>
      <c r="F217" s="59">
        <f t="shared" si="70"/>
        <v>1.1499999999999999</v>
      </c>
      <c r="G217" s="60">
        <f t="shared" ca="1" si="59"/>
        <v>1.0002831299999999</v>
      </c>
      <c r="H217" s="57">
        <f ca="1">TRUNC(PRODUCT(G$10:G216),15)</f>
        <v>1.0409782653000701</v>
      </c>
      <c r="I217" s="57">
        <f t="shared" si="67"/>
        <v>1</v>
      </c>
      <c r="J217" s="57">
        <f t="shared" ca="1" si="60"/>
        <v>1.0409782700000001</v>
      </c>
      <c r="K217" s="57">
        <f t="shared" ca="1" si="61"/>
        <v>4.0978269999999997E-2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62"/>
        <v>0</v>
      </c>
      <c r="O217" s="57">
        <f t="shared" ca="1" si="63"/>
        <v>4.0978269999999997E-2</v>
      </c>
      <c r="P217" s="63" t="str">
        <f t="shared" si="68"/>
        <v>A+J=</v>
      </c>
      <c r="Q217" s="64">
        <f t="shared" si="69"/>
        <v>45036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64"/>
        <v>43453</v>
      </c>
      <c r="B218" s="75">
        <f t="shared" ca="1" si="65"/>
        <v>1.04127299</v>
      </c>
      <c r="C218" s="57">
        <f t="shared" si="66"/>
        <v>1</v>
      </c>
      <c r="D218" s="58">
        <f ca="1">IF(A218&lt;$B$1,VLOOKUP(A218,[1]DI!$A$4:$B$15000,2,FALSE),0)</f>
        <v>6.4000000000000001E-2</v>
      </c>
      <c r="E218" s="57">
        <f t="shared" ca="1" si="71"/>
        <v>2.4620000000000002E-4</v>
      </c>
      <c r="F218" s="59">
        <f t="shared" si="70"/>
        <v>1.1499999999999999</v>
      </c>
      <c r="G218" s="60">
        <f t="shared" ca="1" si="59"/>
        <v>1.0002831299999999</v>
      </c>
      <c r="H218" s="57">
        <f ca="1">TRUNC(PRODUCT(G$10:G217),15)</f>
        <v>1.04127299747633</v>
      </c>
      <c r="I218" s="57">
        <f t="shared" si="67"/>
        <v>1</v>
      </c>
      <c r="J218" s="57">
        <f t="shared" ca="1" si="60"/>
        <v>1.0412729999999999</v>
      </c>
      <c r="K218" s="57">
        <f t="shared" ca="1" si="61"/>
        <v>4.1272990000000002E-2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62"/>
        <v>0</v>
      </c>
      <c r="O218" s="57">
        <f t="shared" ca="1" si="63"/>
        <v>4.1272990000000002E-2</v>
      </c>
      <c r="P218" s="63" t="str">
        <f t="shared" si="68"/>
        <v>A+J=</v>
      </c>
      <c r="Q218" s="64">
        <f t="shared" si="69"/>
        <v>45036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64"/>
        <v>43454</v>
      </c>
      <c r="B219" s="75">
        <f t="shared" ca="1" si="65"/>
        <v>1.0415678100000001</v>
      </c>
      <c r="C219" s="57">
        <f t="shared" si="66"/>
        <v>1</v>
      </c>
      <c r="D219" s="58">
        <f ca="1">IF(A219&lt;$B$1,VLOOKUP(A219,[1]DI!$A$4:$B$15000,2,FALSE),0)</f>
        <v>6.4000000000000001E-2</v>
      </c>
      <c r="E219" s="57">
        <f t="shared" ca="1" si="71"/>
        <v>2.4620000000000002E-4</v>
      </c>
      <c r="F219" s="59">
        <f t="shared" si="70"/>
        <v>1.1499999999999999</v>
      </c>
      <c r="G219" s="60">
        <f t="shared" ca="1" si="59"/>
        <v>1.0002831299999999</v>
      </c>
      <c r="H219" s="57">
        <f ca="1">TRUNC(PRODUCT(G$10:G218),15)</f>
        <v>1.0415678131001</v>
      </c>
      <c r="I219" s="57">
        <f t="shared" si="67"/>
        <v>1</v>
      </c>
      <c r="J219" s="57">
        <f t="shared" ca="1" si="60"/>
        <v>1.0415678100000001</v>
      </c>
      <c r="K219" s="57">
        <f t="shared" ca="1" si="61"/>
        <v>4.1567809999999997E-2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62"/>
        <v>0</v>
      </c>
      <c r="O219" s="57">
        <f t="shared" ca="1" si="63"/>
        <v>4.1567809999999997E-2</v>
      </c>
      <c r="P219" s="63" t="str">
        <f t="shared" si="68"/>
        <v>A+J=</v>
      </c>
      <c r="Q219" s="64">
        <f t="shared" si="69"/>
        <v>45036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64"/>
        <v>43455</v>
      </c>
      <c r="B220" s="75">
        <f t="shared" ca="1" si="65"/>
        <v>1.04186271</v>
      </c>
      <c r="C220" s="57">
        <f t="shared" si="66"/>
        <v>1</v>
      </c>
      <c r="D220" s="58">
        <f ca="1">IF(A220&lt;$B$1,VLOOKUP(A220,[1]DI!$A$4:$B$15000,2,FALSE),0)</f>
        <v>6.4000000000000001E-2</v>
      </c>
      <c r="E220" s="57">
        <f t="shared" ca="1" si="71"/>
        <v>2.4620000000000002E-4</v>
      </c>
      <c r="F220" s="59">
        <f t="shared" si="70"/>
        <v>1.1499999999999999</v>
      </c>
      <c r="G220" s="60">
        <f t="shared" ca="1" si="59"/>
        <v>1.0002831299999999</v>
      </c>
      <c r="H220" s="57">
        <f ca="1">TRUNC(PRODUCT(G$10:G219),15)</f>
        <v>1.0418627121950299</v>
      </c>
      <c r="I220" s="57">
        <f t="shared" si="67"/>
        <v>1</v>
      </c>
      <c r="J220" s="57">
        <f t="shared" ca="1" si="60"/>
        <v>1.04186271</v>
      </c>
      <c r="K220" s="57">
        <f t="shared" ca="1" si="61"/>
        <v>4.1862709999999997E-2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62"/>
        <v>0</v>
      </c>
      <c r="O220" s="57">
        <f t="shared" ca="1" si="63"/>
        <v>4.1862709999999997E-2</v>
      </c>
      <c r="P220" s="63" t="str">
        <f t="shared" si="68"/>
        <v>A+J=</v>
      </c>
      <c r="Q220" s="64">
        <f t="shared" si="69"/>
        <v>45036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64"/>
        <v>43456</v>
      </c>
      <c r="B221" s="75">
        <f t="shared" ca="1" si="65"/>
        <v>1.04215769</v>
      </c>
      <c r="C221" s="57">
        <f t="shared" si="66"/>
        <v>1</v>
      </c>
      <c r="D221" s="58">
        <f ca="1">IF(A221&lt;$B$1,VLOOKUP(A221,[1]DI!$A$4:$B$15000,2,FALSE),0)</f>
        <v>0</v>
      </c>
      <c r="E221" s="57">
        <f t="shared" ca="1" si="71"/>
        <v>0</v>
      </c>
      <c r="F221" s="59">
        <f t="shared" si="70"/>
        <v>1.1499999999999999</v>
      </c>
      <c r="G221" s="60">
        <f t="shared" ca="1" si="59"/>
        <v>1</v>
      </c>
      <c r="H221" s="57">
        <f ca="1">TRUNC(PRODUCT(G$10:G220),15)</f>
        <v>1.04215769478473</v>
      </c>
      <c r="I221" s="57">
        <f t="shared" si="67"/>
        <v>1</v>
      </c>
      <c r="J221" s="57">
        <f t="shared" ca="1" si="60"/>
        <v>1.04215769</v>
      </c>
      <c r="K221" s="57">
        <f t="shared" ca="1" si="61"/>
        <v>4.2157689999999998E-2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62"/>
        <v>0</v>
      </c>
      <c r="O221" s="57">
        <f t="shared" ca="1" si="63"/>
        <v>4.2157689999999998E-2</v>
      </c>
      <c r="P221" s="63" t="str">
        <f t="shared" si="68"/>
        <v>A+J=</v>
      </c>
      <c r="Q221" s="64">
        <f t="shared" si="69"/>
        <v>45036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64"/>
        <v>43457</v>
      </c>
      <c r="B222" s="75">
        <f t="shared" ca="1" si="65"/>
        <v>1.04215769</v>
      </c>
      <c r="C222" s="57">
        <f t="shared" si="66"/>
        <v>1</v>
      </c>
      <c r="D222" s="58">
        <f ca="1">IF(A222&lt;$B$1,VLOOKUP(A222,[1]DI!$A$4:$B$15000,2,FALSE),0)</f>
        <v>0</v>
      </c>
      <c r="E222" s="57">
        <f t="shared" ca="1" si="71"/>
        <v>0</v>
      </c>
      <c r="F222" s="59">
        <f t="shared" si="70"/>
        <v>1.1499999999999999</v>
      </c>
      <c r="G222" s="60">
        <f t="shared" ca="1" si="59"/>
        <v>1</v>
      </c>
      <c r="H222" s="57">
        <f ca="1">TRUNC(PRODUCT(G$10:G221),15)</f>
        <v>1.04215769478473</v>
      </c>
      <c r="I222" s="57">
        <f t="shared" si="67"/>
        <v>1</v>
      </c>
      <c r="J222" s="57">
        <f t="shared" ca="1" si="60"/>
        <v>1.04215769</v>
      </c>
      <c r="K222" s="57">
        <f t="shared" ca="1" si="61"/>
        <v>4.2157689999999998E-2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62"/>
        <v>0</v>
      </c>
      <c r="O222" s="57">
        <f t="shared" ca="1" si="63"/>
        <v>4.2157689999999998E-2</v>
      </c>
      <c r="P222" s="63" t="str">
        <f t="shared" si="68"/>
        <v>A+J=</v>
      </c>
      <c r="Q222" s="64">
        <f t="shared" si="69"/>
        <v>45036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64"/>
        <v>43458</v>
      </c>
      <c r="B223" s="75">
        <f t="shared" ca="1" si="65"/>
        <v>1.04215769</v>
      </c>
      <c r="C223" s="57">
        <f t="shared" si="66"/>
        <v>1</v>
      </c>
      <c r="D223" s="58">
        <f ca="1">IF(A223&lt;$B$1,VLOOKUP(A223,[1]DI!$A$4:$B$15000,2,FALSE),0)</f>
        <v>6.4000000000000001E-2</v>
      </c>
      <c r="E223" s="57">
        <f t="shared" ca="1" si="71"/>
        <v>2.4620000000000002E-4</v>
      </c>
      <c r="F223" s="59">
        <f t="shared" si="70"/>
        <v>1.1499999999999999</v>
      </c>
      <c r="G223" s="60">
        <f t="shared" ca="1" si="59"/>
        <v>1.0002831299999999</v>
      </c>
      <c r="H223" s="57">
        <f ca="1">TRUNC(PRODUCT(G$10:G222),15)</f>
        <v>1.04215769478473</v>
      </c>
      <c r="I223" s="57">
        <f t="shared" si="67"/>
        <v>1</v>
      </c>
      <c r="J223" s="57">
        <f t="shared" ca="1" si="60"/>
        <v>1.04215769</v>
      </c>
      <c r="K223" s="57">
        <f t="shared" ca="1" si="61"/>
        <v>4.2157689999999998E-2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62"/>
        <v>0</v>
      </c>
      <c r="O223" s="57">
        <f t="shared" ca="1" si="63"/>
        <v>4.2157689999999998E-2</v>
      </c>
      <c r="P223" s="63" t="str">
        <f t="shared" si="68"/>
        <v>A+J=</v>
      </c>
      <c r="Q223" s="64">
        <f t="shared" si="69"/>
        <v>45036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64"/>
        <v>43459</v>
      </c>
      <c r="B224" s="75">
        <f t="shared" ca="1" si="65"/>
        <v>1.04245276</v>
      </c>
      <c r="C224" s="57">
        <f t="shared" si="66"/>
        <v>1</v>
      </c>
      <c r="D224" s="58">
        <f ca="1">IF(A224&lt;$B$1,VLOOKUP(A224,[1]DI!$A$4:$B$15000,2,FALSE),0)</f>
        <v>0</v>
      </c>
      <c r="E224" s="57">
        <f t="shared" ca="1" si="71"/>
        <v>0</v>
      </c>
      <c r="F224" s="59">
        <f t="shared" si="70"/>
        <v>1.1499999999999999</v>
      </c>
      <c r="G224" s="60">
        <f t="shared" ca="1" si="59"/>
        <v>1</v>
      </c>
      <c r="H224" s="57">
        <f ca="1">TRUNC(PRODUCT(G$10:G223),15)</f>
        <v>1.04245276089286</v>
      </c>
      <c r="I224" s="57">
        <f t="shared" si="67"/>
        <v>1</v>
      </c>
      <c r="J224" s="57">
        <f t="shared" ca="1" si="60"/>
        <v>1.04245276</v>
      </c>
      <c r="K224" s="57">
        <f t="shared" ca="1" si="61"/>
        <v>4.2452759999999999E-2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62"/>
        <v>0</v>
      </c>
      <c r="O224" s="57">
        <f t="shared" ca="1" si="63"/>
        <v>4.2452759999999999E-2</v>
      </c>
      <c r="P224" s="63" t="str">
        <f t="shared" si="68"/>
        <v>A+J=</v>
      </c>
      <c r="Q224" s="64">
        <f t="shared" si="69"/>
        <v>45036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64"/>
        <v>43460</v>
      </c>
      <c r="B225" s="75">
        <f t="shared" ca="1" si="65"/>
        <v>1.04245276</v>
      </c>
      <c r="C225" s="57">
        <f t="shared" si="66"/>
        <v>1</v>
      </c>
      <c r="D225" s="58">
        <f ca="1">IF(A225&lt;$B$1,VLOOKUP(A225,[1]DI!$A$4:$B$15000,2,FALSE),0)</f>
        <v>6.4000000000000001E-2</v>
      </c>
      <c r="E225" s="57">
        <f t="shared" ca="1" si="71"/>
        <v>2.4620000000000002E-4</v>
      </c>
      <c r="F225" s="59">
        <f t="shared" si="70"/>
        <v>1.1499999999999999</v>
      </c>
      <c r="G225" s="60">
        <f t="shared" ca="1" si="59"/>
        <v>1.0002831299999999</v>
      </c>
      <c r="H225" s="57">
        <f ca="1">TRUNC(PRODUCT(G$10:G224),15)</f>
        <v>1.04245276089286</v>
      </c>
      <c r="I225" s="57">
        <f t="shared" si="67"/>
        <v>1</v>
      </c>
      <c r="J225" s="57">
        <f t="shared" ca="1" si="60"/>
        <v>1.04245276</v>
      </c>
      <c r="K225" s="57">
        <f t="shared" ca="1" si="61"/>
        <v>4.2452759999999999E-2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62"/>
        <v>0</v>
      </c>
      <c r="O225" s="57">
        <f t="shared" ca="1" si="63"/>
        <v>4.2452759999999999E-2</v>
      </c>
      <c r="P225" s="63" t="str">
        <f t="shared" si="68"/>
        <v>A+J=</v>
      </c>
      <c r="Q225" s="64">
        <f t="shared" si="69"/>
        <v>45036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64"/>
        <v>43461</v>
      </c>
      <c r="B226" s="75">
        <f t="shared" ca="1" si="65"/>
        <v>1.0427478999999999</v>
      </c>
      <c r="C226" s="57">
        <f t="shared" si="66"/>
        <v>1</v>
      </c>
      <c r="D226" s="58">
        <f ca="1">IF(A226&lt;$B$1,VLOOKUP(A226,[1]DI!$A$4:$B$15000,2,FALSE),0)</f>
        <v>6.4000000000000001E-2</v>
      </c>
      <c r="E226" s="57">
        <f t="shared" ca="1" si="71"/>
        <v>2.4620000000000002E-4</v>
      </c>
      <c r="F226" s="59">
        <f t="shared" si="70"/>
        <v>1.1499999999999999</v>
      </c>
      <c r="G226" s="60">
        <f t="shared" ca="1" si="59"/>
        <v>1.0002831299999999</v>
      </c>
      <c r="H226" s="57">
        <f ca="1">TRUNC(PRODUCT(G$10:G225),15)</f>
        <v>1.0427479105430499</v>
      </c>
      <c r="I226" s="57">
        <f t="shared" si="67"/>
        <v>1</v>
      </c>
      <c r="J226" s="57">
        <f t="shared" ca="1" si="60"/>
        <v>1.0427479099999999</v>
      </c>
      <c r="K226" s="57">
        <f t="shared" ca="1" si="61"/>
        <v>4.2747899999999998E-2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62"/>
        <v>0</v>
      </c>
      <c r="O226" s="57">
        <f t="shared" ca="1" si="63"/>
        <v>4.2747899999999998E-2</v>
      </c>
      <c r="P226" s="63" t="str">
        <f t="shared" si="68"/>
        <v>A+J=</v>
      </c>
      <c r="Q226" s="64">
        <f t="shared" si="69"/>
        <v>45036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64"/>
        <v>43462</v>
      </c>
      <c r="B227" s="75">
        <f t="shared" ca="1" si="65"/>
        <v>1.04304314</v>
      </c>
      <c r="C227" s="57">
        <f t="shared" si="66"/>
        <v>1</v>
      </c>
      <c r="D227" s="58">
        <f ca="1">IF(A227&lt;$B$1,VLOOKUP(A227,[1]DI!$A$4:$B$15000,2,FALSE),0)</f>
        <v>6.4000000000000001E-2</v>
      </c>
      <c r="E227" s="57">
        <f t="shared" ca="1" si="71"/>
        <v>2.4620000000000002E-4</v>
      </c>
      <c r="F227" s="59">
        <f t="shared" si="70"/>
        <v>1.1499999999999999</v>
      </c>
      <c r="G227" s="60">
        <f t="shared" ca="1" si="59"/>
        <v>1.0002831299999999</v>
      </c>
      <c r="H227" s="57">
        <f ca="1">TRUNC(PRODUCT(G$10:G226),15)</f>
        <v>1.04304314375896</v>
      </c>
      <c r="I227" s="57">
        <f t="shared" si="67"/>
        <v>1</v>
      </c>
      <c r="J227" s="57">
        <f t="shared" ca="1" si="60"/>
        <v>1.04304314</v>
      </c>
      <c r="K227" s="57">
        <f t="shared" ca="1" si="61"/>
        <v>4.3043140000000001E-2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62"/>
        <v>0</v>
      </c>
      <c r="O227" s="57">
        <f t="shared" ca="1" si="63"/>
        <v>4.3043140000000001E-2</v>
      </c>
      <c r="P227" s="63" t="str">
        <f t="shared" si="68"/>
        <v>A+J=</v>
      </c>
      <c r="Q227" s="64">
        <f t="shared" si="69"/>
        <v>45036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64"/>
        <v>43463</v>
      </c>
      <c r="B228" s="75">
        <f t="shared" ca="1" si="65"/>
        <v>1.04333846</v>
      </c>
      <c r="C228" s="57">
        <f t="shared" si="66"/>
        <v>1</v>
      </c>
      <c r="D228" s="58">
        <f ca="1">IF(A228&lt;$B$1,VLOOKUP(A228,[1]DI!$A$4:$B$15000,2,FALSE),0)</f>
        <v>0</v>
      </c>
      <c r="E228" s="57">
        <f t="shared" ca="1" si="71"/>
        <v>0</v>
      </c>
      <c r="F228" s="59">
        <f t="shared" si="70"/>
        <v>1.1499999999999999</v>
      </c>
      <c r="G228" s="60">
        <f t="shared" ca="1" si="59"/>
        <v>1</v>
      </c>
      <c r="H228" s="57">
        <f ca="1">TRUNC(PRODUCT(G$10:G227),15)</f>
        <v>1.0433384605642499</v>
      </c>
      <c r="I228" s="57">
        <f t="shared" si="67"/>
        <v>1</v>
      </c>
      <c r="J228" s="57">
        <f t="shared" ca="1" si="60"/>
        <v>1.04333846</v>
      </c>
      <c r="K228" s="57">
        <f t="shared" ca="1" si="61"/>
        <v>4.3338460000000002E-2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62"/>
        <v>0</v>
      </c>
      <c r="O228" s="57">
        <f t="shared" ca="1" si="63"/>
        <v>4.3338460000000002E-2</v>
      </c>
      <c r="P228" s="63" t="str">
        <f t="shared" si="68"/>
        <v>A+J=</v>
      </c>
      <c r="Q228" s="64">
        <f t="shared" si="69"/>
        <v>45036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64"/>
        <v>43464</v>
      </c>
      <c r="B229" s="75">
        <f t="shared" ca="1" si="65"/>
        <v>1.04333846</v>
      </c>
      <c r="C229" s="57">
        <f t="shared" si="66"/>
        <v>1</v>
      </c>
      <c r="D229" s="58">
        <f ca="1">IF(A229&lt;$B$1,VLOOKUP(A229,[1]DI!$A$4:$B$15000,2,FALSE),0)</f>
        <v>0</v>
      </c>
      <c r="E229" s="57">
        <f t="shared" ca="1" si="71"/>
        <v>0</v>
      </c>
      <c r="F229" s="59">
        <f t="shared" si="70"/>
        <v>1.1499999999999999</v>
      </c>
      <c r="G229" s="60">
        <f t="shared" ca="1" si="59"/>
        <v>1</v>
      </c>
      <c r="H229" s="57">
        <f ca="1">TRUNC(PRODUCT(G$10:G228),15)</f>
        <v>1.0433384605642499</v>
      </c>
      <c r="I229" s="57">
        <f t="shared" si="67"/>
        <v>1</v>
      </c>
      <c r="J229" s="57">
        <f t="shared" ca="1" si="60"/>
        <v>1.04333846</v>
      </c>
      <c r="K229" s="57">
        <f t="shared" ca="1" si="61"/>
        <v>4.3338460000000002E-2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62"/>
        <v>0</v>
      </c>
      <c r="O229" s="57">
        <f t="shared" ca="1" si="63"/>
        <v>4.3338460000000002E-2</v>
      </c>
      <c r="P229" s="63" t="str">
        <f t="shared" si="68"/>
        <v>A+J=</v>
      </c>
      <c r="Q229" s="64">
        <f t="shared" si="69"/>
        <v>45036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64"/>
        <v>43465</v>
      </c>
      <c r="B230" s="75">
        <f t="shared" ca="1" si="65"/>
        <v>1.04333846</v>
      </c>
      <c r="C230" s="57">
        <f t="shared" si="66"/>
        <v>1</v>
      </c>
      <c r="D230" s="58">
        <f ca="1">IF(A230&lt;$B$1,VLOOKUP(A230,[1]DI!$A$4:$B$15000,2,FALSE),0)</f>
        <v>6.4000000000000001E-2</v>
      </c>
      <c r="E230" s="57">
        <f t="shared" ca="1" si="71"/>
        <v>2.4620000000000002E-4</v>
      </c>
      <c r="F230" s="59">
        <f t="shared" si="70"/>
        <v>1.1499999999999999</v>
      </c>
      <c r="G230" s="60">
        <f t="shared" ca="1" si="59"/>
        <v>1.0002831299999999</v>
      </c>
      <c r="H230" s="57">
        <f ca="1">TRUNC(PRODUCT(G$10:G229),15)</f>
        <v>1.0433384605642499</v>
      </c>
      <c r="I230" s="57">
        <f t="shared" si="67"/>
        <v>1</v>
      </c>
      <c r="J230" s="57">
        <f t="shared" ca="1" si="60"/>
        <v>1.04333846</v>
      </c>
      <c r="K230" s="57">
        <f t="shared" ca="1" si="61"/>
        <v>4.3338460000000002E-2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62"/>
        <v>0</v>
      </c>
      <c r="O230" s="57">
        <f t="shared" ca="1" si="63"/>
        <v>4.3338460000000002E-2</v>
      </c>
      <c r="P230" s="63" t="str">
        <f t="shared" si="68"/>
        <v>A+J=</v>
      </c>
      <c r="Q230" s="64">
        <f t="shared" si="69"/>
        <v>45036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64"/>
        <v>43466</v>
      </c>
      <c r="B231" s="75">
        <f t="shared" ca="1" si="65"/>
        <v>1.04363385</v>
      </c>
      <c r="C231" s="57">
        <f t="shared" si="66"/>
        <v>1</v>
      </c>
      <c r="D231" s="58">
        <f ca="1">IF(A231&lt;$B$1,VLOOKUP(A231,[1]DI!$A$4:$B$15000,2,FALSE),0)</f>
        <v>0</v>
      </c>
      <c r="E231" s="57">
        <f t="shared" ca="1" si="71"/>
        <v>0</v>
      </c>
      <c r="F231" s="59">
        <f t="shared" si="70"/>
        <v>1.1499999999999999</v>
      </c>
      <c r="G231" s="60">
        <f t="shared" ca="1" si="59"/>
        <v>1</v>
      </c>
      <c r="H231" s="57">
        <f ca="1">TRUNC(PRODUCT(G$10:G230),15)</f>
        <v>1.0436338609825899</v>
      </c>
      <c r="I231" s="57">
        <f t="shared" si="67"/>
        <v>1</v>
      </c>
      <c r="J231" s="57">
        <f t="shared" ca="1" si="60"/>
        <v>1.0436338599999999</v>
      </c>
      <c r="K231" s="57">
        <f t="shared" ca="1" si="61"/>
        <v>4.3633850000000002E-2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62"/>
        <v>0</v>
      </c>
      <c r="O231" s="57">
        <f t="shared" ca="1" si="63"/>
        <v>4.3633850000000002E-2</v>
      </c>
      <c r="P231" s="63" t="str">
        <f t="shared" si="68"/>
        <v>A+J=</v>
      </c>
      <c r="Q231" s="64">
        <f t="shared" si="69"/>
        <v>45036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64"/>
        <v>43467</v>
      </c>
      <c r="B232" s="75">
        <f t="shared" ca="1" si="65"/>
        <v>1.04363385</v>
      </c>
      <c r="C232" s="57">
        <f t="shared" si="66"/>
        <v>1</v>
      </c>
      <c r="D232" s="58">
        <f ca="1">IF(A232&lt;$B$1,VLOOKUP(A232,[1]DI!$A$4:$B$15000,2,FALSE),0)</f>
        <v>6.4000000000000001E-2</v>
      </c>
      <c r="E232" s="57">
        <f t="shared" ca="1" si="71"/>
        <v>2.4620000000000002E-4</v>
      </c>
      <c r="F232" s="59">
        <f t="shared" si="70"/>
        <v>1.1499999999999999</v>
      </c>
      <c r="G232" s="60">
        <f t="shared" ca="1" si="59"/>
        <v>1.0002831299999999</v>
      </c>
      <c r="H232" s="57">
        <f ca="1">TRUNC(PRODUCT(G$10:G231),15)</f>
        <v>1.0436338609825899</v>
      </c>
      <c r="I232" s="57">
        <f t="shared" si="67"/>
        <v>1</v>
      </c>
      <c r="J232" s="57">
        <f t="shared" ca="1" si="60"/>
        <v>1.0436338599999999</v>
      </c>
      <c r="K232" s="57">
        <f t="shared" ca="1" si="61"/>
        <v>4.3633850000000002E-2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62"/>
        <v>0</v>
      </c>
      <c r="O232" s="57">
        <f t="shared" ca="1" si="63"/>
        <v>4.3633850000000002E-2</v>
      </c>
      <c r="P232" s="63" t="str">
        <f t="shared" si="68"/>
        <v>A+J=</v>
      </c>
      <c r="Q232" s="64">
        <f t="shared" si="69"/>
        <v>45036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64"/>
        <v>43468</v>
      </c>
      <c r="B233" s="75">
        <f t="shared" ca="1" si="65"/>
        <v>1.04392935</v>
      </c>
      <c r="C233" s="57">
        <f t="shared" si="66"/>
        <v>1</v>
      </c>
      <c r="D233" s="58">
        <f ca="1">IF(A233&lt;$B$1,VLOOKUP(A233,[1]DI!$A$4:$B$15000,2,FALSE),0)</f>
        <v>6.4000000000000001E-2</v>
      </c>
      <c r="E233" s="57">
        <f t="shared" ca="1" si="71"/>
        <v>2.4620000000000002E-4</v>
      </c>
      <c r="F233" s="59">
        <f t="shared" si="70"/>
        <v>1.1499999999999999</v>
      </c>
      <c r="G233" s="60">
        <f t="shared" ca="1" si="59"/>
        <v>1.0002831299999999</v>
      </c>
      <c r="H233" s="57">
        <f ca="1">TRUNC(PRODUCT(G$10:G232),15)</f>
        <v>1.0439293450376499</v>
      </c>
      <c r="I233" s="57">
        <f t="shared" si="67"/>
        <v>1</v>
      </c>
      <c r="J233" s="57">
        <f t="shared" ca="1" si="60"/>
        <v>1.04392935</v>
      </c>
      <c r="K233" s="57">
        <f t="shared" ca="1" si="61"/>
        <v>4.3929349999999999E-2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62"/>
        <v>0</v>
      </c>
      <c r="O233" s="57">
        <f t="shared" ca="1" si="63"/>
        <v>4.3929349999999999E-2</v>
      </c>
      <c r="P233" s="63" t="str">
        <f t="shared" si="68"/>
        <v>A+J=</v>
      </c>
      <c r="Q233" s="64">
        <f t="shared" si="69"/>
        <v>45036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64"/>
        <v>43469</v>
      </c>
      <c r="B234" s="75">
        <f t="shared" ca="1" si="65"/>
        <v>1.0442249100000001</v>
      </c>
      <c r="C234" s="57">
        <f t="shared" si="66"/>
        <v>1</v>
      </c>
      <c r="D234" s="58">
        <f ca="1">IF(A234&lt;$B$1,VLOOKUP(A234,[1]DI!$A$4:$B$15000,2,FALSE),0)</f>
        <v>6.4000000000000001E-2</v>
      </c>
      <c r="E234" s="57">
        <f t="shared" ca="1" si="71"/>
        <v>2.4620000000000002E-4</v>
      </c>
      <c r="F234" s="59">
        <f t="shared" si="70"/>
        <v>1.1499999999999999</v>
      </c>
      <c r="G234" s="60">
        <f t="shared" ca="1" si="59"/>
        <v>1.0002831299999999</v>
      </c>
      <c r="H234" s="57">
        <f ca="1">TRUNC(PRODUCT(G$10:G233),15)</f>
        <v>1.04422491275311</v>
      </c>
      <c r="I234" s="57">
        <f t="shared" si="67"/>
        <v>1</v>
      </c>
      <c r="J234" s="57">
        <f t="shared" ca="1" si="60"/>
        <v>1.0442249100000001</v>
      </c>
      <c r="K234" s="57">
        <f t="shared" ca="1" si="61"/>
        <v>4.4224909999999999E-2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62"/>
        <v>0</v>
      </c>
      <c r="O234" s="57">
        <f t="shared" ca="1" si="63"/>
        <v>4.4224909999999999E-2</v>
      </c>
      <c r="P234" s="63" t="str">
        <f t="shared" si="68"/>
        <v>A+J=</v>
      </c>
      <c r="Q234" s="64">
        <f t="shared" si="69"/>
        <v>45036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64"/>
        <v>43470</v>
      </c>
      <c r="B235" s="75">
        <f t="shared" ca="1" si="65"/>
        <v>1.04452056</v>
      </c>
      <c r="C235" s="57">
        <f t="shared" si="66"/>
        <v>1</v>
      </c>
      <c r="D235" s="58">
        <f ca="1">IF(A235&lt;$B$1,VLOOKUP(A235,[1]DI!$A$4:$B$15000,2,FALSE),0)</f>
        <v>0</v>
      </c>
      <c r="E235" s="57">
        <f t="shared" ca="1" si="71"/>
        <v>0</v>
      </c>
      <c r="F235" s="59">
        <f t="shared" si="70"/>
        <v>1.1499999999999999</v>
      </c>
      <c r="G235" s="60">
        <f t="shared" ca="1" si="59"/>
        <v>1</v>
      </c>
      <c r="H235" s="57">
        <f ca="1">TRUNC(PRODUCT(G$10:G234),15)</f>
        <v>1.04452056415266</v>
      </c>
      <c r="I235" s="57">
        <f t="shared" si="67"/>
        <v>1</v>
      </c>
      <c r="J235" s="57">
        <f t="shared" ca="1" si="60"/>
        <v>1.04452056</v>
      </c>
      <c r="K235" s="57">
        <f t="shared" ca="1" si="61"/>
        <v>4.4520560000000001E-2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62"/>
        <v>0</v>
      </c>
      <c r="O235" s="57">
        <f t="shared" ca="1" si="63"/>
        <v>4.4520560000000001E-2</v>
      </c>
      <c r="P235" s="63" t="str">
        <f t="shared" si="68"/>
        <v>A+J=</v>
      </c>
      <c r="Q235" s="64">
        <f t="shared" si="69"/>
        <v>45036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64"/>
        <v>43471</v>
      </c>
      <c r="B236" s="75">
        <f t="shared" ca="1" si="65"/>
        <v>1.04452056</v>
      </c>
      <c r="C236" s="57">
        <f t="shared" si="66"/>
        <v>1</v>
      </c>
      <c r="D236" s="58">
        <f ca="1">IF(A236&lt;$B$1,VLOOKUP(A236,[1]DI!$A$4:$B$15000,2,FALSE),0)</f>
        <v>0</v>
      </c>
      <c r="E236" s="57">
        <f t="shared" ca="1" si="71"/>
        <v>0</v>
      </c>
      <c r="F236" s="59">
        <f t="shared" si="70"/>
        <v>1.1499999999999999</v>
      </c>
      <c r="G236" s="60">
        <f t="shared" ca="1" si="59"/>
        <v>1</v>
      </c>
      <c r="H236" s="57">
        <f ca="1">TRUNC(PRODUCT(G$10:G235),15)</f>
        <v>1.04452056415266</v>
      </c>
      <c r="I236" s="57">
        <f t="shared" si="67"/>
        <v>1</v>
      </c>
      <c r="J236" s="57">
        <f t="shared" ca="1" si="60"/>
        <v>1.04452056</v>
      </c>
      <c r="K236" s="57">
        <f t="shared" ca="1" si="61"/>
        <v>4.4520560000000001E-2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62"/>
        <v>0</v>
      </c>
      <c r="O236" s="57">
        <f t="shared" ca="1" si="63"/>
        <v>4.4520560000000001E-2</v>
      </c>
      <c r="P236" s="63" t="str">
        <f t="shared" si="68"/>
        <v>A+J=</v>
      </c>
      <c r="Q236" s="64">
        <f t="shared" si="69"/>
        <v>45036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64"/>
        <v>43472</v>
      </c>
      <c r="B237" s="75">
        <f t="shared" ca="1" si="65"/>
        <v>1.04452056</v>
      </c>
      <c r="C237" s="57">
        <f t="shared" si="66"/>
        <v>1</v>
      </c>
      <c r="D237" s="58">
        <f ca="1">IF(A237&lt;$B$1,VLOOKUP(A237,[1]DI!$A$4:$B$15000,2,FALSE),0)</f>
        <v>6.4000000000000001E-2</v>
      </c>
      <c r="E237" s="57">
        <f t="shared" ca="1" si="71"/>
        <v>2.4620000000000002E-4</v>
      </c>
      <c r="F237" s="59">
        <f t="shared" si="70"/>
        <v>1.1499999999999999</v>
      </c>
      <c r="G237" s="60">
        <f t="shared" ca="1" si="59"/>
        <v>1.0002831299999999</v>
      </c>
      <c r="H237" s="57">
        <f ca="1">TRUNC(PRODUCT(G$10:G236),15)</f>
        <v>1.04452056415266</v>
      </c>
      <c r="I237" s="57">
        <f t="shared" si="67"/>
        <v>1</v>
      </c>
      <c r="J237" s="57">
        <f t="shared" ca="1" si="60"/>
        <v>1.04452056</v>
      </c>
      <c r="K237" s="57">
        <f t="shared" ca="1" si="61"/>
        <v>4.4520560000000001E-2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62"/>
        <v>0</v>
      </c>
      <c r="O237" s="57">
        <f t="shared" ca="1" si="63"/>
        <v>4.4520560000000001E-2</v>
      </c>
      <c r="P237" s="63" t="str">
        <f t="shared" si="68"/>
        <v>A+J=</v>
      </c>
      <c r="Q237" s="64">
        <f t="shared" si="69"/>
        <v>45036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64"/>
        <v>43473</v>
      </c>
      <c r="B238" s="75">
        <f t="shared" ca="1" si="65"/>
        <v>1.04481629</v>
      </c>
      <c r="C238" s="57">
        <f t="shared" si="66"/>
        <v>1</v>
      </c>
      <c r="D238" s="58">
        <f ca="1">IF(A238&lt;$B$1,VLOOKUP(A238,[1]DI!$A$4:$B$15000,2,FALSE),0)</f>
        <v>6.4000000000000001E-2</v>
      </c>
      <c r="E238" s="57">
        <f t="shared" ca="1" si="71"/>
        <v>2.4620000000000002E-4</v>
      </c>
      <c r="F238" s="59">
        <f t="shared" si="70"/>
        <v>1.1499999999999999</v>
      </c>
      <c r="G238" s="60">
        <f t="shared" ca="1" si="59"/>
        <v>1.0002831299999999</v>
      </c>
      <c r="H238" s="57">
        <f ca="1">TRUNC(PRODUCT(G$10:G237),15)</f>
        <v>1.0448162992599901</v>
      </c>
      <c r="I238" s="57">
        <f t="shared" si="67"/>
        <v>1</v>
      </c>
      <c r="J238" s="57">
        <f t="shared" ca="1" si="60"/>
        <v>1.0448162999999999</v>
      </c>
      <c r="K238" s="57">
        <f t="shared" ca="1" si="61"/>
        <v>4.4816290000000002E-2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62"/>
        <v>0</v>
      </c>
      <c r="O238" s="57">
        <f t="shared" ca="1" si="63"/>
        <v>4.4816290000000002E-2</v>
      </c>
      <c r="P238" s="63" t="str">
        <f t="shared" si="68"/>
        <v>A+J=</v>
      </c>
      <c r="Q238" s="64">
        <f t="shared" si="69"/>
        <v>45036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64"/>
        <v>43474</v>
      </c>
      <c r="B239" s="75">
        <f t="shared" ca="1" si="65"/>
        <v>1.04511212</v>
      </c>
      <c r="C239" s="57">
        <f t="shared" si="66"/>
        <v>1</v>
      </c>
      <c r="D239" s="58">
        <f ca="1">IF(A239&lt;$B$1,VLOOKUP(A239,[1]DI!$A$4:$B$15000,2,FALSE),0)</f>
        <v>6.4000000000000001E-2</v>
      </c>
      <c r="E239" s="57">
        <f t="shared" ca="1" si="71"/>
        <v>2.4620000000000002E-4</v>
      </c>
      <c r="F239" s="59">
        <f t="shared" si="70"/>
        <v>1.1499999999999999</v>
      </c>
      <c r="G239" s="60">
        <f t="shared" ca="1" si="59"/>
        <v>1.0002831299999999</v>
      </c>
      <c r="H239" s="57">
        <f ca="1">TRUNC(PRODUCT(G$10:G238),15)</f>
        <v>1.0451121180987999</v>
      </c>
      <c r="I239" s="57">
        <f t="shared" si="67"/>
        <v>1</v>
      </c>
      <c r="J239" s="57">
        <f t="shared" ca="1" si="60"/>
        <v>1.04511212</v>
      </c>
      <c r="K239" s="57">
        <f t="shared" ca="1" si="61"/>
        <v>4.5112119999999999E-2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62"/>
        <v>0</v>
      </c>
      <c r="O239" s="57">
        <f t="shared" ca="1" si="63"/>
        <v>4.5112119999999999E-2</v>
      </c>
      <c r="P239" s="63" t="str">
        <f t="shared" si="68"/>
        <v>A+J=</v>
      </c>
      <c r="Q239" s="64">
        <f t="shared" si="69"/>
        <v>45036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64"/>
        <v>43475</v>
      </c>
      <c r="B240" s="75">
        <f t="shared" ca="1" si="65"/>
        <v>1.04540802</v>
      </c>
      <c r="C240" s="57">
        <f t="shared" si="66"/>
        <v>1</v>
      </c>
      <c r="D240" s="58">
        <f ca="1">IF(A240&lt;$B$1,VLOOKUP(A240,[1]DI!$A$4:$B$15000,2,FALSE),0)</f>
        <v>6.4000000000000001E-2</v>
      </c>
      <c r="E240" s="57">
        <f t="shared" ca="1" si="71"/>
        <v>2.4620000000000002E-4</v>
      </c>
      <c r="F240" s="59">
        <f t="shared" si="70"/>
        <v>1.1499999999999999</v>
      </c>
      <c r="G240" s="60">
        <f t="shared" ca="1" si="59"/>
        <v>1.0002831299999999</v>
      </c>
      <c r="H240" s="57">
        <f ca="1">TRUNC(PRODUCT(G$10:G239),15)</f>
        <v>1.04540802069279</v>
      </c>
      <c r="I240" s="57">
        <f t="shared" si="67"/>
        <v>1</v>
      </c>
      <c r="J240" s="57">
        <f t="shared" ca="1" si="60"/>
        <v>1.04540802</v>
      </c>
      <c r="K240" s="57">
        <f t="shared" ca="1" si="61"/>
        <v>4.540802E-2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62"/>
        <v>0</v>
      </c>
      <c r="O240" s="57">
        <f t="shared" ca="1" si="63"/>
        <v>4.540802E-2</v>
      </c>
      <c r="P240" s="63" t="str">
        <f t="shared" si="68"/>
        <v>A+J=</v>
      </c>
      <c r="Q240" s="64">
        <f t="shared" si="69"/>
        <v>45036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64"/>
        <v>43476</v>
      </c>
      <c r="B241" s="75">
        <f t="shared" ca="1" si="65"/>
        <v>1.045704</v>
      </c>
      <c r="C241" s="57">
        <f t="shared" si="66"/>
        <v>1</v>
      </c>
      <c r="D241" s="58">
        <f ca="1">IF(A241&lt;$B$1,VLOOKUP(A241,[1]DI!$A$4:$B$15000,2,FALSE),0)</f>
        <v>6.4000000000000001E-2</v>
      </c>
      <c r="E241" s="57">
        <f t="shared" ca="1" si="71"/>
        <v>2.4620000000000002E-4</v>
      </c>
      <c r="F241" s="59">
        <f t="shared" si="70"/>
        <v>1.1499999999999999</v>
      </c>
      <c r="G241" s="60">
        <f t="shared" ca="1" si="59"/>
        <v>1.0002831299999999</v>
      </c>
      <c r="H241" s="57">
        <f ca="1">TRUNC(PRODUCT(G$10:G240),15)</f>
        <v>1.04570400706569</v>
      </c>
      <c r="I241" s="57">
        <f t="shared" si="67"/>
        <v>1</v>
      </c>
      <c r="J241" s="57">
        <f t="shared" ca="1" si="60"/>
        <v>1.0457040099999999</v>
      </c>
      <c r="K241" s="57">
        <f t="shared" ca="1" si="61"/>
        <v>4.5704000000000002E-2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62"/>
        <v>0</v>
      </c>
      <c r="O241" s="57">
        <f t="shared" ca="1" si="63"/>
        <v>4.5704000000000002E-2</v>
      </c>
      <c r="P241" s="63" t="str">
        <f t="shared" si="68"/>
        <v>A+J=</v>
      </c>
      <c r="Q241" s="64">
        <f t="shared" si="69"/>
        <v>45036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64"/>
        <v>43477</v>
      </c>
      <c r="B242" s="75">
        <f t="shared" ca="1" si="65"/>
        <v>1.04600008</v>
      </c>
      <c r="C242" s="57">
        <f t="shared" si="66"/>
        <v>1</v>
      </c>
      <c r="D242" s="58">
        <f ca="1">IF(A242&lt;$B$1,VLOOKUP(A242,[1]DI!$A$4:$B$15000,2,FALSE),0)</f>
        <v>0</v>
      </c>
      <c r="E242" s="57">
        <f t="shared" ca="1" si="71"/>
        <v>0</v>
      </c>
      <c r="F242" s="59">
        <f t="shared" si="70"/>
        <v>1.1499999999999999</v>
      </c>
      <c r="G242" s="60">
        <f t="shared" ca="1" si="59"/>
        <v>1</v>
      </c>
      <c r="H242" s="57">
        <f ca="1">TRUNC(PRODUCT(G$10:G241),15)</f>
        <v>1.0460000772412099</v>
      </c>
      <c r="I242" s="57">
        <f t="shared" si="67"/>
        <v>1</v>
      </c>
      <c r="J242" s="57">
        <f t="shared" ca="1" si="60"/>
        <v>1.04600008</v>
      </c>
      <c r="K242" s="57">
        <f t="shared" ca="1" si="61"/>
        <v>4.6000079999999999E-2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62"/>
        <v>0</v>
      </c>
      <c r="O242" s="57">
        <f t="shared" ca="1" si="63"/>
        <v>4.6000079999999999E-2</v>
      </c>
      <c r="P242" s="63" t="str">
        <f t="shared" si="68"/>
        <v>A+J=</v>
      </c>
      <c r="Q242" s="64">
        <f t="shared" si="69"/>
        <v>45036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64"/>
        <v>43478</v>
      </c>
      <c r="B243" s="75">
        <f t="shared" ca="1" si="65"/>
        <v>1.04600008</v>
      </c>
      <c r="C243" s="57">
        <f t="shared" si="66"/>
        <v>1</v>
      </c>
      <c r="D243" s="58">
        <f ca="1">IF(A243&lt;$B$1,VLOOKUP(A243,[1]DI!$A$4:$B$15000,2,FALSE),0)</f>
        <v>0</v>
      </c>
      <c r="E243" s="57">
        <f t="shared" ca="1" si="71"/>
        <v>0</v>
      </c>
      <c r="F243" s="59">
        <f t="shared" si="70"/>
        <v>1.1499999999999999</v>
      </c>
      <c r="G243" s="60">
        <f t="shared" ca="1" si="59"/>
        <v>1</v>
      </c>
      <c r="H243" s="57">
        <f ca="1">TRUNC(PRODUCT(G$10:G242),15)</f>
        <v>1.0460000772412099</v>
      </c>
      <c r="I243" s="57">
        <f t="shared" si="67"/>
        <v>1</v>
      </c>
      <c r="J243" s="57">
        <f t="shared" ca="1" si="60"/>
        <v>1.04600008</v>
      </c>
      <c r="K243" s="57">
        <f t="shared" ca="1" si="61"/>
        <v>4.6000079999999999E-2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62"/>
        <v>0</v>
      </c>
      <c r="O243" s="57">
        <f t="shared" ca="1" si="63"/>
        <v>4.6000079999999999E-2</v>
      </c>
      <c r="P243" s="63" t="str">
        <f t="shared" si="68"/>
        <v>A+J=</v>
      </c>
      <c r="Q243" s="64">
        <f t="shared" si="69"/>
        <v>45036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64"/>
        <v>43479</v>
      </c>
      <c r="B244" s="75">
        <f t="shared" ca="1" si="65"/>
        <v>1.04600008</v>
      </c>
      <c r="C244" s="57">
        <f t="shared" si="66"/>
        <v>1</v>
      </c>
      <c r="D244" s="58">
        <f ca="1">IF(A244&lt;$B$1,VLOOKUP(A244,[1]DI!$A$4:$B$15000,2,FALSE),0)</f>
        <v>6.4000000000000001E-2</v>
      </c>
      <c r="E244" s="57">
        <f t="shared" ca="1" si="71"/>
        <v>2.4620000000000002E-4</v>
      </c>
      <c r="F244" s="59">
        <f t="shared" si="70"/>
        <v>1.1499999999999999</v>
      </c>
      <c r="G244" s="60">
        <f t="shared" ca="1" si="59"/>
        <v>1.0002831299999999</v>
      </c>
      <c r="H244" s="57">
        <f ca="1">TRUNC(PRODUCT(G$10:G243),15)</f>
        <v>1.0460000772412099</v>
      </c>
      <c r="I244" s="57">
        <f t="shared" si="67"/>
        <v>1</v>
      </c>
      <c r="J244" s="57">
        <f t="shared" ca="1" si="60"/>
        <v>1.04600008</v>
      </c>
      <c r="K244" s="57">
        <f t="shared" ca="1" si="61"/>
        <v>4.6000079999999999E-2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62"/>
        <v>0</v>
      </c>
      <c r="O244" s="57">
        <f t="shared" ca="1" si="63"/>
        <v>4.6000079999999999E-2</v>
      </c>
      <c r="P244" s="63" t="str">
        <f t="shared" si="68"/>
        <v>A+J=</v>
      </c>
      <c r="Q244" s="64">
        <f t="shared" si="69"/>
        <v>45036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64"/>
        <v>43480</v>
      </c>
      <c r="B245" s="75">
        <f t="shared" ca="1" si="65"/>
        <v>1.04629623</v>
      </c>
      <c r="C245" s="57">
        <f t="shared" si="66"/>
        <v>1</v>
      </c>
      <c r="D245" s="58">
        <f ca="1">IF(A245&lt;$B$1,VLOOKUP(A245,[1]DI!$A$4:$B$15000,2,FALSE),0)</f>
        <v>6.4000000000000001E-2</v>
      </c>
      <c r="E245" s="57">
        <f t="shared" ca="1" si="71"/>
        <v>2.4620000000000002E-4</v>
      </c>
      <c r="F245" s="59">
        <f t="shared" si="70"/>
        <v>1.1499999999999999</v>
      </c>
      <c r="G245" s="60">
        <f t="shared" ca="1" si="59"/>
        <v>1.0002831299999999</v>
      </c>
      <c r="H245" s="57">
        <f ca="1">TRUNC(PRODUCT(G$10:G244),15)</f>
        <v>1.0462962312430799</v>
      </c>
      <c r="I245" s="57">
        <f t="shared" si="67"/>
        <v>1</v>
      </c>
      <c r="J245" s="57">
        <f t="shared" ca="1" si="60"/>
        <v>1.04629623</v>
      </c>
      <c r="K245" s="57">
        <f t="shared" ca="1" si="61"/>
        <v>4.6296230000000001E-2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62"/>
        <v>0</v>
      </c>
      <c r="O245" s="57">
        <f t="shared" ca="1" si="63"/>
        <v>4.6296230000000001E-2</v>
      </c>
      <c r="P245" s="63" t="str">
        <f t="shared" si="68"/>
        <v>A+J=</v>
      </c>
      <c r="Q245" s="64">
        <f t="shared" si="69"/>
        <v>45036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64"/>
        <v>43481</v>
      </c>
      <c r="B246" s="75">
        <f t="shared" ca="1" si="65"/>
        <v>1.04659247</v>
      </c>
      <c r="C246" s="57">
        <f t="shared" si="66"/>
        <v>1</v>
      </c>
      <c r="D246" s="58">
        <f ca="1">IF(A246&lt;$B$1,VLOOKUP(A246,[1]DI!$A$4:$B$15000,2,FALSE),0)</f>
        <v>6.4000000000000001E-2</v>
      </c>
      <c r="E246" s="57">
        <f t="shared" ca="1" si="71"/>
        <v>2.4620000000000002E-4</v>
      </c>
      <c r="F246" s="59">
        <f t="shared" si="70"/>
        <v>1.1499999999999999</v>
      </c>
      <c r="G246" s="60">
        <f t="shared" ca="1" si="59"/>
        <v>1.0002831299999999</v>
      </c>
      <c r="H246" s="57">
        <f ca="1">TRUNC(PRODUCT(G$10:G245),15)</f>
        <v>1.0465924690950299</v>
      </c>
      <c r="I246" s="57">
        <f t="shared" si="67"/>
        <v>1</v>
      </c>
      <c r="J246" s="57">
        <f t="shared" ca="1" si="60"/>
        <v>1.04659247</v>
      </c>
      <c r="K246" s="57">
        <f t="shared" ca="1" si="61"/>
        <v>4.6592469999999997E-2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62"/>
        <v>0</v>
      </c>
      <c r="O246" s="57">
        <f t="shared" ca="1" si="63"/>
        <v>4.6592469999999997E-2</v>
      </c>
      <c r="P246" s="63" t="str">
        <f t="shared" si="68"/>
        <v>A+J=</v>
      </c>
      <c r="Q246" s="64">
        <f t="shared" si="69"/>
        <v>45036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64"/>
        <v>43482</v>
      </c>
      <c r="B247" s="75">
        <f t="shared" ca="1" si="65"/>
        <v>1.04688878</v>
      </c>
      <c r="C247" s="57">
        <f t="shared" si="66"/>
        <v>1</v>
      </c>
      <c r="D247" s="58">
        <f ca="1">IF(A247&lt;$B$1,VLOOKUP(A247,[1]DI!$A$4:$B$15000,2,FALSE),0)</f>
        <v>6.4000000000000001E-2</v>
      </c>
      <c r="E247" s="57">
        <f t="shared" ca="1" si="71"/>
        <v>2.4620000000000002E-4</v>
      </c>
      <c r="F247" s="59">
        <f t="shared" si="70"/>
        <v>1.1499999999999999</v>
      </c>
      <c r="G247" s="60">
        <f t="shared" ca="1" si="59"/>
        <v>1.0002831299999999</v>
      </c>
      <c r="H247" s="57">
        <f ca="1">TRUNC(PRODUCT(G$10:G246),15)</f>
        <v>1.04688879082081</v>
      </c>
      <c r="I247" s="57">
        <f t="shared" si="67"/>
        <v>1</v>
      </c>
      <c r="J247" s="57">
        <f t="shared" ca="1" si="60"/>
        <v>1.0468887899999999</v>
      </c>
      <c r="K247" s="57">
        <f t="shared" ca="1" si="61"/>
        <v>4.6888779999999998E-2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62"/>
        <v>0</v>
      </c>
      <c r="O247" s="57">
        <f t="shared" ca="1" si="63"/>
        <v>4.6888779999999998E-2</v>
      </c>
      <c r="P247" s="63" t="str">
        <f t="shared" si="68"/>
        <v>A+J=</v>
      </c>
      <c r="Q247" s="64">
        <f t="shared" si="69"/>
        <v>45036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64"/>
        <v>43483</v>
      </c>
      <c r="B248" s="75">
        <f t="shared" ca="1" si="65"/>
        <v>1.04718519</v>
      </c>
      <c r="C248" s="57">
        <f t="shared" si="66"/>
        <v>1</v>
      </c>
      <c r="D248" s="58">
        <f ca="1">IF(A248&lt;$B$1,VLOOKUP(A248,[1]DI!$A$4:$B$15000,2,FALSE),0)</f>
        <v>6.4000000000000001E-2</v>
      </c>
      <c r="E248" s="57">
        <f t="shared" ca="1" si="71"/>
        <v>2.4620000000000002E-4</v>
      </c>
      <c r="F248" s="59">
        <f t="shared" si="70"/>
        <v>1.1499999999999999</v>
      </c>
      <c r="G248" s="60">
        <f t="shared" ca="1" si="59"/>
        <v>1.0002831299999999</v>
      </c>
      <c r="H248" s="57">
        <f ca="1">TRUNC(PRODUCT(G$10:G247),15)</f>
        <v>1.0471851964441501</v>
      </c>
      <c r="I248" s="57">
        <f t="shared" si="67"/>
        <v>1</v>
      </c>
      <c r="J248" s="57">
        <f t="shared" ca="1" si="60"/>
        <v>1.0471851999999999</v>
      </c>
      <c r="K248" s="57">
        <f t="shared" ca="1" si="61"/>
        <v>4.7185190000000002E-2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62"/>
        <v>0</v>
      </c>
      <c r="O248" s="57">
        <f t="shared" ca="1" si="63"/>
        <v>4.7185190000000002E-2</v>
      </c>
      <c r="P248" s="63" t="str">
        <f t="shared" si="68"/>
        <v>A+J=</v>
      </c>
      <c r="Q248" s="64">
        <f t="shared" si="69"/>
        <v>45036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64"/>
        <v>43484</v>
      </c>
      <c r="B249" s="75">
        <f t="shared" ca="1" si="65"/>
        <v>1.04748168</v>
      </c>
      <c r="C249" s="57">
        <f t="shared" si="66"/>
        <v>1</v>
      </c>
      <c r="D249" s="58">
        <f ca="1">IF(A249&lt;$B$1,VLOOKUP(A249,[1]DI!$A$4:$B$15000,2,FALSE),0)</f>
        <v>0</v>
      </c>
      <c r="E249" s="57">
        <f t="shared" ca="1" si="71"/>
        <v>0</v>
      </c>
      <c r="F249" s="59">
        <f t="shared" si="70"/>
        <v>1.1499999999999999</v>
      </c>
      <c r="G249" s="60">
        <f t="shared" ca="1" si="59"/>
        <v>1</v>
      </c>
      <c r="H249" s="57">
        <f ca="1">TRUNC(PRODUCT(G$10:G248),15)</f>
        <v>1.0474816859888201</v>
      </c>
      <c r="I249" s="57">
        <f t="shared" si="67"/>
        <v>1</v>
      </c>
      <c r="J249" s="57">
        <f t="shared" ca="1" si="60"/>
        <v>1.0474816899999999</v>
      </c>
      <c r="K249" s="57">
        <f t="shared" ca="1" si="61"/>
        <v>4.7481679999999998E-2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62"/>
        <v>0</v>
      </c>
      <c r="O249" s="57">
        <f t="shared" ca="1" si="63"/>
        <v>4.7481679999999998E-2</v>
      </c>
      <c r="P249" s="63" t="str">
        <f t="shared" si="68"/>
        <v>A+J=</v>
      </c>
      <c r="Q249" s="64">
        <f t="shared" si="69"/>
        <v>45036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64"/>
        <v>43485</v>
      </c>
      <c r="B250" s="75">
        <f t="shared" ca="1" si="65"/>
        <v>1.04748168</v>
      </c>
      <c r="C250" s="57">
        <f t="shared" si="66"/>
        <v>1</v>
      </c>
      <c r="D250" s="58">
        <f ca="1">IF(A250&lt;$B$1,VLOOKUP(A250,[1]DI!$A$4:$B$15000,2,FALSE),0)</f>
        <v>0</v>
      </c>
      <c r="E250" s="57">
        <f t="shared" ca="1" si="71"/>
        <v>0</v>
      </c>
      <c r="F250" s="59">
        <f t="shared" si="70"/>
        <v>1.1499999999999999</v>
      </c>
      <c r="G250" s="60">
        <f t="shared" ca="1" si="59"/>
        <v>1</v>
      </c>
      <c r="H250" s="57">
        <f ca="1">TRUNC(PRODUCT(G$10:G249),15)</f>
        <v>1.0474816859888201</v>
      </c>
      <c r="I250" s="57">
        <f t="shared" si="67"/>
        <v>1</v>
      </c>
      <c r="J250" s="57">
        <f t="shared" ca="1" si="60"/>
        <v>1.0474816899999999</v>
      </c>
      <c r="K250" s="57">
        <f t="shared" ca="1" si="61"/>
        <v>4.7481679999999998E-2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62"/>
        <v>0</v>
      </c>
      <c r="O250" s="57">
        <f t="shared" ca="1" si="63"/>
        <v>4.7481679999999998E-2</v>
      </c>
      <c r="P250" s="63" t="str">
        <f t="shared" si="68"/>
        <v>A+J=</v>
      </c>
      <c r="Q250" s="64">
        <f t="shared" si="69"/>
        <v>45036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64"/>
        <v>43486</v>
      </c>
      <c r="B251" s="75">
        <f t="shared" ca="1" si="65"/>
        <v>1.04748168</v>
      </c>
      <c r="C251" s="57">
        <f t="shared" si="66"/>
        <v>1</v>
      </c>
      <c r="D251" s="58">
        <f ca="1">IF(A251&lt;$B$1,VLOOKUP(A251,[1]DI!$A$4:$B$15000,2,FALSE),0)</f>
        <v>6.4000000000000001E-2</v>
      </c>
      <c r="E251" s="57">
        <f t="shared" ca="1" si="71"/>
        <v>2.4620000000000002E-4</v>
      </c>
      <c r="F251" s="59">
        <f t="shared" si="70"/>
        <v>1.1499999999999999</v>
      </c>
      <c r="G251" s="60">
        <f t="shared" ca="1" si="59"/>
        <v>1.0002831299999999</v>
      </c>
      <c r="H251" s="57">
        <f ca="1">TRUNC(PRODUCT(G$10:G250),15)</f>
        <v>1.0474816859888201</v>
      </c>
      <c r="I251" s="57">
        <f t="shared" si="67"/>
        <v>1</v>
      </c>
      <c r="J251" s="57">
        <f t="shared" ca="1" si="60"/>
        <v>1.0474816899999999</v>
      </c>
      <c r="K251" s="57">
        <f t="shared" ca="1" si="61"/>
        <v>4.7481679999999998E-2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 t="shared" si="62"/>
        <v>0</v>
      </c>
      <c r="O251" s="57">
        <f t="shared" ca="1" si="63"/>
        <v>4.7481679999999998E-2</v>
      </c>
      <c r="P251" s="63" t="str">
        <f t="shared" si="68"/>
        <v>A+J=</v>
      </c>
      <c r="Q251" s="64">
        <f t="shared" si="69"/>
        <v>45036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64"/>
        <v>43487</v>
      </c>
      <c r="B252" s="75">
        <f t="shared" ca="1" si="65"/>
        <v>1.0477782600000001</v>
      </c>
      <c r="C252" s="57">
        <f t="shared" si="66"/>
        <v>1</v>
      </c>
      <c r="D252" s="58">
        <f ca="1">IF(A252&lt;$B$1,VLOOKUP(A252,[1]DI!$A$4:$B$15000,2,FALSE),0)</f>
        <v>6.4000000000000001E-2</v>
      </c>
      <c r="E252" s="57">
        <f t="shared" ca="1" si="71"/>
        <v>2.4620000000000002E-4</v>
      </c>
      <c r="F252" s="59">
        <f t="shared" si="70"/>
        <v>1.1499999999999999</v>
      </c>
      <c r="G252" s="60">
        <f t="shared" ca="1" si="59"/>
        <v>1.0002831299999999</v>
      </c>
      <c r="H252" s="57">
        <f ca="1">TRUNC(PRODUCT(G$10:G251),15)</f>
        <v>1.0477782594785801</v>
      </c>
      <c r="I252" s="57">
        <f t="shared" si="67"/>
        <v>1</v>
      </c>
      <c r="J252" s="57">
        <f t="shared" ca="1" si="60"/>
        <v>1.0477782600000001</v>
      </c>
      <c r="K252" s="57">
        <f t="shared" ca="1" si="61"/>
        <v>4.7778260000000003E-2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si="62"/>
        <v>0</v>
      </c>
      <c r="O252" s="57">
        <f t="shared" ca="1" si="63"/>
        <v>4.7778260000000003E-2</v>
      </c>
      <c r="P252" s="63" t="str">
        <f t="shared" si="68"/>
        <v>A+J=</v>
      </c>
      <c r="Q252" s="64">
        <f t="shared" si="69"/>
        <v>45036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64"/>
        <v>43488</v>
      </c>
      <c r="B253" s="75">
        <f t="shared" ca="1" si="65"/>
        <v>1.04807491</v>
      </c>
      <c r="C253" s="57">
        <f t="shared" si="66"/>
        <v>1</v>
      </c>
      <c r="D253" s="58">
        <f ca="1">IF(A253&lt;$B$1,VLOOKUP(A253,[1]DI!$A$4:$B$15000,2,FALSE),0)</f>
        <v>6.4000000000000001E-2</v>
      </c>
      <c r="E253" s="57">
        <f t="shared" ca="1" si="71"/>
        <v>2.4620000000000002E-4</v>
      </c>
      <c r="F253" s="59">
        <f t="shared" si="70"/>
        <v>1.1499999999999999</v>
      </c>
      <c r="G253" s="60">
        <f t="shared" ca="1" si="59"/>
        <v>1.0002831299999999</v>
      </c>
      <c r="H253" s="57">
        <f ca="1">TRUNC(PRODUCT(G$10:G252),15)</f>
        <v>1.0480749169371799</v>
      </c>
      <c r="I253" s="57">
        <f t="shared" si="67"/>
        <v>1</v>
      </c>
      <c r="J253" s="57">
        <f t="shared" ca="1" si="60"/>
        <v>1.0480749199999999</v>
      </c>
      <c r="K253" s="57">
        <f t="shared" ca="1" si="61"/>
        <v>4.8074909999999998E-2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62"/>
        <v>0</v>
      </c>
      <c r="O253" s="57">
        <f t="shared" ca="1" si="63"/>
        <v>4.8074909999999998E-2</v>
      </c>
      <c r="P253" s="63" t="str">
        <f t="shared" si="68"/>
        <v>A+J=</v>
      </c>
      <c r="Q253" s="64">
        <f t="shared" si="69"/>
        <v>45036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64"/>
        <v>43489</v>
      </c>
      <c r="B254" s="75">
        <f t="shared" ca="1" si="65"/>
        <v>1.04837165</v>
      </c>
      <c r="C254" s="57">
        <f t="shared" si="66"/>
        <v>1</v>
      </c>
      <c r="D254" s="58">
        <f ca="1">IF(A254&lt;$B$1,VLOOKUP(A254,[1]DI!$A$4:$B$15000,2,FALSE),0)</f>
        <v>6.4000000000000001E-2</v>
      </c>
      <c r="E254" s="57">
        <f t="shared" ca="1" si="71"/>
        <v>2.4620000000000002E-4</v>
      </c>
      <c r="F254" s="59">
        <f t="shared" si="70"/>
        <v>1.1499999999999999</v>
      </c>
      <c r="G254" s="60">
        <f t="shared" ca="1" si="59"/>
        <v>1.0002831299999999</v>
      </c>
      <c r="H254" s="57">
        <f ca="1">TRUNC(PRODUCT(G$10:G253),15)</f>
        <v>1.0483716583884199</v>
      </c>
      <c r="I254" s="57">
        <f t="shared" si="67"/>
        <v>1</v>
      </c>
      <c r="J254" s="57">
        <f t="shared" ca="1" si="60"/>
        <v>1.0483716599999999</v>
      </c>
      <c r="K254" s="57">
        <f t="shared" ca="1" si="61"/>
        <v>4.8371650000000002E-2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62"/>
        <v>0</v>
      </c>
      <c r="O254" s="57">
        <f t="shared" ca="1" si="63"/>
        <v>4.8371650000000002E-2</v>
      </c>
      <c r="P254" s="63" t="str">
        <f t="shared" si="68"/>
        <v>A+J=</v>
      </c>
      <c r="Q254" s="64">
        <f t="shared" si="69"/>
        <v>45036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64"/>
        <v>43490</v>
      </c>
      <c r="B255" s="75">
        <f t="shared" ca="1" si="65"/>
        <v>1.04866847</v>
      </c>
      <c r="C255" s="57">
        <f t="shared" si="66"/>
        <v>1</v>
      </c>
      <c r="D255" s="58">
        <f ca="1">IF(A255&lt;$B$1,VLOOKUP(A255,[1]DI!$A$4:$B$15000,2,FALSE),0)</f>
        <v>6.4000000000000001E-2</v>
      </c>
      <c r="E255" s="57">
        <f t="shared" ca="1" si="71"/>
        <v>2.4620000000000002E-4</v>
      </c>
      <c r="F255" s="59">
        <f t="shared" si="70"/>
        <v>1.1499999999999999</v>
      </c>
      <c r="G255" s="60">
        <f t="shared" ca="1" si="59"/>
        <v>1.0002831299999999</v>
      </c>
      <c r="H255" s="57">
        <f ca="1">TRUNC(PRODUCT(G$10:G254),15)</f>
        <v>1.04866848385605</v>
      </c>
      <c r="I255" s="57">
        <f t="shared" si="67"/>
        <v>1</v>
      </c>
      <c r="J255" s="57">
        <f t="shared" ca="1" si="60"/>
        <v>1.0486684799999999</v>
      </c>
      <c r="K255" s="57">
        <f t="shared" ca="1" si="61"/>
        <v>4.8668469999999998E-2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62"/>
        <v>0</v>
      </c>
      <c r="O255" s="57">
        <f t="shared" ca="1" si="63"/>
        <v>4.8668469999999998E-2</v>
      </c>
      <c r="P255" s="63" t="str">
        <f t="shared" si="68"/>
        <v>A+J=</v>
      </c>
      <c r="Q255" s="64">
        <f t="shared" si="69"/>
        <v>45036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64"/>
        <v>43491</v>
      </c>
      <c r="B256" s="75">
        <f t="shared" ca="1" si="65"/>
        <v>1.04896539</v>
      </c>
      <c r="C256" s="57">
        <f t="shared" si="66"/>
        <v>1</v>
      </c>
      <c r="D256" s="58">
        <f ca="1">IF(A256&lt;$B$1,VLOOKUP(A256,[1]DI!$A$4:$B$15000,2,FALSE),0)</f>
        <v>0</v>
      </c>
      <c r="E256" s="57">
        <f t="shared" ca="1" si="71"/>
        <v>0</v>
      </c>
      <c r="F256" s="59">
        <f t="shared" si="70"/>
        <v>1.1499999999999999</v>
      </c>
      <c r="G256" s="60">
        <f t="shared" ca="1" si="59"/>
        <v>1</v>
      </c>
      <c r="H256" s="57">
        <f ca="1">TRUNC(PRODUCT(G$10:G255),15)</f>
        <v>1.0489653933638901</v>
      </c>
      <c r="I256" s="57">
        <f t="shared" si="67"/>
        <v>1</v>
      </c>
      <c r="J256" s="57">
        <f t="shared" ca="1" si="60"/>
        <v>1.04896539</v>
      </c>
      <c r="K256" s="57">
        <f t="shared" ca="1" si="61"/>
        <v>4.8965389999999998E-2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62"/>
        <v>0</v>
      </c>
      <c r="O256" s="57">
        <f t="shared" ca="1" si="63"/>
        <v>4.8965389999999998E-2</v>
      </c>
      <c r="P256" s="63" t="str">
        <f t="shared" si="68"/>
        <v>A+J=</v>
      </c>
      <c r="Q256" s="64">
        <f t="shared" si="69"/>
        <v>45036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64"/>
        <v>43492</v>
      </c>
      <c r="B257" s="75">
        <f t="shared" ca="1" si="65"/>
        <v>1.04896539</v>
      </c>
      <c r="C257" s="57">
        <f t="shared" si="66"/>
        <v>1</v>
      </c>
      <c r="D257" s="58">
        <f ca="1">IF(A257&lt;$B$1,VLOOKUP(A257,[1]DI!$A$4:$B$15000,2,FALSE),0)</f>
        <v>0</v>
      </c>
      <c r="E257" s="57">
        <f t="shared" ca="1" si="71"/>
        <v>0</v>
      </c>
      <c r="F257" s="59">
        <f t="shared" si="70"/>
        <v>1.1499999999999999</v>
      </c>
      <c r="G257" s="60">
        <f t="shared" ca="1" si="59"/>
        <v>1</v>
      </c>
      <c r="H257" s="57">
        <f ca="1">TRUNC(PRODUCT(G$10:G256),15)</f>
        <v>1.0489653933638901</v>
      </c>
      <c r="I257" s="57">
        <f t="shared" si="67"/>
        <v>1</v>
      </c>
      <c r="J257" s="57">
        <f t="shared" ca="1" si="60"/>
        <v>1.04896539</v>
      </c>
      <c r="K257" s="57">
        <f t="shared" ca="1" si="61"/>
        <v>4.8965389999999998E-2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62"/>
        <v>0</v>
      </c>
      <c r="O257" s="57">
        <f t="shared" ca="1" si="63"/>
        <v>4.8965389999999998E-2</v>
      </c>
      <c r="P257" s="63" t="str">
        <f t="shared" si="68"/>
        <v>A+J=</v>
      </c>
      <c r="Q257" s="64">
        <f t="shared" si="69"/>
        <v>45036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64"/>
        <v>43493</v>
      </c>
      <c r="B258" s="75">
        <f t="shared" ca="1" si="65"/>
        <v>1.04896539</v>
      </c>
      <c r="C258" s="57">
        <f t="shared" si="66"/>
        <v>1</v>
      </c>
      <c r="D258" s="58">
        <f ca="1">IF(A258&lt;$B$1,VLOOKUP(A258,[1]DI!$A$4:$B$15000,2,FALSE),0)</f>
        <v>6.4000000000000001E-2</v>
      </c>
      <c r="E258" s="57">
        <f t="shared" ca="1" si="71"/>
        <v>2.4620000000000002E-4</v>
      </c>
      <c r="F258" s="59">
        <f t="shared" si="70"/>
        <v>1.1499999999999999</v>
      </c>
      <c r="G258" s="60">
        <f t="shared" ca="1" si="59"/>
        <v>1.0002831299999999</v>
      </c>
      <c r="H258" s="57">
        <f ca="1">TRUNC(PRODUCT(G$10:G257),15)</f>
        <v>1.0489653933638901</v>
      </c>
      <c r="I258" s="57">
        <f t="shared" si="67"/>
        <v>1</v>
      </c>
      <c r="J258" s="57">
        <f t="shared" ca="1" si="60"/>
        <v>1.04896539</v>
      </c>
      <c r="K258" s="57">
        <f t="shared" ca="1" si="61"/>
        <v>4.8965389999999998E-2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62"/>
        <v>0</v>
      </c>
      <c r="O258" s="57">
        <f t="shared" ca="1" si="63"/>
        <v>4.8965389999999998E-2</v>
      </c>
      <c r="P258" s="63" t="str">
        <f t="shared" si="68"/>
        <v>A+J=</v>
      </c>
      <c r="Q258" s="64">
        <f t="shared" si="69"/>
        <v>45036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64"/>
        <v>43494</v>
      </c>
      <c r="B259" s="75">
        <f t="shared" ca="1" si="65"/>
        <v>1.04926239</v>
      </c>
      <c r="C259" s="57">
        <f t="shared" si="66"/>
        <v>1</v>
      </c>
      <c r="D259" s="58">
        <f ca="1">IF(A259&lt;$B$1,VLOOKUP(A259,[1]DI!$A$4:$B$15000,2,FALSE),0)</f>
        <v>6.4000000000000001E-2</v>
      </c>
      <c r="E259" s="57">
        <f t="shared" ca="1" si="71"/>
        <v>2.4620000000000002E-4</v>
      </c>
      <c r="F259" s="59">
        <f t="shared" si="70"/>
        <v>1.1499999999999999</v>
      </c>
      <c r="G259" s="60">
        <f t="shared" ca="1" si="59"/>
        <v>1.0002831299999999</v>
      </c>
      <c r="H259" s="57">
        <f ca="1">TRUNC(PRODUCT(G$10:G258),15)</f>
        <v>1.0492623869357101</v>
      </c>
      <c r="I259" s="57">
        <f t="shared" si="67"/>
        <v>1</v>
      </c>
      <c r="J259" s="57">
        <f t="shared" ca="1" si="60"/>
        <v>1.04926239</v>
      </c>
      <c r="K259" s="57">
        <f t="shared" ca="1" si="61"/>
        <v>4.9262390000000003E-2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62"/>
        <v>0</v>
      </c>
      <c r="O259" s="57">
        <f t="shared" ca="1" si="63"/>
        <v>4.9262390000000003E-2</v>
      </c>
      <c r="P259" s="63" t="str">
        <f t="shared" si="68"/>
        <v>A+J=</v>
      </c>
      <c r="Q259" s="64">
        <f t="shared" si="69"/>
        <v>45036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64"/>
        <v>43495</v>
      </c>
      <c r="B260" s="75">
        <f t="shared" ca="1" si="65"/>
        <v>1.04955946</v>
      </c>
      <c r="C260" s="57">
        <f t="shared" si="66"/>
        <v>1</v>
      </c>
      <c r="D260" s="58">
        <f ca="1">IF(A260&lt;$B$1,VLOOKUP(A260,[1]DI!$A$4:$B$15000,2,FALSE),0)</f>
        <v>6.4000000000000001E-2</v>
      </c>
      <c r="E260" s="57">
        <f t="shared" ca="1" si="71"/>
        <v>2.4620000000000002E-4</v>
      </c>
      <c r="F260" s="59">
        <f t="shared" si="70"/>
        <v>1.1499999999999999</v>
      </c>
      <c r="G260" s="60">
        <f t="shared" ca="1" si="59"/>
        <v>1.0002831299999999</v>
      </c>
      <c r="H260" s="57">
        <f ca="1">TRUNC(PRODUCT(G$10:G259),15)</f>
        <v>1.0495594645953199</v>
      </c>
      <c r="I260" s="57">
        <f t="shared" si="67"/>
        <v>1</v>
      </c>
      <c r="J260" s="57">
        <f t="shared" ca="1" si="60"/>
        <v>1.04955946</v>
      </c>
      <c r="K260" s="57">
        <f t="shared" ca="1" si="61"/>
        <v>4.955946E-2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62"/>
        <v>0</v>
      </c>
      <c r="O260" s="57">
        <f t="shared" ca="1" si="63"/>
        <v>4.955946E-2</v>
      </c>
      <c r="P260" s="63" t="str">
        <f t="shared" si="68"/>
        <v>A+J=</v>
      </c>
      <c r="Q260" s="64">
        <f t="shared" si="69"/>
        <v>45036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64"/>
        <v>43496</v>
      </c>
      <c r="B261" s="75">
        <f t="shared" ca="1" si="65"/>
        <v>1.0498566300000001</v>
      </c>
      <c r="C261" s="57">
        <f t="shared" si="66"/>
        <v>1</v>
      </c>
      <c r="D261" s="58">
        <f ca="1">IF(A261&lt;$B$1,VLOOKUP(A261,[1]DI!$A$4:$B$15000,2,FALSE),0)</f>
        <v>6.4000000000000001E-2</v>
      </c>
      <c r="E261" s="57">
        <f t="shared" ca="1" si="71"/>
        <v>2.4620000000000002E-4</v>
      </c>
      <c r="F261" s="59">
        <f t="shared" si="70"/>
        <v>1.1499999999999999</v>
      </c>
      <c r="G261" s="60">
        <f t="shared" ca="1" si="59"/>
        <v>1.0002831299999999</v>
      </c>
      <c r="H261" s="57">
        <f ca="1">TRUNC(PRODUCT(G$10:G260),15)</f>
        <v>1.0498566263665401</v>
      </c>
      <c r="I261" s="57">
        <f t="shared" si="67"/>
        <v>1</v>
      </c>
      <c r="J261" s="57">
        <f t="shared" ca="1" si="60"/>
        <v>1.0498566300000001</v>
      </c>
      <c r="K261" s="57">
        <f t="shared" ca="1" si="61"/>
        <v>4.9856629999999999E-2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62"/>
        <v>0</v>
      </c>
      <c r="O261" s="57">
        <f t="shared" ca="1" si="63"/>
        <v>4.9856629999999999E-2</v>
      </c>
      <c r="P261" s="63" t="str">
        <f t="shared" si="68"/>
        <v>A+J=</v>
      </c>
      <c r="Q261" s="64">
        <f t="shared" si="69"/>
        <v>45036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64"/>
        <v>43497</v>
      </c>
      <c r="B262" s="75">
        <f t="shared" ca="1" si="65"/>
        <v>1.05015386</v>
      </c>
      <c r="C262" s="57">
        <f t="shared" si="66"/>
        <v>1</v>
      </c>
      <c r="D262" s="58">
        <f ca="1">IF(A262&lt;$B$1,VLOOKUP(A262,[1]DI!$A$4:$B$15000,2,FALSE),0)</f>
        <v>6.4000000000000001E-2</v>
      </c>
      <c r="E262" s="57">
        <f t="shared" ca="1" si="71"/>
        <v>2.4620000000000002E-4</v>
      </c>
      <c r="F262" s="59">
        <f t="shared" si="70"/>
        <v>1.1499999999999999</v>
      </c>
      <c r="G262" s="60">
        <f t="shared" ca="1" si="59"/>
        <v>1.0002831299999999</v>
      </c>
      <c r="H262" s="57">
        <f ca="1">TRUNC(PRODUCT(G$10:G261),15)</f>
        <v>1.05015387227316</v>
      </c>
      <c r="I262" s="57">
        <f t="shared" si="67"/>
        <v>1</v>
      </c>
      <c r="J262" s="57">
        <f t="shared" ca="1" si="60"/>
        <v>1.0501538699999999</v>
      </c>
      <c r="K262" s="57">
        <f t="shared" ca="1" si="61"/>
        <v>5.0153860000000001E-2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62"/>
        <v>0</v>
      </c>
      <c r="O262" s="57">
        <f t="shared" ca="1" si="63"/>
        <v>5.0153860000000001E-2</v>
      </c>
      <c r="P262" s="63" t="str">
        <f t="shared" si="68"/>
        <v>A+J=</v>
      </c>
      <c r="Q262" s="64">
        <f t="shared" si="69"/>
        <v>45036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64"/>
        <v>43498</v>
      </c>
      <c r="B263" s="75">
        <f t="shared" ca="1" si="65"/>
        <v>1.05045119</v>
      </c>
      <c r="C263" s="57">
        <f t="shared" si="66"/>
        <v>1</v>
      </c>
      <c r="D263" s="58">
        <f ca="1">IF(A263&lt;$B$1,VLOOKUP(A263,[1]DI!$A$4:$B$15000,2,FALSE),0)</f>
        <v>0</v>
      </c>
      <c r="E263" s="57">
        <f t="shared" ca="1" si="71"/>
        <v>0</v>
      </c>
      <c r="F263" s="59">
        <f t="shared" si="70"/>
        <v>1.1499999999999999</v>
      </c>
      <c r="G263" s="60">
        <f t="shared" ca="1" si="59"/>
        <v>1</v>
      </c>
      <c r="H263" s="57">
        <f ca="1">TRUNC(PRODUCT(G$10:G262),15)</f>
        <v>1.05045120233902</v>
      </c>
      <c r="I263" s="57">
        <f t="shared" si="67"/>
        <v>1</v>
      </c>
      <c r="J263" s="57">
        <f t="shared" ca="1" si="60"/>
        <v>1.0504511999999999</v>
      </c>
      <c r="K263" s="57">
        <f t="shared" ca="1" si="61"/>
        <v>5.045119E-2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62"/>
        <v>0</v>
      </c>
      <c r="O263" s="57">
        <f t="shared" ca="1" si="63"/>
        <v>5.045119E-2</v>
      </c>
      <c r="P263" s="63" t="str">
        <f t="shared" si="68"/>
        <v>A+J=</v>
      </c>
      <c r="Q263" s="64">
        <f t="shared" si="69"/>
        <v>45036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64"/>
        <v>43499</v>
      </c>
      <c r="B264" s="75">
        <f t="shared" ca="1" si="65"/>
        <v>1.05045119</v>
      </c>
      <c r="C264" s="57">
        <f t="shared" si="66"/>
        <v>1</v>
      </c>
      <c r="D264" s="58">
        <f ca="1">IF(A264&lt;$B$1,VLOOKUP(A264,[1]DI!$A$4:$B$15000,2,FALSE),0)</f>
        <v>0</v>
      </c>
      <c r="E264" s="57">
        <f t="shared" ca="1" si="71"/>
        <v>0</v>
      </c>
      <c r="F264" s="59">
        <f t="shared" si="70"/>
        <v>1.1499999999999999</v>
      </c>
      <c r="G264" s="60">
        <f t="shared" ca="1" si="59"/>
        <v>1</v>
      </c>
      <c r="H264" s="57">
        <f ca="1">TRUNC(PRODUCT(G$10:G263),15)</f>
        <v>1.05045120233902</v>
      </c>
      <c r="I264" s="57">
        <f t="shared" si="67"/>
        <v>1</v>
      </c>
      <c r="J264" s="57">
        <f t="shared" ca="1" si="60"/>
        <v>1.0504511999999999</v>
      </c>
      <c r="K264" s="57">
        <f t="shared" ca="1" si="61"/>
        <v>5.045119E-2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62"/>
        <v>0</v>
      </c>
      <c r="O264" s="57">
        <f t="shared" ca="1" si="63"/>
        <v>5.045119E-2</v>
      </c>
      <c r="P264" s="63" t="str">
        <f t="shared" si="68"/>
        <v>A+J=</v>
      </c>
      <c r="Q264" s="64">
        <f t="shared" si="69"/>
        <v>45036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64"/>
        <v>43500</v>
      </c>
      <c r="B265" s="75">
        <f t="shared" ca="1" si="65"/>
        <v>1.05045119</v>
      </c>
      <c r="C265" s="57">
        <f t="shared" si="66"/>
        <v>1</v>
      </c>
      <c r="D265" s="58">
        <f ca="1">IF(A265&lt;$B$1,VLOOKUP(A265,[1]DI!$A$4:$B$15000,2,FALSE),0)</f>
        <v>6.4000000000000001E-2</v>
      </c>
      <c r="E265" s="57">
        <f t="shared" ca="1" si="71"/>
        <v>2.4620000000000002E-4</v>
      </c>
      <c r="F265" s="59">
        <f t="shared" si="70"/>
        <v>1.1499999999999999</v>
      </c>
      <c r="G265" s="60">
        <f t="shared" ca="1" si="59"/>
        <v>1.0002831299999999</v>
      </c>
      <c r="H265" s="57">
        <f ca="1">TRUNC(PRODUCT(G$10:G264),15)</f>
        <v>1.05045120233902</v>
      </c>
      <c r="I265" s="57">
        <f t="shared" si="67"/>
        <v>1</v>
      </c>
      <c r="J265" s="57">
        <f t="shared" ca="1" si="60"/>
        <v>1.0504511999999999</v>
      </c>
      <c r="K265" s="57">
        <f t="shared" ca="1" si="61"/>
        <v>5.045119E-2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62"/>
        <v>0</v>
      </c>
      <c r="O265" s="57">
        <f t="shared" ca="1" si="63"/>
        <v>5.045119E-2</v>
      </c>
      <c r="P265" s="63" t="str">
        <f t="shared" si="68"/>
        <v>A+J=</v>
      </c>
      <c r="Q265" s="64">
        <f t="shared" si="69"/>
        <v>45036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64"/>
        <v>43501</v>
      </c>
      <c r="B266" s="75">
        <f t="shared" ca="1" si="65"/>
        <v>1.05074862</v>
      </c>
      <c r="C266" s="57">
        <f t="shared" si="66"/>
        <v>1</v>
      </c>
      <c r="D266" s="58">
        <f ca="1">IF(A266&lt;$B$1,VLOOKUP(A266,[1]DI!$A$4:$B$15000,2,FALSE),0)</f>
        <v>6.4000000000000001E-2</v>
      </c>
      <c r="E266" s="57">
        <f t="shared" ca="1" si="71"/>
        <v>2.4620000000000002E-4</v>
      </c>
      <c r="F266" s="59">
        <f t="shared" si="70"/>
        <v>1.1499999999999999</v>
      </c>
      <c r="G266" s="60">
        <f t="shared" ref="G266:G329" ca="1" si="72">TRUNC((1+(E266*F266)),15)</f>
        <v>1.0002831299999999</v>
      </c>
      <c r="H266" s="57">
        <f ca="1">TRUNC(PRODUCT(G$10:G265),15)</f>
        <v>1.0507486165879301</v>
      </c>
      <c r="I266" s="57">
        <f t="shared" si="67"/>
        <v>1</v>
      </c>
      <c r="J266" s="57">
        <f t="shared" ref="J266:J329" ca="1" si="73">ROUND(TRUNC(H266/I266,15),8)</f>
        <v>1.05074862</v>
      </c>
      <c r="K266" s="57">
        <f t="shared" ref="K266:K329" ca="1" si="74">TRUNC((C266*(J266-1)),8)</f>
        <v>5.0748620000000001E-2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ref="N266:N329" si="75">IF(M266&gt;0,(C$10*M266),0)</f>
        <v>0</v>
      </c>
      <c r="O266" s="57">
        <f t="shared" ref="O266:O329" ca="1" si="76">(K266+N266)</f>
        <v>5.0748620000000001E-2</v>
      </c>
      <c r="P266" s="63" t="str">
        <f t="shared" si="68"/>
        <v>A+J=</v>
      </c>
      <c r="Q266" s="64">
        <f t="shared" si="69"/>
        <v>45036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7">(A266+1)</f>
        <v>43502</v>
      </c>
      <c r="B267" s="75">
        <f t="shared" ref="B267:B330" ca="1" si="78">IF(A267&lt;=TODAY(),C267+K267,IF(AND(A267&gt;TODAY(),A267&lt;=$B$1),IF(VLOOKUP(TODAY(),$A$10:$D$5000,4,FALSE)=0,"n.d",C267+K267),"n.d"))</f>
        <v>1.0510461200000001</v>
      </c>
      <c r="C267" s="57">
        <f t="shared" ref="C267:C330" si="79">TRUNC(C266-N266,8)</f>
        <v>1</v>
      </c>
      <c r="D267" s="58">
        <f ca="1">IF(A267&lt;$B$1,VLOOKUP(A267,[1]DI!$A$4:$B$15000,2,FALSE),0)</f>
        <v>6.4000000000000001E-2</v>
      </c>
      <c r="E267" s="57">
        <f t="shared" ca="1" si="71"/>
        <v>2.4620000000000002E-4</v>
      </c>
      <c r="F267" s="59">
        <f t="shared" si="70"/>
        <v>1.1499999999999999</v>
      </c>
      <c r="G267" s="60">
        <f t="shared" ca="1" si="72"/>
        <v>1.0002831299999999</v>
      </c>
      <c r="H267" s="57">
        <f ca="1">TRUNC(PRODUCT(G$10:G266),15)</f>
        <v>1.05104611504375</v>
      </c>
      <c r="I267" s="57">
        <f t="shared" ref="I267:I330" si="80">IF(OR(L266&gt;0,L266="E"),H266,I266)</f>
        <v>1</v>
      </c>
      <c r="J267" s="57">
        <f t="shared" ca="1" si="73"/>
        <v>1.0510461200000001</v>
      </c>
      <c r="K267" s="57">
        <f t="shared" ca="1" si="74"/>
        <v>5.104612E-2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75"/>
        <v>0</v>
      </c>
      <c r="O267" s="57">
        <f t="shared" ca="1" si="76"/>
        <v>5.104612E-2</v>
      </c>
      <c r="P267" s="63" t="str">
        <f t="shared" ref="P267:P330" si="81">IF(L266&gt;0,VLOOKUP(A266,$U$12:$AD$125,9),P266)</f>
        <v>A+J=</v>
      </c>
      <c r="Q267" s="64">
        <f t="shared" ref="Q267:Q330" si="82">IF(L266&gt;0,VLOOKUP(A266,$U$12:$AD$125,10),Q266)</f>
        <v>45036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7"/>
        <v>43503</v>
      </c>
      <c r="B268" s="75">
        <f t="shared" ca="1" si="78"/>
        <v>1.0513437000000001</v>
      </c>
      <c r="C268" s="57">
        <f t="shared" si="79"/>
        <v>1</v>
      </c>
      <c r="D268" s="58">
        <f ca="1">IF(A268&lt;$B$1,VLOOKUP(A268,[1]DI!$A$4:$B$15000,2,FALSE),0)</f>
        <v>6.4000000000000001E-2</v>
      </c>
      <c r="E268" s="57">
        <f t="shared" ca="1" si="71"/>
        <v>2.4620000000000002E-4</v>
      </c>
      <c r="F268" s="59">
        <f t="shared" ref="F268:F331" si="83">F267</f>
        <v>1.1499999999999999</v>
      </c>
      <c r="G268" s="60">
        <f t="shared" ca="1" si="72"/>
        <v>1.0002831299999999</v>
      </c>
      <c r="H268" s="57">
        <f ca="1">TRUNC(PRODUCT(G$10:G267),15)</f>
        <v>1.0513436977302999</v>
      </c>
      <c r="I268" s="57">
        <f t="shared" si="80"/>
        <v>1</v>
      </c>
      <c r="J268" s="57">
        <f t="shared" ca="1" si="73"/>
        <v>1.0513437000000001</v>
      </c>
      <c r="K268" s="57">
        <f t="shared" ca="1" si="74"/>
        <v>5.1343699999999999E-2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75"/>
        <v>0</v>
      </c>
      <c r="O268" s="57">
        <f t="shared" ca="1" si="76"/>
        <v>5.1343699999999999E-2</v>
      </c>
      <c r="P268" s="63" t="str">
        <f t="shared" si="81"/>
        <v>A+J=</v>
      </c>
      <c r="Q268" s="64">
        <f t="shared" si="82"/>
        <v>45036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7"/>
        <v>43504</v>
      </c>
      <c r="B269" s="75">
        <f t="shared" ca="1" si="78"/>
        <v>1.0516413600000001</v>
      </c>
      <c r="C269" s="57">
        <f t="shared" si="79"/>
        <v>1</v>
      </c>
      <c r="D269" s="58">
        <f ca="1">IF(A269&lt;$B$1,VLOOKUP(A269,[1]DI!$A$4:$B$15000,2,FALSE),0)</f>
        <v>6.4000000000000001E-2</v>
      </c>
      <c r="E269" s="57">
        <f t="shared" ref="E269:E332" ca="1" si="84">ROUND((((1+D269)^(1/252)-1)),8)</f>
        <v>2.4620000000000002E-4</v>
      </c>
      <c r="F269" s="59">
        <f t="shared" si="83"/>
        <v>1.1499999999999999</v>
      </c>
      <c r="G269" s="60">
        <f t="shared" ca="1" si="72"/>
        <v>1.0002831299999999</v>
      </c>
      <c r="H269" s="57">
        <f ca="1">TRUNC(PRODUCT(G$10:G268),15)</f>
        <v>1.05164136467144</v>
      </c>
      <c r="I269" s="57">
        <f t="shared" si="80"/>
        <v>1</v>
      </c>
      <c r="J269" s="57">
        <f t="shared" ca="1" si="73"/>
        <v>1.0516413600000001</v>
      </c>
      <c r="K269" s="57">
        <f t="shared" ca="1" si="74"/>
        <v>5.1641359999999997E-2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75"/>
        <v>0</v>
      </c>
      <c r="O269" s="57">
        <f t="shared" ca="1" si="76"/>
        <v>5.1641359999999997E-2</v>
      </c>
      <c r="P269" s="63" t="str">
        <f t="shared" si="81"/>
        <v>A+J=</v>
      </c>
      <c r="Q269" s="64">
        <f t="shared" si="82"/>
        <v>45036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7"/>
        <v>43505</v>
      </c>
      <c r="B270" s="75">
        <f t="shared" ca="1" si="78"/>
        <v>1.05193911</v>
      </c>
      <c r="C270" s="57">
        <f t="shared" si="79"/>
        <v>1</v>
      </c>
      <c r="D270" s="58">
        <f ca="1">IF(A270&lt;$B$1,VLOOKUP(A270,[1]DI!$A$4:$B$15000,2,FALSE),0)</f>
        <v>0</v>
      </c>
      <c r="E270" s="57">
        <f t="shared" ca="1" si="84"/>
        <v>0</v>
      </c>
      <c r="F270" s="59">
        <f t="shared" si="83"/>
        <v>1.1499999999999999</v>
      </c>
      <c r="G270" s="60">
        <f t="shared" ca="1" si="72"/>
        <v>1</v>
      </c>
      <c r="H270" s="57">
        <f ca="1">TRUNC(PRODUCT(G$10:G269),15)</f>
        <v>1.0519391158910201</v>
      </c>
      <c r="I270" s="57">
        <f t="shared" si="80"/>
        <v>1</v>
      </c>
      <c r="J270" s="57">
        <f t="shared" ca="1" si="73"/>
        <v>1.0519391199999999</v>
      </c>
      <c r="K270" s="57">
        <f t="shared" ca="1" si="74"/>
        <v>5.1939109999999997E-2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75"/>
        <v>0</v>
      </c>
      <c r="O270" s="57">
        <f t="shared" ca="1" si="76"/>
        <v>5.1939109999999997E-2</v>
      </c>
      <c r="P270" s="63" t="str">
        <f t="shared" si="81"/>
        <v>A+J=</v>
      </c>
      <c r="Q270" s="64">
        <f t="shared" si="82"/>
        <v>45036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7"/>
        <v>43506</v>
      </c>
      <c r="B271" s="75">
        <f t="shared" ca="1" si="78"/>
        <v>1.05193911</v>
      </c>
      <c r="C271" s="57">
        <f t="shared" si="79"/>
        <v>1</v>
      </c>
      <c r="D271" s="58">
        <f ca="1">IF(A271&lt;$B$1,VLOOKUP(A271,[1]DI!$A$4:$B$15000,2,FALSE),0)</f>
        <v>0</v>
      </c>
      <c r="E271" s="57">
        <f t="shared" ca="1" si="84"/>
        <v>0</v>
      </c>
      <c r="F271" s="59">
        <f t="shared" si="83"/>
        <v>1.1499999999999999</v>
      </c>
      <c r="G271" s="60">
        <f t="shared" ca="1" si="72"/>
        <v>1</v>
      </c>
      <c r="H271" s="57">
        <f ca="1">TRUNC(PRODUCT(G$10:G270),15)</f>
        <v>1.0519391158910201</v>
      </c>
      <c r="I271" s="57">
        <f t="shared" si="80"/>
        <v>1</v>
      </c>
      <c r="J271" s="57">
        <f t="shared" ca="1" si="73"/>
        <v>1.0519391199999999</v>
      </c>
      <c r="K271" s="57">
        <f t="shared" ca="1" si="74"/>
        <v>5.1939109999999997E-2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75"/>
        <v>0</v>
      </c>
      <c r="O271" s="57">
        <f t="shared" ca="1" si="76"/>
        <v>5.1939109999999997E-2</v>
      </c>
      <c r="P271" s="63" t="str">
        <f t="shared" si="81"/>
        <v>A+J=</v>
      </c>
      <c r="Q271" s="64">
        <f t="shared" si="82"/>
        <v>45036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7"/>
        <v>43507</v>
      </c>
      <c r="B272" s="75">
        <f t="shared" ca="1" si="78"/>
        <v>1.05193911</v>
      </c>
      <c r="C272" s="57">
        <f t="shared" si="79"/>
        <v>1</v>
      </c>
      <c r="D272" s="58">
        <f ca="1">IF(A272&lt;$B$1,VLOOKUP(A272,[1]DI!$A$4:$B$15000,2,FALSE),0)</f>
        <v>6.4000000000000001E-2</v>
      </c>
      <c r="E272" s="57">
        <f t="shared" ca="1" si="84"/>
        <v>2.4620000000000002E-4</v>
      </c>
      <c r="F272" s="59">
        <f t="shared" si="83"/>
        <v>1.1499999999999999</v>
      </c>
      <c r="G272" s="60">
        <f t="shared" ca="1" si="72"/>
        <v>1.0002831299999999</v>
      </c>
      <c r="H272" s="57">
        <f ca="1">TRUNC(PRODUCT(G$10:G271),15)</f>
        <v>1.0519391158910201</v>
      </c>
      <c r="I272" s="57">
        <f t="shared" si="80"/>
        <v>1</v>
      </c>
      <c r="J272" s="57">
        <f t="shared" ca="1" si="73"/>
        <v>1.0519391199999999</v>
      </c>
      <c r="K272" s="57">
        <f t="shared" ca="1" si="74"/>
        <v>5.1939109999999997E-2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75"/>
        <v>0</v>
      </c>
      <c r="O272" s="57">
        <f t="shared" ca="1" si="76"/>
        <v>5.1939109999999997E-2</v>
      </c>
      <c r="P272" s="63" t="str">
        <f t="shared" si="81"/>
        <v>A+J=</v>
      </c>
      <c r="Q272" s="64">
        <f t="shared" si="82"/>
        <v>45036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7"/>
        <v>43508</v>
      </c>
      <c r="B273" s="75">
        <f t="shared" ca="1" si="78"/>
        <v>1.05223694</v>
      </c>
      <c r="C273" s="57">
        <f t="shared" si="79"/>
        <v>1</v>
      </c>
      <c r="D273" s="58">
        <f ca="1">IF(A273&lt;$B$1,VLOOKUP(A273,[1]DI!$A$4:$B$15000,2,FALSE),0)</f>
        <v>6.4000000000000001E-2</v>
      </c>
      <c r="E273" s="57">
        <f t="shared" ca="1" si="84"/>
        <v>2.4620000000000002E-4</v>
      </c>
      <c r="F273" s="59">
        <f t="shared" si="83"/>
        <v>1.1499999999999999</v>
      </c>
      <c r="G273" s="60">
        <f t="shared" ca="1" si="72"/>
        <v>1.0002831299999999</v>
      </c>
      <c r="H273" s="57">
        <f ca="1">TRUNC(PRODUCT(G$10:G272),15)</f>
        <v>1.0522369514129</v>
      </c>
      <c r="I273" s="57">
        <f t="shared" si="80"/>
        <v>1</v>
      </c>
      <c r="J273" s="57">
        <f t="shared" ca="1" si="73"/>
        <v>1.0522369499999999</v>
      </c>
      <c r="K273" s="57">
        <f t="shared" ca="1" si="74"/>
        <v>5.2236940000000003E-2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75"/>
        <v>0</v>
      </c>
      <c r="O273" s="57">
        <f t="shared" ca="1" si="76"/>
        <v>5.2236940000000003E-2</v>
      </c>
      <c r="P273" s="63" t="str">
        <f t="shared" si="81"/>
        <v>A+J=</v>
      </c>
      <c r="Q273" s="64">
        <f t="shared" si="82"/>
        <v>45036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7"/>
        <v>43509</v>
      </c>
      <c r="B274" s="75">
        <f t="shared" ca="1" si="78"/>
        <v>1.05253486</v>
      </c>
      <c r="C274" s="57">
        <f t="shared" si="79"/>
        <v>1</v>
      </c>
      <c r="D274" s="58">
        <f ca="1">IF(A274&lt;$B$1,VLOOKUP(A274,[1]DI!$A$4:$B$15000,2,FALSE),0)</f>
        <v>6.4000000000000001E-2</v>
      </c>
      <c r="E274" s="57">
        <f t="shared" ca="1" si="84"/>
        <v>2.4620000000000002E-4</v>
      </c>
      <c r="F274" s="59">
        <f t="shared" si="83"/>
        <v>1.1499999999999999</v>
      </c>
      <c r="G274" s="60">
        <f t="shared" ca="1" si="72"/>
        <v>1.0002831299999999</v>
      </c>
      <c r="H274" s="57">
        <f ca="1">TRUNC(PRODUCT(G$10:G273),15)</f>
        <v>1.0525348712609499</v>
      </c>
      <c r="I274" s="57">
        <f t="shared" si="80"/>
        <v>1</v>
      </c>
      <c r="J274" s="57">
        <f t="shared" ca="1" si="73"/>
        <v>1.0525348699999999</v>
      </c>
      <c r="K274" s="57">
        <f t="shared" ca="1" si="74"/>
        <v>5.2534860000000003E-2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75"/>
        <v>0</v>
      </c>
      <c r="O274" s="57">
        <f t="shared" ca="1" si="76"/>
        <v>5.2534860000000003E-2</v>
      </c>
      <c r="P274" s="63" t="str">
        <f t="shared" si="81"/>
        <v>A+J=</v>
      </c>
      <c r="Q274" s="64">
        <f t="shared" si="82"/>
        <v>45036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7"/>
        <v>43510</v>
      </c>
      <c r="B275" s="75">
        <f t="shared" ca="1" si="78"/>
        <v>1.05283288</v>
      </c>
      <c r="C275" s="57">
        <f t="shared" si="79"/>
        <v>1</v>
      </c>
      <c r="D275" s="58">
        <f ca="1">IF(A275&lt;$B$1,VLOOKUP(A275,[1]DI!$A$4:$B$15000,2,FALSE),0)</f>
        <v>6.4000000000000001E-2</v>
      </c>
      <c r="E275" s="57">
        <f t="shared" ca="1" si="84"/>
        <v>2.4620000000000002E-4</v>
      </c>
      <c r="F275" s="59">
        <f t="shared" si="83"/>
        <v>1.1499999999999999</v>
      </c>
      <c r="G275" s="60">
        <f t="shared" ca="1" si="72"/>
        <v>1.0002831299999999</v>
      </c>
      <c r="H275" s="57">
        <f ca="1">TRUNC(PRODUCT(G$10:G274),15)</f>
        <v>1.0528328754590499</v>
      </c>
      <c r="I275" s="57">
        <f t="shared" si="80"/>
        <v>1</v>
      </c>
      <c r="J275" s="57">
        <f t="shared" ca="1" si="73"/>
        <v>1.05283288</v>
      </c>
      <c r="K275" s="57">
        <f t="shared" ca="1" si="74"/>
        <v>5.2832879999999999E-2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75"/>
        <v>0</v>
      </c>
      <c r="O275" s="57">
        <f t="shared" ca="1" si="76"/>
        <v>5.2832879999999999E-2</v>
      </c>
      <c r="P275" s="63" t="str">
        <f t="shared" si="81"/>
        <v>A+J=</v>
      </c>
      <c r="Q275" s="64">
        <f t="shared" si="82"/>
        <v>45036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7"/>
        <v>43511</v>
      </c>
      <c r="B276" s="75">
        <f t="shared" ca="1" si="78"/>
        <v>1.0531309600000001</v>
      </c>
      <c r="C276" s="57">
        <f t="shared" si="79"/>
        <v>1</v>
      </c>
      <c r="D276" s="58">
        <f ca="1">IF(A276&lt;$B$1,VLOOKUP(A276,[1]DI!$A$4:$B$15000,2,FALSE),0)</f>
        <v>6.4000000000000001E-2</v>
      </c>
      <c r="E276" s="57">
        <f t="shared" ca="1" si="84"/>
        <v>2.4620000000000002E-4</v>
      </c>
      <c r="F276" s="59">
        <f t="shared" si="83"/>
        <v>1.1499999999999999</v>
      </c>
      <c r="G276" s="60">
        <f t="shared" ca="1" si="72"/>
        <v>1.0002831299999999</v>
      </c>
      <c r="H276" s="57">
        <f ca="1">TRUNC(PRODUCT(G$10:G275),15)</f>
        <v>1.05313096403108</v>
      </c>
      <c r="I276" s="57">
        <f t="shared" si="80"/>
        <v>1</v>
      </c>
      <c r="J276" s="57">
        <f t="shared" ca="1" si="73"/>
        <v>1.0531309600000001</v>
      </c>
      <c r="K276" s="57">
        <f t="shared" ca="1" si="74"/>
        <v>5.3130959999999998E-2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75"/>
        <v>0</v>
      </c>
      <c r="O276" s="57">
        <f t="shared" ca="1" si="76"/>
        <v>5.3130959999999998E-2</v>
      </c>
      <c r="P276" s="63" t="str">
        <f t="shared" si="81"/>
        <v>A+J=</v>
      </c>
      <c r="Q276" s="64">
        <f t="shared" si="82"/>
        <v>45036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7"/>
        <v>43512</v>
      </c>
      <c r="B277" s="75">
        <f t="shared" ca="1" si="78"/>
        <v>1.05342914</v>
      </c>
      <c r="C277" s="57">
        <f t="shared" si="79"/>
        <v>1</v>
      </c>
      <c r="D277" s="58">
        <f ca="1">IF(A277&lt;$B$1,VLOOKUP(A277,[1]DI!$A$4:$B$15000,2,FALSE),0)</f>
        <v>0</v>
      </c>
      <c r="E277" s="57">
        <f t="shared" ca="1" si="84"/>
        <v>0</v>
      </c>
      <c r="F277" s="59">
        <f t="shared" si="83"/>
        <v>1.1499999999999999</v>
      </c>
      <c r="G277" s="60">
        <f t="shared" ca="1" si="72"/>
        <v>1</v>
      </c>
      <c r="H277" s="57">
        <f ca="1">TRUNC(PRODUCT(G$10:G276),15)</f>
        <v>1.0534291370009301</v>
      </c>
      <c r="I277" s="57">
        <f t="shared" si="80"/>
        <v>1</v>
      </c>
      <c r="J277" s="57">
        <f t="shared" ca="1" si="73"/>
        <v>1.05342914</v>
      </c>
      <c r="K277" s="57">
        <f t="shared" ca="1" si="74"/>
        <v>5.342914E-2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75"/>
        <v>0</v>
      </c>
      <c r="O277" s="57">
        <f t="shared" ca="1" si="76"/>
        <v>5.342914E-2</v>
      </c>
      <c r="P277" s="63" t="str">
        <f t="shared" si="81"/>
        <v>A+J=</v>
      </c>
      <c r="Q277" s="64">
        <f t="shared" si="82"/>
        <v>45036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7"/>
        <v>43513</v>
      </c>
      <c r="B278" s="75">
        <f t="shared" ca="1" si="78"/>
        <v>1.05342914</v>
      </c>
      <c r="C278" s="57">
        <f t="shared" si="79"/>
        <v>1</v>
      </c>
      <c r="D278" s="58">
        <f ca="1">IF(A278&lt;$B$1,VLOOKUP(A278,[1]DI!$A$4:$B$15000,2,FALSE),0)</f>
        <v>0</v>
      </c>
      <c r="E278" s="57">
        <f t="shared" ca="1" si="84"/>
        <v>0</v>
      </c>
      <c r="F278" s="59">
        <f t="shared" si="83"/>
        <v>1.1499999999999999</v>
      </c>
      <c r="G278" s="60">
        <f t="shared" ca="1" si="72"/>
        <v>1</v>
      </c>
      <c r="H278" s="57">
        <f ca="1">TRUNC(PRODUCT(G$10:G277),15)</f>
        <v>1.0534291370009301</v>
      </c>
      <c r="I278" s="57">
        <f t="shared" si="80"/>
        <v>1</v>
      </c>
      <c r="J278" s="57">
        <f t="shared" ca="1" si="73"/>
        <v>1.05342914</v>
      </c>
      <c r="K278" s="57">
        <f t="shared" ca="1" si="74"/>
        <v>5.342914E-2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75"/>
        <v>0</v>
      </c>
      <c r="O278" s="57">
        <f t="shared" ca="1" si="76"/>
        <v>5.342914E-2</v>
      </c>
      <c r="P278" s="63" t="str">
        <f t="shared" si="81"/>
        <v>A+J=</v>
      </c>
      <c r="Q278" s="64">
        <f t="shared" si="82"/>
        <v>45036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7"/>
        <v>43514</v>
      </c>
      <c r="B279" s="75">
        <f t="shared" ca="1" si="78"/>
        <v>1.05342914</v>
      </c>
      <c r="C279" s="57">
        <f t="shared" si="79"/>
        <v>1</v>
      </c>
      <c r="D279" s="58">
        <f ca="1">IF(A279&lt;$B$1,VLOOKUP(A279,[1]DI!$A$4:$B$15000,2,FALSE),0)</f>
        <v>6.4000000000000001E-2</v>
      </c>
      <c r="E279" s="57">
        <f t="shared" ca="1" si="84"/>
        <v>2.4620000000000002E-4</v>
      </c>
      <c r="F279" s="59">
        <f t="shared" si="83"/>
        <v>1.1499999999999999</v>
      </c>
      <c r="G279" s="60">
        <f t="shared" ca="1" si="72"/>
        <v>1.0002831299999999</v>
      </c>
      <c r="H279" s="57">
        <f ca="1">TRUNC(PRODUCT(G$10:G278),15)</f>
        <v>1.0534291370009301</v>
      </c>
      <c r="I279" s="57">
        <f t="shared" si="80"/>
        <v>1</v>
      </c>
      <c r="J279" s="57">
        <f t="shared" ca="1" si="73"/>
        <v>1.05342914</v>
      </c>
      <c r="K279" s="57">
        <f t="shared" ca="1" si="74"/>
        <v>5.342914E-2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75"/>
        <v>0</v>
      </c>
      <c r="O279" s="57">
        <f t="shared" ca="1" si="76"/>
        <v>5.342914E-2</v>
      </c>
      <c r="P279" s="63" t="str">
        <f t="shared" si="81"/>
        <v>A+J=</v>
      </c>
      <c r="Q279" s="64">
        <f t="shared" si="82"/>
        <v>45036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7"/>
        <v>43515</v>
      </c>
      <c r="B280" s="75">
        <f t="shared" ca="1" si="78"/>
        <v>1.05372738</v>
      </c>
      <c r="C280" s="57">
        <f t="shared" si="79"/>
        <v>1</v>
      </c>
      <c r="D280" s="58">
        <f ca="1">IF(A280&lt;$B$1,VLOOKUP(A280,[1]DI!$A$4:$B$15000,2,FALSE),0)</f>
        <v>6.4000000000000001E-2</v>
      </c>
      <c r="E280" s="57">
        <f t="shared" ca="1" si="84"/>
        <v>2.4620000000000002E-4</v>
      </c>
      <c r="F280" s="59">
        <f t="shared" si="83"/>
        <v>1.1499999999999999</v>
      </c>
      <c r="G280" s="60">
        <f t="shared" ca="1" si="72"/>
        <v>1.0002831299999999</v>
      </c>
      <c r="H280" s="57">
        <f ca="1">TRUNC(PRODUCT(G$10:G279),15)</f>
        <v>1.0537273943924901</v>
      </c>
      <c r="I280" s="57">
        <f t="shared" si="80"/>
        <v>1</v>
      </c>
      <c r="J280" s="57">
        <f t="shared" ca="1" si="73"/>
        <v>1.0537273899999999</v>
      </c>
      <c r="K280" s="57">
        <f t="shared" ca="1" si="74"/>
        <v>5.3727379999999998E-2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75"/>
        <v>0</v>
      </c>
      <c r="O280" s="57">
        <f t="shared" ca="1" si="76"/>
        <v>5.3727379999999998E-2</v>
      </c>
      <c r="P280" s="63" t="str">
        <f t="shared" si="81"/>
        <v>A+J=</v>
      </c>
      <c r="Q280" s="64">
        <f t="shared" si="82"/>
        <v>45036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7"/>
        <v>43516</v>
      </c>
      <c r="B281" s="75">
        <f t="shared" ca="1" si="78"/>
        <v>1.05402573</v>
      </c>
      <c r="C281" s="57">
        <f t="shared" si="79"/>
        <v>1</v>
      </c>
      <c r="D281" s="58">
        <f ca="1">IF(A281&lt;$B$1,VLOOKUP(A281,[1]DI!$A$4:$B$15000,2,FALSE),0)</f>
        <v>6.4000000000000001E-2</v>
      </c>
      <c r="E281" s="57">
        <f t="shared" ca="1" si="84"/>
        <v>2.4620000000000002E-4</v>
      </c>
      <c r="F281" s="59">
        <f t="shared" si="83"/>
        <v>1.1499999999999999</v>
      </c>
      <c r="G281" s="60">
        <f t="shared" ca="1" si="72"/>
        <v>1.0002831299999999</v>
      </c>
      <c r="H281" s="57">
        <f ca="1">TRUNC(PRODUCT(G$10:G280),15)</f>
        <v>1.0540257362296599</v>
      </c>
      <c r="I281" s="57">
        <f t="shared" si="80"/>
        <v>1</v>
      </c>
      <c r="J281" s="57">
        <f t="shared" ca="1" si="73"/>
        <v>1.0540257399999999</v>
      </c>
      <c r="K281" s="57">
        <f t="shared" ca="1" si="74"/>
        <v>5.4025730000000001E-2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75"/>
        <v>0</v>
      </c>
      <c r="O281" s="57">
        <f t="shared" ca="1" si="76"/>
        <v>5.4025730000000001E-2</v>
      </c>
      <c r="P281" s="63" t="str">
        <f t="shared" si="81"/>
        <v>A+J=</v>
      </c>
      <c r="Q281" s="64">
        <f t="shared" si="82"/>
        <v>45036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7"/>
        <v>43517</v>
      </c>
      <c r="B282" s="75">
        <f t="shared" ca="1" si="78"/>
        <v>1.05432416</v>
      </c>
      <c r="C282" s="57">
        <f t="shared" si="79"/>
        <v>1</v>
      </c>
      <c r="D282" s="58">
        <f ca="1">IF(A282&lt;$B$1,VLOOKUP(A282,[1]DI!$A$4:$B$15000,2,FALSE),0)</f>
        <v>6.4000000000000001E-2</v>
      </c>
      <c r="E282" s="57">
        <f t="shared" ca="1" si="84"/>
        <v>2.4620000000000002E-4</v>
      </c>
      <c r="F282" s="59">
        <f t="shared" si="83"/>
        <v>1.1499999999999999</v>
      </c>
      <c r="G282" s="60">
        <f t="shared" ca="1" si="72"/>
        <v>1.0002831299999999</v>
      </c>
      <c r="H282" s="57">
        <f ca="1">TRUNC(PRODUCT(G$10:G281),15)</f>
        <v>1.05432416253636</v>
      </c>
      <c r="I282" s="57">
        <f t="shared" si="80"/>
        <v>1</v>
      </c>
      <c r="J282" s="57">
        <f t="shared" ca="1" si="73"/>
        <v>1.05432416</v>
      </c>
      <c r="K282" s="57">
        <f t="shared" ca="1" si="74"/>
        <v>5.4324160000000003E-2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75"/>
        <v>0</v>
      </c>
      <c r="O282" s="57">
        <f t="shared" ca="1" si="76"/>
        <v>5.4324160000000003E-2</v>
      </c>
      <c r="P282" s="63" t="str">
        <f t="shared" si="81"/>
        <v>A+J=</v>
      </c>
      <c r="Q282" s="64">
        <f t="shared" si="82"/>
        <v>45036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7"/>
        <v>43518</v>
      </c>
      <c r="B283" s="75">
        <f t="shared" ca="1" si="78"/>
        <v>1.0546226700000001</v>
      </c>
      <c r="C283" s="57">
        <f t="shared" si="79"/>
        <v>1</v>
      </c>
      <c r="D283" s="58">
        <f ca="1">IF(A283&lt;$B$1,VLOOKUP(A283,[1]DI!$A$4:$B$15000,2,FALSE),0)</f>
        <v>6.4000000000000001E-2</v>
      </c>
      <c r="E283" s="57">
        <f t="shared" ca="1" si="84"/>
        <v>2.4620000000000002E-4</v>
      </c>
      <c r="F283" s="59">
        <f t="shared" si="83"/>
        <v>1.1499999999999999</v>
      </c>
      <c r="G283" s="60">
        <f t="shared" ca="1" si="72"/>
        <v>1.0002831299999999</v>
      </c>
      <c r="H283" s="57">
        <f ca="1">TRUNC(PRODUCT(G$10:G282),15)</f>
        <v>1.0546226733365001</v>
      </c>
      <c r="I283" s="57">
        <f t="shared" si="80"/>
        <v>1</v>
      </c>
      <c r="J283" s="57">
        <f t="shared" ca="1" si="73"/>
        <v>1.0546226700000001</v>
      </c>
      <c r="K283" s="57">
        <f t="shared" ca="1" si="74"/>
        <v>5.4622669999999998E-2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75"/>
        <v>0</v>
      </c>
      <c r="O283" s="57">
        <f t="shared" ca="1" si="76"/>
        <v>5.4622669999999998E-2</v>
      </c>
      <c r="P283" s="63" t="str">
        <f t="shared" si="81"/>
        <v>A+J=</v>
      </c>
      <c r="Q283" s="64">
        <f t="shared" si="82"/>
        <v>45036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7"/>
        <v>43519</v>
      </c>
      <c r="B284" s="75">
        <f t="shared" ca="1" si="78"/>
        <v>1.05492126</v>
      </c>
      <c r="C284" s="57">
        <f t="shared" si="79"/>
        <v>1</v>
      </c>
      <c r="D284" s="58">
        <f ca="1">IF(A284&lt;$B$1,VLOOKUP(A284,[1]DI!$A$4:$B$15000,2,FALSE),0)</f>
        <v>0</v>
      </c>
      <c r="E284" s="57">
        <f t="shared" ca="1" si="84"/>
        <v>0</v>
      </c>
      <c r="F284" s="59">
        <f t="shared" si="83"/>
        <v>1.1499999999999999</v>
      </c>
      <c r="G284" s="60">
        <f t="shared" ca="1" si="72"/>
        <v>1</v>
      </c>
      <c r="H284" s="57">
        <f ca="1">TRUNC(PRODUCT(G$10:G283),15)</f>
        <v>1.0549212686539999</v>
      </c>
      <c r="I284" s="57">
        <f t="shared" si="80"/>
        <v>1</v>
      </c>
      <c r="J284" s="57">
        <f t="shared" ca="1" si="73"/>
        <v>1.0549212699999999</v>
      </c>
      <c r="K284" s="57">
        <f t="shared" ca="1" si="74"/>
        <v>5.492126E-2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75"/>
        <v>0</v>
      </c>
      <c r="O284" s="57">
        <f t="shared" ca="1" si="76"/>
        <v>5.492126E-2</v>
      </c>
      <c r="P284" s="63" t="str">
        <f t="shared" si="81"/>
        <v>A+J=</v>
      </c>
      <c r="Q284" s="64">
        <f t="shared" si="82"/>
        <v>45036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7"/>
        <v>43520</v>
      </c>
      <c r="B285" s="75">
        <f t="shared" ca="1" si="78"/>
        <v>1.05492126</v>
      </c>
      <c r="C285" s="57">
        <f t="shared" si="79"/>
        <v>1</v>
      </c>
      <c r="D285" s="58">
        <f ca="1">IF(A285&lt;$B$1,VLOOKUP(A285,[1]DI!$A$4:$B$15000,2,FALSE),0)</f>
        <v>0</v>
      </c>
      <c r="E285" s="57">
        <f t="shared" ca="1" si="84"/>
        <v>0</v>
      </c>
      <c r="F285" s="59">
        <f t="shared" si="83"/>
        <v>1.1499999999999999</v>
      </c>
      <c r="G285" s="60">
        <f t="shared" ca="1" si="72"/>
        <v>1</v>
      </c>
      <c r="H285" s="57">
        <f ca="1">TRUNC(PRODUCT(G$10:G284),15)</f>
        <v>1.0549212686539999</v>
      </c>
      <c r="I285" s="57">
        <f t="shared" si="80"/>
        <v>1</v>
      </c>
      <c r="J285" s="57">
        <f t="shared" ca="1" si="73"/>
        <v>1.0549212699999999</v>
      </c>
      <c r="K285" s="57">
        <f t="shared" ca="1" si="74"/>
        <v>5.492126E-2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75"/>
        <v>0</v>
      </c>
      <c r="O285" s="57">
        <f t="shared" ca="1" si="76"/>
        <v>5.492126E-2</v>
      </c>
      <c r="P285" s="63" t="str">
        <f t="shared" si="81"/>
        <v>A+J=</v>
      </c>
      <c r="Q285" s="64">
        <f t="shared" si="82"/>
        <v>45036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7"/>
        <v>43521</v>
      </c>
      <c r="B286" s="75">
        <f t="shared" ca="1" si="78"/>
        <v>1.05492126</v>
      </c>
      <c r="C286" s="57">
        <f t="shared" si="79"/>
        <v>1</v>
      </c>
      <c r="D286" s="58">
        <f ca="1">IF(A286&lt;$B$1,VLOOKUP(A286,[1]DI!$A$4:$B$15000,2,FALSE),0)</f>
        <v>6.4000000000000001E-2</v>
      </c>
      <c r="E286" s="57">
        <f t="shared" ca="1" si="84"/>
        <v>2.4620000000000002E-4</v>
      </c>
      <c r="F286" s="59">
        <f t="shared" si="83"/>
        <v>1.1499999999999999</v>
      </c>
      <c r="G286" s="60">
        <f t="shared" ca="1" si="72"/>
        <v>1.0002831299999999</v>
      </c>
      <c r="H286" s="57">
        <f ca="1">TRUNC(PRODUCT(G$10:G285),15)</f>
        <v>1.0549212686539999</v>
      </c>
      <c r="I286" s="57">
        <f t="shared" si="80"/>
        <v>1</v>
      </c>
      <c r="J286" s="57">
        <f t="shared" ca="1" si="73"/>
        <v>1.0549212699999999</v>
      </c>
      <c r="K286" s="57">
        <f t="shared" ca="1" si="74"/>
        <v>5.492126E-2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75"/>
        <v>0</v>
      </c>
      <c r="O286" s="57">
        <f t="shared" ca="1" si="76"/>
        <v>5.492126E-2</v>
      </c>
      <c r="P286" s="63" t="str">
        <f t="shared" si="81"/>
        <v>A+J=</v>
      </c>
      <c r="Q286" s="64">
        <f t="shared" si="82"/>
        <v>45036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7"/>
        <v>43522</v>
      </c>
      <c r="B287" s="75">
        <f t="shared" ca="1" si="78"/>
        <v>1.05521994</v>
      </c>
      <c r="C287" s="57">
        <f t="shared" si="79"/>
        <v>1</v>
      </c>
      <c r="D287" s="58">
        <f ca="1">IF(A287&lt;$B$1,VLOOKUP(A287,[1]DI!$A$4:$B$15000,2,FALSE),0)</f>
        <v>6.4000000000000001E-2</v>
      </c>
      <c r="E287" s="57">
        <f t="shared" ca="1" si="84"/>
        <v>2.4620000000000002E-4</v>
      </c>
      <c r="F287" s="59">
        <f t="shared" si="83"/>
        <v>1.1499999999999999</v>
      </c>
      <c r="G287" s="60">
        <f t="shared" ca="1" si="72"/>
        <v>1.0002831299999999</v>
      </c>
      <c r="H287" s="57">
        <f ca="1">TRUNC(PRODUCT(G$10:G286),15)</f>
        <v>1.05521994851279</v>
      </c>
      <c r="I287" s="57">
        <f t="shared" si="80"/>
        <v>1</v>
      </c>
      <c r="J287" s="57">
        <f t="shared" ca="1" si="73"/>
        <v>1.0552199499999999</v>
      </c>
      <c r="K287" s="57">
        <f t="shared" ca="1" si="74"/>
        <v>5.5219940000000002E-2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75"/>
        <v>0</v>
      </c>
      <c r="O287" s="57">
        <f t="shared" ca="1" si="76"/>
        <v>5.5219940000000002E-2</v>
      </c>
      <c r="P287" s="63" t="str">
        <f t="shared" si="81"/>
        <v>A+J=</v>
      </c>
      <c r="Q287" s="64">
        <f t="shared" si="82"/>
        <v>45036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7"/>
        <v>43523</v>
      </c>
      <c r="B288" s="75">
        <f t="shared" ca="1" si="78"/>
        <v>1.0555187100000001</v>
      </c>
      <c r="C288" s="57">
        <f t="shared" si="79"/>
        <v>1</v>
      </c>
      <c r="D288" s="58">
        <f ca="1">IF(A288&lt;$B$1,VLOOKUP(A288,[1]DI!$A$4:$B$15000,2,FALSE),0)</f>
        <v>6.4000000000000001E-2</v>
      </c>
      <c r="E288" s="57">
        <f t="shared" ca="1" si="84"/>
        <v>2.4620000000000002E-4</v>
      </c>
      <c r="F288" s="59">
        <f t="shared" si="83"/>
        <v>1.1499999999999999</v>
      </c>
      <c r="G288" s="60">
        <f t="shared" ca="1" si="72"/>
        <v>1.0002831299999999</v>
      </c>
      <c r="H288" s="57">
        <f ca="1">TRUNC(PRODUCT(G$10:G287),15)</f>
        <v>1.05551871293682</v>
      </c>
      <c r="I288" s="57">
        <f t="shared" si="80"/>
        <v>1</v>
      </c>
      <c r="J288" s="57">
        <f t="shared" ca="1" si="73"/>
        <v>1.0555187100000001</v>
      </c>
      <c r="K288" s="57">
        <f t="shared" ca="1" si="74"/>
        <v>5.5518709999999999E-2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75"/>
        <v>0</v>
      </c>
      <c r="O288" s="57">
        <f t="shared" ca="1" si="76"/>
        <v>5.5518709999999999E-2</v>
      </c>
      <c r="P288" s="63" t="str">
        <f t="shared" si="81"/>
        <v>A+J=</v>
      </c>
      <c r="Q288" s="64">
        <f t="shared" si="82"/>
        <v>45036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7"/>
        <v>43524</v>
      </c>
      <c r="B289" s="75">
        <f t="shared" ca="1" si="78"/>
        <v>1.05581755</v>
      </c>
      <c r="C289" s="57">
        <f t="shared" si="79"/>
        <v>1</v>
      </c>
      <c r="D289" s="58">
        <f ca="1">IF(A289&lt;$B$1,VLOOKUP(A289,[1]DI!$A$4:$B$15000,2,FALSE),0)</f>
        <v>6.4000000000000001E-2</v>
      </c>
      <c r="E289" s="57">
        <f t="shared" ca="1" si="84"/>
        <v>2.4620000000000002E-4</v>
      </c>
      <c r="F289" s="59">
        <f t="shared" si="83"/>
        <v>1.1499999999999999</v>
      </c>
      <c r="G289" s="60">
        <f t="shared" ca="1" si="72"/>
        <v>1.0002831299999999</v>
      </c>
      <c r="H289" s="57">
        <f ca="1">TRUNC(PRODUCT(G$10:G288),15)</f>
        <v>1.0558175619500101</v>
      </c>
      <c r="I289" s="57">
        <f t="shared" si="80"/>
        <v>1</v>
      </c>
      <c r="J289" s="57">
        <f t="shared" ca="1" si="73"/>
        <v>1.0558175599999999</v>
      </c>
      <c r="K289" s="57">
        <f t="shared" ca="1" si="74"/>
        <v>5.581755E-2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75"/>
        <v>0</v>
      </c>
      <c r="O289" s="57">
        <f t="shared" ca="1" si="76"/>
        <v>5.581755E-2</v>
      </c>
      <c r="P289" s="63" t="str">
        <f t="shared" si="81"/>
        <v>A+J=</v>
      </c>
      <c r="Q289" s="64">
        <f t="shared" si="82"/>
        <v>45036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7"/>
        <v>43525</v>
      </c>
      <c r="B290" s="75">
        <f t="shared" ca="1" si="78"/>
        <v>1.05611649</v>
      </c>
      <c r="C290" s="57">
        <f t="shared" si="79"/>
        <v>1</v>
      </c>
      <c r="D290" s="58">
        <f ca="1">IF(A290&lt;$B$1,VLOOKUP(A290,[1]DI!$A$4:$B$15000,2,FALSE),0)</f>
        <v>6.4000000000000001E-2</v>
      </c>
      <c r="E290" s="57">
        <f t="shared" ca="1" si="84"/>
        <v>2.4620000000000002E-4</v>
      </c>
      <c r="F290" s="59">
        <f t="shared" si="83"/>
        <v>1.1499999999999999</v>
      </c>
      <c r="G290" s="60">
        <f t="shared" ca="1" si="72"/>
        <v>1.0002831299999999</v>
      </c>
      <c r="H290" s="57">
        <f ca="1">TRUNC(PRODUCT(G$10:G289),15)</f>
        <v>1.05611649557633</v>
      </c>
      <c r="I290" s="57">
        <f t="shared" si="80"/>
        <v>1</v>
      </c>
      <c r="J290" s="57">
        <f t="shared" ca="1" si="73"/>
        <v>1.0561164999999999</v>
      </c>
      <c r="K290" s="57">
        <f t="shared" ca="1" si="74"/>
        <v>5.6116489999999998E-2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75"/>
        <v>0</v>
      </c>
      <c r="O290" s="57">
        <f t="shared" ca="1" si="76"/>
        <v>5.6116489999999998E-2</v>
      </c>
      <c r="P290" s="63" t="str">
        <f t="shared" si="81"/>
        <v>A+J=</v>
      </c>
      <c r="Q290" s="64">
        <f t="shared" si="82"/>
        <v>45036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7"/>
        <v>43526</v>
      </c>
      <c r="B291" s="75">
        <f t="shared" ca="1" si="78"/>
        <v>1.0564155</v>
      </c>
      <c r="C291" s="57">
        <f t="shared" si="79"/>
        <v>1</v>
      </c>
      <c r="D291" s="58">
        <f ca="1">IF(A291&lt;$B$1,VLOOKUP(A291,[1]DI!$A$4:$B$15000,2,FALSE),0)</f>
        <v>0</v>
      </c>
      <c r="E291" s="57">
        <f t="shared" ca="1" si="84"/>
        <v>0</v>
      </c>
      <c r="F291" s="59">
        <f t="shared" si="83"/>
        <v>1.1499999999999999</v>
      </c>
      <c r="G291" s="60">
        <f t="shared" ca="1" si="72"/>
        <v>1</v>
      </c>
      <c r="H291" s="57">
        <f ca="1">TRUNC(PRODUCT(G$10:G290),15)</f>
        <v>1.05641551383972</v>
      </c>
      <c r="I291" s="57">
        <f t="shared" si="80"/>
        <v>1</v>
      </c>
      <c r="J291" s="57">
        <f t="shared" ca="1" si="73"/>
        <v>1.0564155099999999</v>
      </c>
      <c r="K291" s="57">
        <f t="shared" ca="1" si="74"/>
        <v>5.64155E-2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75"/>
        <v>0</v>
      </c>
      <c r="O291" s="57">
        <f t="shared" ca="1" si="76"/>
        <v>5.64155E-2</v>
      </c>
      <c r="P291" s="63" t="str">
        <f t="shared" si="81"/>
        <v>A+J=</v>
      </c>
      <c r="Q291" s="64">
        <f t="shared" si="82"/>
        <v>45036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7"/>
        <v>43527</v>
      </c>
      <c r="B292" s="75">
        <f t="shared" ca="1" si="78"/>
        <v>1.0564155</v>
      </c>
      <c r="C292" s="57">
        <f t="shared" si="79"/>
        <v>1</v>
      </c>
      <c r="D292" s="58">
        <f ca="1">IF(A292&lt;$B$1,VLOOKUP(A292,[1]DI!$A$4:$B$15000,2,FALSE),0)</f>
        <v>0</v>
      </c>
      <c r="E292" s="57">
        <f t="shared" ca="1" si="84"/>
        <v>0</v>
      </c>
      <c r="F292" s="59">
        <f t="shared" si="83"/>
        <v>1.1499999999999999</v>
      </c>
      <c r="G292" s="60">
        <f t="shared" ca="1" si="72"/>
        <v>1</v>
      </c>
      <c r="H292" s="57">
        <f ca="1">TRUNC(PRODUCT(G$10:G291),15)</f>
        <v>1.05641551383972</v>
      </c>
      <c r="I292" s="57">
        <f t="shared" si="80"/>
        <v>1</v>
      </c>
      <c r="J292" s="57">
        <f t="shared" ca="1" si="73"/>
        <v>1.0564155099999999</v>
      </c>
      <c r="K292" s="57">
        <f t="shared" ca="1" si="74"/>
        <v>5.64155E-2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75"/>
        <v>0</v>
      </c>
      <c r="O292" s="57">
        <f t="shared" ca="1" si="76"/>
        <v>5.64155E-2</v>
      </c>
      <c r="P292" s="63" t="str">
        <f t="shared" si="81"/>
        <v>A+J=</v>
      </c>
      <c r="Q292" s="64">
        <f t="shared" si="82"/>
        <v>45036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7"/>
        <v>43528</v>
      </c>
      <c r="B293" s="75">
        <f t="shared" ca="1" si="78"/>
        <v>1.0564155</v>
      </c>
      <c r="C293" s="57">
        <f t="shared" si="79"/>
        <v>1</v>
      </c>
      <c r="D293" s="58">
        <f ca="1">IF(A293&lt;$B$1,VLOOKUP(A293,[1]DI!$A$4:$B$15000,2,FALSE),0)</f>
        <v>0</v>
      </c>
      <c r="E293" s="57">
        <f t="shared" ca="1" si="84"/>
        <v>0</v>
      </c>
      <c r="F293" s="59">
        <f t="shared" si="83"/>
        <v>1.1499999999999999</v>
      </c>
      <c r="G293" s="60">
        <f t="shared" ca="1" si="72"/>
        <v>1</v>
      </c>
      <c r="H293" s="57">
        <f ca="1">TRUNC(PRODUCT(G$10:G292),15)</f>
        <v>1.05641551383972</v>
      </c>
      <c r="I293" s="57">
        <f t="shared" si="80"/>
        <v>1</v>
      </c>
      <c r="J293" s="57">
        <f t="shared" ca="1" si="73"/>
        <v>1.0564155099999999</v>
      </c>
      <c r="K293" s="57">
        <f t="shared" ca="1" si="74"/>
        <v>5.64155E-2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75"/>
        <v>0</v>
      </c>
      <c r="O293" s="57">
        <f t="shared" ca="1" si="76"/>
        <v>5.64155E-2</v>
      </c>
      <c r="P293" s="63" t="str">
        <f t="shared" si="81"/>
        <v>A+J=</v>
      </c>
      <c r="Q293" s="64">
        <f t="shared" si="82"/>
        <v>45036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7"/>
        <v>43529</v>
      </c>
      <c r="B294" s="75">
        <f t="shared" ca="1" si="78"/>
        <v>1.0564155</v>
      </c>
      <c r="C294" s="57">
        <f t="shared" si="79"/>
        <v>1</v>
      </c>
      <c r="D294" s="58">
        <f ca="1">IF(A294&lt;$B$1,VLOOKUP(A294,[1]DI!$A$4:$B$15000,2,FALSE),0)</f>
        <v>0</v>
      </c>
      <c r="E294" s="57">
        <f t="shared" ca="1" si="84"/>
        <v>0</v>
      </c>
      <c r="F294" s="59">
        <f t="shared" si="83"/>
        <v>1.1499999999999999</v>
      </c>
      <c r="G294" s="60">
        <f t="shared" ca="1" si="72"/>
        <v>1</v>
      </c>
      <c r="H294" s="57">
        <f ca="1">TRUNC(PRODUCT(G$10:G293),15)</f>
        <v>1.05641551383972</v>
      </c>
      <c r="I294" s="57">
        <f t="shared" si="80"/>
        <v>1</v>
      </c>
      <c r="J294" s="57">
        <f t="shared" ca="1" si="73"/>
        <v>1.0564155099999999</v>
      </c>
      <c r="K294" s="57">
        <f t="shared" ca="1" si="74"/>
        <v>5.64155E-2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75"/>
        <v>0</v>
      </c>
      <c r="O294" s="57">
        <f t="shared" ca="1" si="76"/>
        <v>5.64155E-2</v>
      </c>
      <c r="P294" s="63" t="str">
        <f t="shared" si="81"/>
        <v>A+J=</v>
      </c>
      <c r="Q294" s="64">
        <f t="shared" si="82"/>
        <v>45036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7"/>
        <v>43530</v>
      </c>
      <c r="B295" s="75">
        <f t="shared" ca="1" si="78"/>
        <v>1.0564155</v>
      </c>
      <c r="C295" s="57">
        <f t="shared" si="79"/>
        <v>1</v>
      </c>
      <c r="D295" s="58">
        <f ca="1">IF(A295&lt;$B$1,VLOOKUP(A295,[1]DI!$A$4:$B$15000,2,FALSE),0)</f>
        <v>6.4000000000000001E-2</v>
      </c>
      <c r="E295" s="57">
        <f t="shared" ca="1" si="84"/>
        <v>2.4620000000000002E-4</v>
      </c>
      <c r="F295" s="59">
        <f t="shared" si="83"/>
        <v>1.1499999999999999</v>
      </c>
      <c r="G295" s="60">
        <f t="shared" ca="1" si="72"/>
        <v>1.0002831299999999</v>
      </c>
      <c r="H295" s="57">
        <f ca="1">TRUNC(PRODUCT(G$10:G294),15)</f>
        <v>1.05641551383972</v>
      </c>
      <c r="I295" s="57">
        <f t="shared" si="80"/>
        <v>1</v>
      </c>
      <c r="J295" s="57">
        <f t="shared" ca="1" si="73"/>
        <v>1.0564155099999999</v>
      </c>
      <c r="K295" s="57">
        <f t="shared" ca="1" si="74"/>
        <v>5.64155E-2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75"/>
        <v>0</v>
      </c>
      <c r="O295" s="57">
        <f t="shared" ca="1" si="76"/>
        <v>5.64155E-2</v>
      </c>
      <c r="P295" s="63" t="str">
        <f t="shared" si="81"/>
        <v>A+J=</v>
      </c>
      <c r="Q295" s="64">
        <f t="shared" si="82"/>
        <v>45036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7"/>
        <v>43531</v>
      </c>
      <c r="B296" s="75">
        <f t="shared" ca="1" si="78"/>
        <v>1.05671461</v>
      </c>
      <c r="C296" s="57">
        <f t="shared" si="79"/>
        <v>1</v>
      </c>
      <c r="D296" s="58">
        <f ca="1">IF(A296&lt;$B$1,VLOOKUP(A296,[1]DI!$A$4:$B$15000,2,FALSE),0)</f>
        <v>6.4000000000000001E-2</v>
      </c>
      <c r="E296" s="57">
        <f t="shared" ca="1" si="84"/>
        <v>2.4620000000000002E-4</v>
      </c>
      <c r="F296" s="59">
        <f t="shared" si="83"/>
        <v>1.1499999999999999</v>
      </c>
      <c r="G296" s="60">
        <f t="shared" ca="1" si="72"/>
        <v>1.0002831299999999</v>
      </c>
      <c r="H296" s="57">
        <f ca="1">TRUNC(PRODUCT(G$10:G295),15)</f>
        <v>1.0567146167641499</v>
      </c>
      <c r="I296" s="57">
        <f t="shared" si="80"/>
        <v>1</v>
      </c>
      <c r="J296" s="57">
        <f t="shared" ca="1" si="73"/>
        <v>1.0567146199999999</v>
      </c>
      <c r="K296" s="57">
        <f t="shared" ca="1" si="74"/>
        <v>5.6714609999999999E-2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75"/>
        <v>0</v>
      </c>
      <c r="O296" s="57">
        <f t="shared" ca="1" si="76"/>
        <v>5.6714609999999999E-2</v>
      </c>
      <c r="P296" s="63" t="str">
        <f t="shared" si="81"/>
        <v>A+J=</v>
      </c>
      <c r="Q296" s="64">
        <f t="shared" si="82"/>
        <v>45036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7"/>
        <v>43532</v>
      </c>
      <c r="B297" s="75">
        <f t="shared" ca="1" si="78"/>
        <v>1.0570138</v>
      </c>
      <c r="C297" s="57">
        <f t="shared" si="79"/>
        <v>1</v>
      </c>
      <c r="D297" s="58">
        <f ca="1">IF(A297&lt;$B$1,VLOOKUP(A297,[1]DI!$A$4:$B$15000,2,FALSE),0)</f>
        <v>6.4000000000000001E-2</v>
      </c>
      <c r="E297" s="57">
        <f t="shared" ca="1" si="84"/>
        <v>2.4620000000000002E-4</v>
      </c>
      <c r="F297" s="59">
        <f t="shared" si="83"/>
        <v>1.1499999999999999</v>
      </c>
      <c r="G297" s="60">
        <f t="shared" ca="1" si="72"/>
        <v>1.0002831299999999</v>
      </c>
      <c r="H297" s="57">
        <f ca="1">TRUNC(PRODUCT(G$10:G296),15)</f>
        <v>1.0570138043735999</v>
      </c>
      <c r="I297" s="57">
        <f t="shared" si="80"/>
        <v>1</v>
      </c>
      <c r="J297" s="57">
        <f t="shared" ca="1" si="73"/>
        <v>1.0570138</v>
      </c>
      <c r="K297" s="57">
        <f t="shared" ca="1" si="74"/>
        <v>5.7013800000000003E-2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75"/>
        <v>0</v>
      </c>
      <c r="O297" s="57">
        <f t="shared" ca="1" si="76"/>
        <v>5.7013800000000003E-2</v>
      </c>
      <c r="P297" s="63" t="str">
        <f t="shared" si="81"/>
        <v>A+J=</v>
      </c>
      <c r="Q297" s="64">
        <f t="shared" si="82"/>
        <v>45036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7"/>
        <v>43533</v>
      </c>
      <c r="B298" s="75">
        <f t="shared" ca="1" si="78"/>
        <v>1.05731307</v>
      </c>
      <c r="C298" s="57">
        <f t="shared" si="79"/>
        <v>1</v>
      </c>
      <c r="D298" s="58">
        <f ca="1">IF(A298&lt;$B$1,VLOOKUP(A298,[1]DI!$A$4:$B$15000,2,FALSE),0)</f>
        <v>0</v>
      </c>
      <c r="E298" s="57">
        <f t="shared" ca="1" si="84"/>
        <v>0</v>
      </c>
      <c r="F298" s="59">
        <f t="shared" si="83"/>
        <v>1.1499999999999999</v>
      </c>
      <c r="G298" s="60">
        <f t="shared" ca="1" si="72"/>
        <v>1</v>
      </c>
      <c r="H298" s="57">
        <f ca="1">TRUNC(PRODUCT(G$10:G297),15)</f>
        <v>1.05731307669203</v>
      </c>
      <c r="I298" s="57">
        <f t="shared" si="80"/>
        <v>1</v>
      </c>
      <c r="J298" s="57">
        <f t="shared" ca="1" si="73"/>
        <v>1.0573130799999999</v>
      </c>
      <c r="K298" s="57">
        <f t="shared" ca="1" si="74"/>
        <v>5.7313070000000001E-2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75"/>
        <v>0</v>
      </c>
      <c r="O298" s="57">
        <f t="shared" ca="1" si="76"/>
        <v>5.7313070000000001E-2</v>
      </c>
      <c r="P298" s="63" t="str">
        <f t="shared" si="81"/>
        <v>A+J=</v>
      </c>
      <c r="Q298" s="64">
        <f t="shared" si="82"/>
        <v>45036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7"/>
        <v>43534</v>
      </c>
      <c r="B299" s="75">
        <f t="shared" ca="1" si="78"/>
        <v>1.05731307</v>
      </c>
      <c r="C299" s="57">
        <f t="shared" si="79"/>
        <v>1</v>
      </c>
      <c r="D299" s="58">
        <f ca="1">IF(A299&lt;$B$1,VLOOKUP(A299,[1]DI!$A$4:$B$15000,2,FALSE),0)</f>
        <v>0</v>
      </c>
      <c r="E299" s="57">
        <f t="shared" ca="1" si="84"/>
        <v>0</v>
      </c>
      <c r="F299" s="59">
        <f t="shared" si="83"/>
        <v>1.1499999999999999</v>
      </c>
      <c r="G299" s="60">
        <f t="shared" ca="1" si="72"/>
        <v>1</v>
      </c>
      <c r="H299" s="57">
        <f ca="1">TRUNC(PRODUCT(G$10:G298),15)</f>
        <v>1.05731307669203</v>
      </c>
      <c r="I299" s="57">
        <f t="shared" si="80"/>
        <v>1</v>
      </c>
      <c r="J299" s="57">
        <f t="shared" ca="1" si="73"/>
        <v>1.0573130799999999</v>
      </c>
      <c r="K299" s="57">
        <f t="shared" ca="1" si="74"/>
        <v>5.7313070000000001E-2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75"/>
        <v>0</v>
      </c>
      <c r="O299" s="57">
        <f t="shared" ca="1" si="76"/>
        <v>5.7313070000000001E-2</v>
      </c>
      <c r="P299" s="63" t="str">
        <f t="shared" si="81"/>
        <v>A+J=</v>
      </c>
      <c r="Q299" s="64">
        <f t="shared" si="82"/>
        <v>45036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7"/>
        <v>43535</v>
      </c>
      <c r="B300" s="75">
        <f t="shared" ca="1" si="78"/>
        <v>1.05731307</v>
      </c>
      <c r="C300" s="57">
        <f t="shared" si="79"/>
        <v>1</v>
      </c>
      <c r="D300" s="58">
        <f ca="1">IF(A300&lt;$B$1,VLOOKUP(A300,[1]DI!$A$4:$B$15000,2,FALSE),0)</f>
        <v>6.4000000000000001E-2</v>
      </c>
      <c r="E300" s="57">
        <f t="shared" ca="1" si="84"/>
        <v>2.4620000000000002E-4</v>
      </c>
      <c r="F300" s="59">
        <f t="shared" si="83"/>
        <v>1.1499999999999999</v>
      </c>
      <c r="G300" s="60">
        <f t="shared" ca="1" si="72"/>
        <v>1.0002831299999999</v>
      </c>
      <c r="H300" s="57">
        <f ca="1">TRUNC(PRODUCT(G$10:G299),15)</f>
        <v>1.05731307669203</v>
      </c>
      <c r="I300" s="57">
        <f t="shared" si="80"/>
        <v>1</v>
      </c>
      <c r="J300" s="57">
        <f t="shared" ca="1" si="73"/>
        <v>1.0573130799999999</v>
      </c>
      <c r="K300" s="57">
        <f t="shared" ca="1" si="74"/>
        <v>5.7313070000000001E-2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75"/>
        <v>0</v>
      </c>
      <c r="O300" s="57">
        <f t="shared" ca="1" si="76"/>
        <v>5.7313070000000001E-2</v>
      </c>
      <c r="P300" s="63" t="str">
        <f t="shared" si="81"/>
        <v>A+J=</v>
      </c>
      <c r="Q300" s="64">
        <f t="shared" si="82"/>
        <v>45036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7"/>
        <v>43536</v>
      </c>
      <c r="B301" s="75">
        <f t="shared" ca="1" si="78"/>
        <v>1.05761243</v>
      </c>
      <c r="C301" s="57">
        <f t="shared" si="79"/>
        <v>1</v>
      </c>
      <c r="D301" s="58">
        <f ca="1">IF(A301&lt;$B$1,VLOOKUP(A301,[1]DI!$A$4:$B$15000,2,FALSE),0)</f>
        <v>6.4000000000000001E-2</v>
      </c>
      <c r="E301" s="57">
        <f t="shared" ca="1" si="84"/>
        <v>2.4620000000000002E-4</v>
      </c>
      <c r="F301" s="59">
        <f t="shared" si="83"/>
        <v>1.1499999999999999</v>
      </c>
      <c r="G301" s="60">
        <f t="shared" ca="1" si="72"/>
        <v>1.0002831299999999</v>
      </c>
      <c r="H301" s="57">
        <f ca="1">TRUNC(PRODUCT(G$10:G300),15)</f>
        <v>1.0576124337434301</v>
      </c>
      <c r="I301" s="57">
        <f t="shared" si="80"/>
        <v>1</v>
      </c>
      <c r="J301" s="57">
        <f t="shared" ca="1" si="73"/>
        <v>1.05761243</v>
      </c>
      <c r="K301" s="57">
        <f t="shared" ca="1" si="74"/>
        <v>5.7612429999999999E-2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75"/>
        <v>0</v>
      </c>
      <c r="O301" s="57">
        <f t="shared" ca="1" si="76"/>
        <v>5.7612429999999999E-2</v>
      </c>
      <c r="P301" s="63" t="str">
        <f t="shared" si="81"/>
        <v>A+J=</v>
      </c>
      <c r="Q301" s="64">
        <f t="shared" si="82"/>
        <v>45036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7"/>
        <v>43537</v>
      </c>
      <c r="B302" s="75">
        <f t="shared" ca="1" si="78"/>
        <v>1.05791188</v>
      </c>
      <c r="C302" s="57">
        <f t="shared" si="79"/>
        <v>1</v>
      </c>
      <c r="D302" s="58">
        <f ca="1">IF(A302&lt;$B$1,VLOOKUP(A302,[1]DI!$A$4:$B$15000,2,FALSE),0)</f>
        <v>6.4000000000000001E-2</v>
      </c>
      <c r="E302" s="57">
        <f t="shared" ca="1" si="84"/>
        <v>2.4620000000000002E-4</v>
      </c>
      <c r="F302" s="59">
        <f t="shared" si="83"/>
        <v>1.1499999999999999</v>
      </c>
      <c r="G302" s="60">
        <f t="shared" ca="1" si="72"/>
        <v>1.0002831299999999</v>
      </c>
      <c r="H302" s="57">
        <f ca="1">TRUNC(PRODUCT(G$10:G301),15)</f>
        <v>1.0579118755518</v>
      </c>
      <c r="I302" s="57">
        <f t="shared" si="80"/>
        <v>1</v>
      </c>
      <c r="J302" s="57">
        <f t="shared" ca="1" si="73"/>
        <v>1.05791188</v>
      </c>
      <c r="K302" s="57">
        <f t="shared" ca="1" si="74"/>
        <v>5.7911879999999999E-2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75"/>
        <v>0</v>
      </c>
      <c r="O302" s="57">
        <f t="shared" ca="1" si="76"/>
        <v>5.7911879999999999E-2</v>
      </c>
      <c r="P302" s="63" t="str">
        <f t="shared" si="81"/>
        <v>A+J=</v>
      </c>
      <c r="Q302" s="64">
        <f t="shared" si="82"/>
        <v>45036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7"/>
        <v>43538</v>
      </c>
      <c r="B303" s="75">
        <f t="shared" ca="1" si="78"/>
        <v>1.0582114</v>
      </c>
      <c r="C303" s="57">
        <f t="shared" si="79"/>
        <v>1</v>
      </c>
      <c r="D303" s="58">
        <f ca="1">IF(A303&lt;$B$1,VLOOKUP(A303,[1]DI!$A$4:$B$15000,2,FALSE),0)</f>
        <v>6.4000000000000001E-2</v>
      </c>
      <c r="E303" s="57">
        <f t="shared" ca="1" si="84"/>
        <v>2.4620000000000002E-4</v>
      </c>
      <c r="F303" s="59">
        <f t="shared" si="83"/>
        <v>1.1499999999999999</v>
      </c>
      <c r="G303" s="60">
        <f t="shared" ca="1" si="72"/>
        <v>1.0002831299999999</v>
      </c>
      <c r="H303" s="57">
        <f ca="1">TRUNC(PRODUCT(G$10:G302),15)</f>
        <v>1.05821140214112</v>
      </c>
      <c r="I303" s="57">
        <f t="shared" si="80"/>
        <v>1</v>
      </c>
      <c r="J303" s="57">
        <f t="shared" ca="1" si="73"/>
        <v>1.0582114</v>
      </c>
      <c r="K303" s="57">
        <f t="shared" ca="1" si="74"/>
        <v>5.8211400000000003E-2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75"/>
        <v>0</v>
      </c>
      <c r="O303" s="57">
        <f t="shared" ca="1" si="76"/>
        <v>5.8211400000000003E-2</v>
      </c>
      <c r="P303" s="63" t="str">
        <f t="shared" si="81"/>
        <v>A+J=</v>
      </c>
      <c r="Q303" s="64">
        <f t="shared" si="82"/>
        <v>45036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7"/>
        <v>43539</v>
      </c>
      <c r="B304" s="75">
        <f t="shared" ca="1" si="78"/>
        <v>1.058511</v>
      </c>
      <c r="C304" s="57">
        <f t="shared" si="79"/>
        <v>1</v>
      </c>
      <c r="D304" s="58">
        <f ca="1">IF(A304&lt;$B$1,VLOOKUP(A304,[1]DI!$A$4:$B$15000,2,FALSE),0)</f>
        <v>6.4000000000000001E-2</v>
      </c>
      <c r="E304" s="57">
        <f t="shared" ca="1" si="84"/>
        <v>2.4620000000000002E-4</v>
      </c>
      <c r="F304" s="59">
        <f t="shared" si="83"/>
        <v>1.1499999999999999</v>
      </c>
      <c r="G304" s="60">
        <f t="shared" ca="1" si="72"/>
        <v>1.0002831299999999</v>
      </c>
      <c r="H304" s="57">
        <f ca="1">TRUNC(PRODUCT(G$10:G303),15)</f>
        <v>1.0585110135354101</v>
      </c>
      <c r="I304" s="57">
        <f t="shared" si="80"/>
        <v>1</v>
      </c>
      <c r="J304" s="57">
        <f t="shared" ca="1" si="73"/>
        <v>1.0585110099999999</v>
      </c>
      <c r="K304" s="57">
        <f t="shared" ca="1" si="74"/>
        <v>5.8511000000000001E-2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75"/>
        <v>0</v>
      </c>
      <c r="O304" s="57">
        <f t="shared" ca="1" si="76"/>
        <v>5.8511000000000001E-2</v>
      </c>
      <c r="P304" s="63" t="str">
        <f t="shared" si="81"/>
        <v>A+J=</v>
      </c>
      <c r="Q304" s="64">
        <f t="shared" si="82"/>
        <v>45036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7"/>
        <v>43540</v>
      </c>
      <c r="B305" s="75">
        <f t="shared" ca="1" si="78"/>
        <v>1.0588107</v>
      </c>
      <c r="C305" s="57">
        <f t="shared" si="79"/>
        <v>1</v>
      </c>
      <c r="D305" s="58">
        <f ca="1">IF(A305&lt;$B$1,VLOOKUP(A305,[1]DI!$A$4:$B$15000,2,FALSE),0)</f>
        <v>0</v>
      </c>
      <c r="E305" s="57">
        <f t="shared" ca="1" si="84"/>
        <v>0</v>
      </c>
      <c r="F305" s="59">
        <f t="shared" si="83"/>
        <v>1.1499999999999999</v>
      </c>
      <c r="G305" s="60">
        <f t="shared" ca="1" si="72"/>
        <v>1</v>
      </c>
      <c r="H305" s="57">
        <f ca="1">TRUNC(PRODUCT(G$10:G304),15)</f>
        <v>1.0588107097586701</v>
      </c>
      <c r="I305" s="57">
        <f t="shared" si="80"/>
        <v>1</v>
      </c>
      <c r="J305" s="57">
        <f t="shared" ca="1" si="73"/>
        <v>1.0588107099999999</v>
      </c>
      <c r="K305" s="57">
        <f t="shared" ca="1" si="74"/>
        <v>5.88107E-2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75"/>
        <v>0</v>
      </c>
      <c r="O305" s="57">
        <f t="shared" ca="1" si="76"/>
        <v>5.88107E-2</v>
      </c>
      <c r="P305" s="63" t="str">
        <f t="shared" si="81"/>
        <v>A+J=</v>
      </c>
      <c r="Q305" s="64">
        <f t="shared" si="82"/>
        <v>45036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7"/>
        <v>43541</v>
      </c>
      <c r="B306" s="75">
        <f t="shared" ca="1" si="78"/>
        <v>1.0588107</v>
      </c>
      <c r="C306" s="57">
        <f t="shared" si="79"/>
        <v>1</v>
      </c>
      <c r="D306" s="58">
        <f ca="1">IF(A306&lt;$B$1,VLOOKUP(A306,[1]DI!$A$4:$B$15000,2,FALSE),0)</f>
        <v>0</v>
      </c>
      <c r="E306" s="57">
        <f t="shared" ca="1" si="84"/>
        <v>0</v>
      </c>
      <c r="F306" s="59">
        <f t="shared" si="83"/>
        <v>1.1499999999999999</v>
      </c>
      <c r="G306" s="60">
        <f t="shared" ca="1" si="72"/>
        <v>1</v>
      </c>
      <c r="H306" s="57">
        <f ca="1">TRUNC(PRODUCT(G$10:G305),15)</f>
        <v>1.0588107097586701</v>
      </c>
      <c r="I306" s="57">
        <f t="shared" si="80"/>
        <v>1</v>
      </c>
      <c r="J306" s="57">
        <f t="shared" ca="1" si="73"/>
        <v>1.0588107099999999</v>
      </c>
      <c r="K306" s="57">
        <f t="shared" ca="1" si="74"/>
        <v>5.88107E-2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75"/>
        <v>0</v>
      </c>
      <c r="O306" s="57">
        <f t="shared" ca="1" si="76"/>
        <v>5.88107E-2</v>
      </c>
      <c r="P306" s="63" t="str">
        <f t="shared" si="81"/>
        <v>A+J=</v>
      </c>
      <c r="Q306" s="64">
        <f t="shared" si="82"/>
        <v>45036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7"/>
        <v>43542</v>
      </c>
      <c r="B307" s="75">
        <f t="shared" ca="1" si="78"/>
        <v>1.0588107</v>
      </c>
      <c r="C307" s="57">
        <f t="shared" si="79"/>
        <v>1</v>
      </c>
      <c r="D307" s="58">
        <f ca="1">IF(A307&lt;$B$1,VLOOKUP(A307,[1]DI!$A$4:$B$15000,2,FALSE),0)</f>
        <v>6.4000000000000001E-2</v>
      </c>
      <c r="E307" s="57">
        <f t="shared" ca="1" si="84"/>
        <v>2.4620000000000002E-4</v>
      </c>
      <c r="F307" s="59">
        <f t="shared" si="83"/>
        <v>1.1499999999999999</v>
      </c>
      <c r="G307" s="60">
        <f t="shared" ca="1" si="72"/>
        <v>1.0002831299999999</v>
      </c>
      <c r="H307" s="57">
        <f ca="1">TRUNC(PRODUCT(G$10:G306),15)</f>
        <v>1.0588107097586701</v>
      </c>
      <c r="I307" s="57">
        <f t="shared" si="80"/>
        <v>1</v>
      </c>
      <c r="J307" s="57">
        <f t="shared" ca="1" si="73"/>
        <v>1.0588107099999999</v>
      </c>
      <c r="K307" s="57">
        <f t="shared" ca="1" si="74"/>
        <v>5.88107E-2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75"/>
        <v>0</v>
      </c>
      <c r="O307" s="57">
        <f t="shared" ca="1" si="76"/>
        <v>5.88107E-2</v>
      </c>
      <c r="P307" s="63" t="str">
        <f t="shared" si="81"/>
        <v>A+J=</v>
      </c>
      <c r="Q307" s="64">
        <f t="shared" si="82"/>
        <v>45036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7"/>
        <v>43543</v>
      </c>
      <c r="B308" s="75">
        <f t="shared" ca="1" si="78"/>
        <v>1.05911048</v>
      </c>
      <c r="C308" s="57">
        <f t="shared" si="79"/>
        <v>1</v>
      </c>
      <c r="D308" s="58">
        <f ca="1">IF(A308&lt;$B$1,VLOOKUP(A308,[1]DI!$A$4:$B$15000,2,FALSE),0)</f>
        <v>6.4000000000000001E-2</v>
      </c>
      <c r="E308" s="57">
        <f t="shared" ca="1" si="84"/>
        <v>2.4620000000000002E-4</v>
      </c>
      <c r="F308" s="59">
        <f t="shared" si="83"/>
        <v>1.1499999999999999</v>
      </c>
      <c r="G308" s="60">
        <f t="shared" ca="1" si="72"/>
        <v>1.0002831299999999</v>
      </c>
      <c r="H308" s="57">
        <f ca="1">TRUNC(PRODUCT(G$10:G307),15)</f>
        <v>1.05911049083493</v>
      </c>
      <c r="I308" s="57">
        <f t="shared" si="80"/>
        <v>1</v>
      </c>
      <c r="J308" s="57">
        <f t="shared" ca="1" si="73"/>
        <v>1.0591104899999999</v>
      </c>
      <c r="K308" s="57">
        <f t="shared" ca="1" si="74"/>
        <v>5.911048E-2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75"/>
        <v>0</v>
      </c>
      <c r="O308" s="57">
        <f t="shared" ca="1" si="76"/>
        <v>5.911048E-2</v>
      </c>
      <c r="P308" s="63" t="str">
        <f t="shared" si="81"/>
        <v>A+J=</v>
      </c>
      <c r="Q308" s="64">
        <f t="shared" si="82"/>
        <v>45036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7"/>
        <v>43544</v>
      </c>
      <c r="B309" s="75">
        <f t="shared" ca="1" si="78"/>
        <v>1.05941036</v>
      </c>
      <c r="C309" s="57">
        <f t="shared" si="79"/>
        <v>1</v>
      </c>
      <c r="D309" s="58">
        <f ca="1">IF(A309&lt;$B$1,VLOOKUP(A309,[1]DI!$A$4:$B$15000,2,FALSE),0)</f>
        <v>6.4000000000000001E-2</v>
      </c>
      <c r="E309" s="57">
        <f t="shared" ca="1" si="84"/>
        <v>2.4620000000000002E-4</v>
      </c>
      <c r="F309" s="59">
        <f t="shared" si="83"/>
        <v>1.1499999999999999</v>
      </c>
      <c r="G309" s="60">
        <f t="shared" ca="1" si="72"/>
        <v>1.0002831299999999</v>
      </c>
      <c r="H309" s="57">
        <f ca="1">TRUNC(PRODUCT(G$10:G308),15)</f>
        <v>1.0594103567882001</v>
      </c>
      <c r="I309" s="57">
        <f t="shared" si="80"/>
        <v>1</v>
      </c>
      <c r="J309" s="57">
        <f t="shared" ca="1" si="73"/>
        <v>1.05941036</v>
      </c>
      <c r="K309" s="57">
        <f t="shared" ca="1" si="74"/>
        <v>5.9410360000000002E-2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75"/>
        <v>0</v>
      </c>
      <c r="O309" s="57">
        <f t="shared" ca="1" si="76"/>
        <v>5.9410360000000002E-2</v>
      </c>
      <c r="P309" s="63" t="str">
        <f t="shared" si="81"/>
        <v>A+J=</v>
      </c>
      <c r="Q309" s="64">
        <f t="shared" si="82"/>
        <v>45036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7"/>
        <v>43545</v>
      </c>
      <c r="B310" s="75">
        <f t="shared" ca="1" si="78"/>
        <v>1.05971031</v>
      </c>
      <c r="C310" s="57">
        <f t="shared" si="79"/>
        <v>1</v>
      </c>
      <c r="D310" s="58">
        <f ca="1">IF(A310&lt;$B$1,VLOOKUP(A310,[1]DI!$A$4:$B$15000,2,FALSE),0)</f>
        <v>6.4000000000000001E-2</v>
      </c>
      <c r="E310" s="57">
        <f t="shared" ca="1" si="84"/>
        <v>2.4620000000000002E-4</v>
      </c>
      <c r="F310" s="59">
        <f t="shared" si="83"/>
        <v>1.1499999999999999</v>
      </c>
      <c r="G310" s="60">
        <f t="shared" ca="1" si="72"/>
        <v>1.0002831299999999</v>
      </c>
      <c r="H310" s="57">
        <f ca="1">TRUNC(PRODUCT(G$10:G309),15)</f>
        <v>1.0597103076425101</v>
      </c>
      <c r="I310" s="57">
        <f t="shared" si="80"/>
        <v>1</v>
      </c>
      <c r="J310" s="57">
        <f t="shared" ca="1" si="73"/>
        <v>1.05971031</v>
      </c>
      <c r="K310" s="57">
        <f t="shared" ca="1" si="74"/>
        <v>5.9710310000000003E-2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75"/>
        <v>0</v>
      </c>
      <c r="O310" s="57">
        <f t="shared" ca="1" si="76"/>
        <v>5.9710310000000003E-2</v>
      </c>
      <c r="P310" s="63" t="str">
        <f t="shared" si="81"/>
        <v>A+J=</v>
      </c>
      <c r="Q310" s="64">
        <f t="shared" si="82"/>
        <v>45036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7"/>
        <v>43546</v>
      </c>
      <c r="B311" s="75">
        <f t="shared" ca="1" si="78"/>
        <v>1.0600103400000001</v>
      </c>
      <c r="C311" s="57">
        <f t="shared" si="79"/>
        <v>1</v>
      </c>
      <c r="D311" s="58">
        <f ca="1">IF(A311&lt;$B$1,VLOOKUP(A311,[1]DI!$A$4:$B$15000,2,FALSE),0)</f>
        <v>6.4000000000000001E-2</v>
      </c>
      <c r="E311" s="57">
        <f t="shared" ca="1" si="84"/>
        <v>2.4620000000000002E-4</v>
      </c>
      <c r="F311" s="59">
        <f t="shared" si="83"/>
        <v>1.1499999999999999</v>
      </c>
      <c r="G311" s="60">
        <f t="shared" ca="1" si="72"/>
        <v>1.0002831299999999</v>
      </c>
      <c r="H311" s="57">
        <f ca="1">TRUNC(PRODUCT(G$10:G310),15)</f>
        <v>1.0600103434219199</v>
      </c>
      <c r="I311" s="57">
        <f t="shared" si="80"/>
        <v>1</v>
      </c>
      <c r="J311" s="57">
        <f t="shared" ca="1" si="73"/>
        <v>1.0600103400000001</v>
      </c>
      <c r="K311" s="57">
        <f t="shared" ca="1" si="74"/>
        <v>6.0010340000000002E-2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75"/>
        <v>0</v>
      </c>
      <c r="O311" s="57">
        <f t="shared" ca="1" si="76"/>
        <v>6.0010340000000002E-2</v>
      </c>
      <c r="P311" s="63" t="str">
        <f t="shared" si="81"/>
        <v>A+J=</v>
      </c>
      <c r="Q311" s="64">
        <f t="shared" si="82"/>
        <v>45036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7"/>
        <v>43547</v>
      </c>
      <c r="B312" s="75">
        <f t="shared" ca="1" si="78"/>
        <v>1.06031046</v>
      </c>
      <c r="C312" s="57">
        <f t="shared" si="79"/>
        <v>1</v>
      </c>
      <c r="D312" s="58">
        <f ca="1">IF(A312&lt;$B$1,VLOOKUP(A312,[1]DI!$A$4:$B$15000,2,FALSE),0)</f>
        <v>0</v>
      </c>
      <c r="E312" s="57">
        <f t="shared" ca="1" si="84"/>
        <v>0</v>
      </c>
      <c r="F312" s="59">
        <f t="shared" si="83"/>
        <v>1.1499999999999999</v>
      </c>
      <c r="G312" s="60">
        <f t="shared" ca="1" si="72"/>
        <v>1</v>
      </c>
      <c r="H312" s="57">
        <f ca="1">TRUNC(PRODUCT(G$10:G311),15)</f>
        <v>1.0603104641504499</v>
      </c>
      <c r="I312" s="57">
        <f t="shared" si="80"/>
        <v>1</v>
      </c>
      <c r="J312" s="57">
        <f t="shared" ca="1" si="73"/>
        <v>1.06031046</v>
      </c>
      <c r="K312" s="57">
        <f t="shared" ca="1" si="74"/>
        <v>6.0310460000000003E-2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75"/>
        <v>0</v>
      </c>
      <c r="O312" s="57">
        <f t="shared" ca="1" si="76"/>
        <v>6.0310460000000003E-2</v>
      </c>
      <c r="P312" s="63" t="str">
        <f t="shared" si="81"/>
        <v>A+J=</v>
      </c>
      <c r="Q312" s="64">
        <f t="shared" si="82"/>
        <v>45036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7"/>
        <v>43548</v>
      </c>
      <c r="B313" s="75">
        <f t="shared" ca="1" si="78"/>
        <v>1.06031046</v>
      </c>
      <c r="C313" s="57">
        <f t="shared" si="79"/>
        <v>1</v>
      </c>
      <c r="D313" s="58">
        <f ca="1">IF(A313&lt;$B$1,VLOOKUP(A313,[1]DI!$A$4:$B$15000,2,FALSE),0)</f>
        <v>0</v>
      </c>
      <c r="E313" s="57">
        <f t="shared" ca="1" si="84"/>
        <v>0</v>
      </c>
      <c r="F313" s="59">
        <f t="shared" si="83"/>
        <v>1.1499999999999999</v>
      </c>
      <c r="G313" s="60">
        <f t="shared" ca="1" si="72"/>
        <v>1</v>
      </c>
      <c r="H313" s="57">
        <f ca="1">TRUNC(PRODUCT(G$10:G312),15)</f>
        <v>1.0603104641504499</v>
      </c>
      <c r="I313" s="57">
        <f t="shared" si="80"/>
        <v>1</v>
      </c>
      <c r="J313" s="57">
        <f t="shared" ca="1" si="73"/>
        <v>1.06031046</v>
      </c>
      <c r="K313" s="57">
        <f t="shared" ca="1" si="74"/>
        <v>6.0310460000000003E-2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75"/>
        <v>0</v>
      </c>
      <c r="O313" s="57">
        <f t="shared" ca="1" si="76"/>
        <v>6.0310460000000003E-2</v>
      </c>
      <c r="P313" s="63" t="str">
        <f t="shared" si="81"/>
        <v>A+J=</v>
      </c>
      <c r="Q313" s="64">
        <f t="shared" si="82"/>
        <v>45036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7"/>
        <v>43549</v>
      </c>
      <c r="B314" s="75">
        <f t="shared" ca="1" si="78"/>
        <v>1.06031046</v>
      </c>
      <c r="C314" s="57">
        <f t="shared" si="79"/>
        <v>1</v>
      </c>
      <c r="D314" s="58">
        <f ca="1">IF(A314&lt;$B$1,VLOOKUP(A314,[1]DI!$A$4:$B$15000,2,FALSE),0)</f>
        <v>6.4000000000000001E-2</v>
      </c>
      <c r="E314" s="57">
        <f t="shared" ca="1" si="84"/>
        <v>2.4620000000000002E-4</v>
      </c>
      <c r="F314" s="59">
        <f t="shared" si="83"/>
        <v>1.1499999999999999</v>
      </c>
      <c r="G314" s="60">
        <f t="shared" ca="1" si="72"/>
        <v>1.0002831299999999</v>
      </c>
      <c r="H314" s="57">
        <f ca="1">TRUNC(PRODUCT(G$10:G313),15)</f>
        <v>1.0603104641504499</v>
      </c>
      <c r="I314" s="57">
        <f t="shared" si="80"/>
        <v>1</v>
      </c>
      <c r="J314" s="57">
        <f t="shared" ca="1" si="73"/>
        <v>1.06031046</v>
      </c>
      <c r="K314" s="57">
        <f t="shared" ca="1" si="74"/>
        <v>6.0310460000000003E-2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75"/>
        <v>0</v>
      </c>
      <c r="O314" s="57">
        <f t="shared" ca="1" si="76"/>
        <v>6.0310460000000003E-2</v>
      </c>
      <c r="P314" s="63" t="str">
        <f t="shared" si="81"/>
        <v>A+J=</v>
      </c>
      <c r="Q314" s="64">
        <f t="shared" si="82"/>
        <v>45036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7"/>
        <v>43550</v>
      </c>
      <c r="B315" s="75">
        <f t="shared" ca="1" si="78"/>
        <v>1.06061067</v>
      </c>
      <c r="C315" s="57">
        <f t="shared" si="79"/>
        <v>1</v>
      </c>
      <c r="D315" s="58">
        <f ca="1">IF(A315&lt;$B$1,VLOOKUP(A315,[1]DI!$A$4:$B$15000,2,FALSE),0)</f>
        <v>6.4000000000000001E-2</v>
      </c>
      <c r="E315" s="57">
        <f t="shared" ca="1" si="84"/>
        <v>2.4620000000000002E-4</v>
      </c>
      <c r="F315" s="59">
        <f t="shared" si="83"/>
        <v>1.1499999999999999</v>
      </c>
      <c r="G315" s="60">
        <f t="shared" ca="1" si="72"/>
        <v>1.0002831299999999</v>
      </c>
      <c r="H315" s="57">
        <f ca="1">TRUNC(PRODUCT(G$10:G314),15)</f>
        <v>1.06061066985216</v>
      </c>
      <c r="I315" s="57">
        <f t="shared" si="80"/>
        <v>1</v>
      </c>
      <c r="J315" s="57">
        <f t="shared" ca="1" si="73"/>
        <v>1.06061067</v>
      </c>
      <c r="K315" s="57">
        <f t="shared" ca="1" si="74"/>
        <v>6.0610669999999998E-2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75"/>
        <v>0</v>
      </c>
      <c r="O315" s="57">
        <f t="shared" ca="1" si="76"/>
        <v>6.0610669999999998E-2</v>
      </c>
      <c r="P315" s="63" t="str">
        <f t="shared" si="81"/>
        <v>A+J=</v>
      </c>
      <c r="Q315" s="64">
        <f t="shared" si="82"/>
        <v>45036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7"/>
        <v>43551</v>
      </c>
      <c r="B316" s="75">
        <f t="shared" ca="1" si="78"/>
        <v>1.06091096</v>
      </c>
      <c r="C316" s="57">
        <f t="shared" si="79"/>
        <v>1</v>
      </c>
      <c r="D316" s="58">
        <f ca="1">IF(A316&lt;$B$1,VLOOKUP(A316,[1]DI!$A$4:$B$15000,2,FALSE),0)</f>
        <v>6.4000000000000001E-2</v>
      </c>
      <c r="E316" s="57">
        <f t="shared" ca="1" si="84"/>
        <v>2.4620000000000002E-4</v>
      </c>
      <c r="F316" s="59">
        <f t="shared" si="83"/>
        <v>1.1499999999999999</v>
      </c>
      <c r="G316" s="60">
        <f t="shared" ca="1" si="72"/>
        <v>1.0002831299999999</v>
      </c>
      <c r="H316" s="57">
        <f ca="1">TRUNC(PRODUCT(G$10:G315),15)</f>
        <v>1.06091096055112</v>
      </c>
      <c r="I316" s="57">
        <f t="shared" si="80"/>
        <v>1</v>
      </c>
      <c r="J316" s="57">
        <f t="shared" ca="1" si="73"/>
        <v>1.06091096</v>
      </c>
      <c r="K316" s="57">
        <f t="shared" ca="1" si="74"/>
        <v>6.091096E-2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si="75"/>
        <v>0</v>
      </c>
      <c r="O316" s="57">
        <f t="shared" ca="1" si="76"/>
        <v>6.091096E-2</v>
      </c>
      <c r="P316" s="63" t="str">
        <f t="shared" si="81"/>
        <v>A+J=</v>
      </c>
      <c r="Q316" s="64">
        <f t="shared" si="82"/>
        <v>45036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7"/>
        <v>43552</v>
      </c>
      <c r="B317" s="75">
        <f t="shared" ca="1" si="78"/>
        <v>1.0612113400000001</v>
      </c>
      <c r="C317" s="57">
        <f t="shared" si="79"/>
        <v>1</v>
      </c>
      <c r="D317" s="58">
        <f ca="1">IF(A317&lt;$B$1,VLOOKUP(A317,[1]DI!$A$4:$B$15000,2,FALSE),0)</f>
        <v>6.4000000000000001E-2</v>
      </c>
      <c r="E317" s="57">
        <f t="shared" ca="1" si="84"/>
        <v>2.4620000000000002E-4</v>
      </c>
      <c r="F317" s="59">
        <f t="shared" si="83"/>
        <v>1.1499999999999999</v>
      </c>
      <c r="G317" s="60">
        <f t="shared" ca="1" si="72"/>
        <v>1.0002831299999999</v>
      </c>
      <c r="H317" s="57">
        <f ca="1">TRUNC(PRODUCT(G$10:G316),15)</f>
        <v>1.06121133627138</v>
      </c>
      <c r="I317" s="57">
        <f t="shared" si="80"/>
        <v>1</v>
      </c>
      <c r="J317" s="57">
        <f t="shared" ca="1" si="73"/>
        <v>1.0612113400000001</v>
      </c>
      <c r="K317" s="57">
        <f t="shared" ca="1" si="74"/>
        <v>6.1211340000000003E-2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75"/>
        <v>0</v>
      </c>
      <c r="O317" s="57">
        <f t="shared" ca="1" si="76"/>
        <v>6.1211340000000003E-2</v>
      </c>
      <c r="P317" s="63" t="str">
        <f t="shared" si="81"/>
        <v>A+J=</v>
      </c>
      <c r="Q317" s="64">
        <f t="shared" si="82"/>
        <v>45036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7"/>
        <v>43553</v>
      </c>
      <c r="B318" s="75">
        <f t="shared" ca="1" si="78"/>
        <v>1.06151179</v>
      </c>
      <c r="C318" s="57">
        <f t="shared" si="79"/>
        <v>1</v>
      </c>
      <c r="D318" s="58">
        <f ca="1">IF(A318&lt;$B$1,VLOOKUP(A318,[1]DI!$A$4:$B$15000,2,FALSE),0)</f>
        <v>6.4000000000000001E-2</v>
      </c>
      <c r="E318" s="57">
        <f t="shared" ca="1" si="84"/>
        <v>2.4620000000000002E-4</v>
      </c>
      <c r="F318" s="59">
        <f t="shared" si="83"/>
        <v>1.1499999999999999</v>
      </c>
      <c r="G318" s="60">
        <f t="shared" ca="1" si="72"/>
        <v>1.0002831299999999</v>
      </c>
      <c r="H318" s="57">
        <f ca="1">TRUNC(PRODUCT(G$10:G317),15)</f>
        <v>1.06151179703702</v>
      </c>
      <c r="I318" s="57">
        <f t="shared" si="80"/>
        <v>1</v>
      </c>
      <c r="J318" s="57">
        <f t="shared" ca="1" si="73"/>
        <v>1.0615117999999999</v>
      </c>
      <c r="K318" s="57">
        <f t="shared" ca="1" si="74"/>
        <v>6.1511789999999997E-2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75"/>
        <v>0</v>
      </c>
      <c r="O318" s="57">
        <f t="shared" ca="1" si="76"/>
        <v>6.1511789999999997E-2</v>
      </c>
      <c r="P318" s="63" t="str">
        <f t="shared" si="81"/>
        <v>A+J=</v>
      </c>
      <c r="Q318" s="64">
        <f t="shared" si="82"/>
        <v>45036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7"/>
        <v>43554</v>
      </c>
      <c r="B319" s="75">
        <f t="shared" ca="1" si="78"/>
        <v>1.06181233</v>
      </c>
      <c r="C319" s="57">
        <f t="shared" si="79"/>
        <v>1</v>
      </c>
      <c r="D319" s="58">
        <f ca="1">IF(A319&lt;$B$1,VLOOKUP(A319,[1]DI!$A$4:$B$15000,2,FALSE),0)</f>
        <v>0</v>
      </c>
      <c r="E319" s="57">
        <f t="shared" ca="1" si="84"/>
        <v>0</v>
      </c>
      <c r="F319" s="59">
        <f t="shared" si="83"/>
        <v>1.1499999999999999</v>
      </c>
      <c r="G319" s="60">
        <f t="shared" ca="1" si="72"/>
        <v>1</v>
      </c>
      <c r="H319" s="57">
        <f ca="1">TRUNC(PRODUCT(G$10:G318),15)</f>
        <v>1.06181234287211</v>
      </c>
      <c r="I319" s="57">
        <f t="shared" si="80"/>
        <v>1</v>
      </c>
      <c r="J319" s="57">
        <f t="shared" ca="1" si="73"/>
        <v>1.0618123399999999</v>
      </c>
      <c r="K319" s="57">
        <f t="shared" ca="1" si="74"/>
        <v>6.1812329999999999E-2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75"/>
        <v>0</v>
      </c>
      <c r="O319" s="57">
        <f t="shared" ca="1" si="76"/>
        <v>6.1812329999999999E-2</v>
      </c>
      <c r="P319" s="63" t="str">
        <f t="shared" si="81"/>
        <v>A+J=</v>
      </c>
      <c r="Q319" s="64">
        <f t="shared" si="82"/>
        <v>45036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7"/>
        <v>43555</v>
      </c>
      <c r="B320" s="75">
        <f t="shared" ca="1" si="78"/>
        <v>1.06181233</v>
      </c>
      <c r="C320" s="57">
        <f t="shared" si="79"/>
        <v>1</v>
      </c>
      <c r="D320" s="58">
        <f ca="1">IF(A320&lt;$B$1,VLOOKUP(A320,[1]DI!$A$4:$B$15000,2,FALSE),0)</f>
        <v>0</v>
      </c>
      <c r="E320" s="57">
        <f t="shared" ca="1" si="84"/>
        <v>0</v>
      </c>
      <c r="F320" s="59">
        <f t="shared" si="83"/>
        <v>1.1499999999999999</v>
      </c>
      <c r="G320" s="60">
        <f t="shared" ca="1" si="72"/>
        <v>1</v>
      </c>
      <c r="H320" s="57">
        <f ca="1">TRUNC(PRODUCT(G$10:G319),15)</f>
        <v>1.06181234287211</v>
      </c>
      <c r="I320" s="57">
        <f t="shared" si="80"/>
        <v>1</v>
      </c>
      <c r="J320" s="57">
        <f t="shared" ca="1" si="73"/>
        <v>1.0618123399999999</v>
      </c>
      <c r="K320" s="57">
        <f t="shared" ca="1" si="74"/>
        <v>6.1812329999999999E-2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75"/>
        <v>0</v>
      </c>
      <c r="O320" s="57">
        <f t="shared" ca="1" si="76"/>
        <v>6.1812329999999999E-2</v>
      </c>
      <c r="P320" s="63" t="str">
        <f t="shared" si="81"/>
        <v>A+J=</v>
      </c>
      <c r="Q320" s="64">
        <f t="shared" si="82"/>
        <v>45036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7"/>
        <v>43556</v>
      </c>
      <c r="B321" s="75">
        <f t="shared" ca="1" si="78"/>
        <v>1.06181233</v>
      </c>
      <c r="C321" s="57">
        <f t="shared" si="79"/>
        <v>1</v>
      </c>
      <c r="D321" s="58">
        <f ca="1">IF(A321&lt;$B$1,VLOOKUP(A321,[1]DI!$A$4:$B$15000,2,FALSE),0)</f>
        <v>6.4000000000000001E-2</v>
      </c>
      <c r="E321" s="57">
        <f t="shared" ca="1" si="84"/>
        <v>2.4620000000000002E-4</v>
      </c>
      <c r="F321" s="59">
        <f t="shared" si="83"/>
        <v>1.1499999999999999</v>
      </c>
      <c r="G321" s="60">
        <f t="shared" ca="1" si="72"/>
        <v>1.0002831299999999</v>
      </c>
      <c r="H321" s="57">
        <f ca="1">TRUNC(PRODUCT(G$10:G320),15)</f>
        <v>1.06181234287211</v>
      </c>
      <c r="I321" s="57">
        <f t="shared" si="80"/>
        <v>1</v>
      </c>
      <c r="J321" s="57">
        <f t="shared" ca="1" si="73"/>
        <v>1.0618123399999999</v>
      </c>
      <c r="K321" s="57">
        <f t="shared" ca="1" si="74"/>
        <v>6.1812329999999999E-2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75"/>
        <v>0</v>
      </c>
      <c r="O321" s="57">
        <f t="shared" ca="1" si="76"/>
        <v>6.1812329999999999E-2</v>
      </c>
      <c r="P321" s="63" t="str">
        <f t="shared" si="81"/>
        <v>A+J=</v>
      </c>
      <c r="Q321" s="64">
        <f t="shared" si="82"/>
        <v>45036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7"/>
        <v>43557</v>
      </c>
      <c r="B322" s="75">
        <f t="shared" ca="1" si="78"/>
        <v>1.06211297</v>
      </c>
      <c r="C322" s="57">
        <f t="shared" si="79"/>
        <v>1</v>
      </c>
      <c r="D322" s="58">
        <f ca="1">IF(A322&lt;$B$1,VLOOKUP(A322,[1]DI!$A$4:$B$15000,2,FALSE),0)</f>
        <v>6.4000000000000001E-2</v>
      </c>
      <c r="E322" s="57">
        <f t="shared" ca="1" si="84"/>
        <v>2.4620000000000002E-4</v>
      </c>
      <c r="F322" s="59">
        <f t="shared" si="83"/>
        <v>1.1499999999999999</v>
      </c>
      <c r="G322" s="60">
        <f t="shared" ca="1" si="72"/>
        <v>1.0002831299999999</v>
      </c>
      <c r="H322" s="57">
        <f ca="1">TRUNC(PRODUCT(G$10:G321),15)</f>
        <v>1.06211297380075</v>
      </c>
      <c r="I322" s="57">
        <f t="shared" si="80"/>
        <v>1</v>
      </c>
      <c r="J322" s="57">
        <f t="shared" ca="1" si="73"/>
        <v>1.06211297</v>
      </c>
      <c r="K322" s="57">
        <f t="shared" ca="1" si="74"/>
        <v>6.2112970000000003E-2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75"/>
        <v>0</v>
      </c>
      <c r="O322" s="57">
        <f t="shared" ca="1" si="76"/>
        <v>6.2112970000000003E-2</v>
      </c>
      <c r="P322" s="63" t="str">
        <f t="shared" si="81"/>
        <v>A+J=</v>
      </c>
      <c r="Q322" s="64">
        <f t="shared" si="82"/>
        <v>45036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7"/>
        <v>43558</v>
      </c>
      <c r="B323" s="75">
        <f t="shared" ca="1" si="78"/>
        <v>1.0624136900000001</v>
      </c>
      <c r="C323" s="57">
        <f t="shared" si="79"/>
        <v>1</v>
      </c>
      <c r="D323" s="58">
        <f ca="1">IF(A323&lt;$B$1,VLOOKUP(A323,[1]DI!$A$4:$B$15000,2,FALSE),0)</f>
        <v>6.4000000000000001E-2</v>
      </c>
      <c r="E323" s="57">
        <f t="shared" ca="1" si="84"/>
        <v>2.4620000000000002E-4</v>
      </c>
      <c r="F323" s="59">
        <f t="shared" si="83"/>
        <v>1.1499999999999999</v>
      </c>
      <c r="G323" s="60">
        <f t="shared" ca="1" si="72"/>
        <v>1.0002831299999999</v>
      </c>
      <c r="H323" s="57">
        <f ca="1">TRUNC(PRODUCT(G$10:G322),15)</f>
        <v>1.06241368984702</v>
      </c>
      <c r="I323" s="57">
        <f t="shared" si="80"/>
        <v>1</v>
      </c>
      <c r="J323" s="57">
        <f t="shared" ca="1" si="73"/>
        <v>1.0624136900000001</v>
      </c>
      <c r="K323" s="57">
        <f t="shared" ca="1" si="74"/>
        <v>6.2413690000000001E-2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75"/>
        <v>0</v>
      </c>
      <c r="O323" s="57">
        <f t="shared" ca="1" si="76"/>
        <v>6.2413690000000001E-2</v>
      </c>
      <c r="P323" s="63" t="str">
        <f t="shared" si="81"/>
        <v>A+J=</v>
      </c>
      <c r="Q323" s="64">
        <f t="shared" si="82"/>
        <v>45036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7"/>
        <v>43559</v>
      </c>
      <c r="B324" s="75">
        <f t="shared" ca="1" si="78"/>
        <v>1.0627144900000001</v>
      </c>
      <c r="C324" s="57">
        <f t="shared" si="79"/>
        <v>1</v>
      </c>
      <c r="D324" s="58">
        <f ca="1">IF(A324&lt;$B$1,VLOOKUP(A324,[1]DI!$A$4:$B$15000,2,FALSE),0)</f>
        <v>6.4000000000000001E-2</v>
      </c>
      <c r="E324" s="57">
        <f t="shared" ca="1" si="84"/>
        <v>2.4620000000000002E-4</v>
      </c>
      <c r="F324" s="59">
        <f t="shared" si="83"/>
        <v>1.1499999999999999</v>
      </c>
      <c r="G324" s="60">
        <f t="shared" ca="1" si="72"/>
        <v>1.0002831299999999</v>
      </c>
      <c r="H324" s="57">
        <f ca="1">TRUNC(PRODUCT(G$10:G323),15)</f>
        <v>1.0627144910350299</v>
      </c>
      <c r="I324" s="57">
        <f t="shared" si="80"/>
        <v>1</v>
      </c>
      <c r="J324" s="57">
        <f t="shared" ca="1" si="73"/>
        <v>1.0627144900000001</v>
      </c>
      <c r="K324" s="57">
        <f t="shared" ca="1" si="74"/>
        <v>6.2714489999999998E-2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75"/>
        <v>0</v>
      </c>
      <c r="O324" s="57">
        <f t="shared" ca="1" si="76"/>
        <v>6.2714489999999998E-2</v>
      </c>
      <c r="P324" s="63" t="str">
        <f t="shared" si="81"/>
        <v>A+J=</v>
      </c>
      <c r="Q324" s="64">
        <f t="shared" si="82"/>
        <v>45036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7"/>
        <v>43560</v>
      </c>
      <c r="B325" s="75">
        <f t="shared" ca="1" si="78"/>
        <v>1.06301538</v>
      </c>
      <c r="C325" s="57">
        <f t="shared" si="79"/>
        <v>1</v>
      </c>
      <c r="D325" s="58">
        <f ca="1">IF(A325&lt;$B$1,VLOOKUP(A325,[1]DI!$A$4:$B$15000,2,FALSE),0)</f>
        <v>6.4000000000000001E-2</v>
      </c>
      <c r="E325" s="57">
        <f t="shared" ca="1" si="84"/>
        <v>2.4620000000000002E-4</v>
      </c>
      <c r="F325" s="59">
        <f t="shared" si="83"/>
        <v>1.1499999999999999</v>
      </c>
      <c r="G325" s="60">
        <f t="shared" ca="1" si="72"/>
        <v>1.0002831299999999</v>
      </c>
      <c r="H325" s="57">
        <f ca="1">TRUNC(PRODUCT(G$10:G324),15)</f>
        <v>1.06301537738888</v>
      </c>
      <c r="I325" s="57">
        <f t="shared" si="80"/>
        <v>1</v>
      </c>
      <c r="J325" s="57">
        <f t="shared" ca="1" si="73"/>
        <v>1.06301538</v>
      </c>
      <c r="K325" s="57">
        <f t="shared" ca="1" si="74"/>
        <v>6.3015379999999996E-2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75"/>
        <v>0</v>
      </c>
      <c r="O325" s="57">
        <f t="shared" ca="1" si="76"/>
        <v>6.3015379999999996E-2</v>
      </c>
      <c r="P325" s="63" t="str">
        <f t="shared" si="81"/>
        <v>A+J=</v>
      </c>
      <c r="Q325" s="64">
        <f t="shared" si="82"/>
        <v>45036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7"/>
        <v>43561</v>
      </c>
      <c r="B326" s="75">
        <f t="shared" ca="1" si="78"/>
        <v>1.06331635</v>
      </c>
      <c r="C326" s="57">
        <f t="shared" si="79"/>
        <v>1</v>
      </c>
      <c r="D326" s="58">
        <f ca="1">IF(A326&lt;$B$1,VLOOKUP(A326,[1]DI!$A$4:$B$15000,2,FALSE),0)</f>
        <v>0</v>
      </c>
      <c r="E326" s="57">
        <f t="shared" ca="1" si="84"/>
        <v>0</v>
      </c>
      <c r="F326" s="59">
        <f t="shared" si="83"/>
        <v>1.1499999999999999</v>
      </c>
      <c r="G326" s="60">
        <f t="shared" ca="1" si="72"/>
        <v>1</v>
      </c>
      <c r="H326" s="57">
        <f ca="1">TRUNC(PRODUCT(G$10:G325),15)</f>
        <v>1.06331634893268</v>
      </c>
      <c r="I326" s="57">
        <f t="shared" si="80"/>
        <v>1</v>
      </c>
      <c r="J326" s="57">
        <f t="shared" ca="1" si="73"/>
        <v>1.06331635</v>
      </c>
      <c r="K326" s="57">
        <f t="shared" ca="1" si="74"/>
        <v>6.3316349999999993E-2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75"/>
        <v>0</v>
      </c>
      <c r="O326" s="57">
        <f t="shared" ca="1" si="76"/>
        <v>6.3316349999999993E-2</v>
      </c>
      <c r="P326" s="63" t="str">
        <f t="shared" si="81"/>
        <v>A+J=</v>
      </c>
      <c r="Q326" s="64">
        <f t="shared" si="82"/>
        <v>45036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7"/>
        <v>43562</v>
      </c>
      <c r="B327" s="75">
        <f t="shared" ca="1" si="78"/>
        <v>1.06331635</v>
      </c>
      <c r="C327" s="57">
        <f t="shared" si="79"/>
        <v>1</v>
      </c>
      <c r="D327" s="58">
        <f ca="1">IF(A327&lt;$B$1,VLOOKUP(A327,[1]DI!$A$4:$B$15000,2,FALSE),0)</f>
        <v>0</v>
      </c>
      <c r="E327" s="57">
        <f t="shared" ca="1" si="84"/>
        <v>0</v>
      </c>
      <c r="F327" s="59">
        <f t="shared" si="83"/>
        <v>1.1499999999999999</v>
      </c>
      <c r="G327" s="60">
        <f t="shared" ca="1" si="72"/>
        <v>1</v>
      </c>
      <c r="H327" s="57">
        <f ca="1">TRUNC(PRODUCT(G$10:G326),15)</f>
        <v>1.06331634893268</v>
      </c>
      <c r="I327" s="57">
        <f t="shared" si="80"/>
        <v>1</v>
      </c>
      <c r="J327" s="57">
        <f t="shared" ca="1" si="73"/>
        <v>1.06331635</v>
      </c>
      <c r="K327" s="57">
        <f t="shared" ca="1" si="74"/>
        <v>6.3316349999999993E-2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75"/>
        <v>0</v>
      </c>
      <c r="O327" s="57">
        <f t="shared" ca="1" si="76"/>
        <v>6.3316349999999993E-2</v>
      </c>
      <c r="P327" s="63" t="str">
        <f t="shared" si="81"/>
        <v>A+J=</v>
      </c>
      <c r="Q327" s="64">
        <f t="shared" si="82"/>
        <v>45036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7"/>
        <v>43563</v>
      </c>
      <c r="B328" s="75">
        <f t="shared" ca="1" si="78"/>
        <v>1.06331635</v>
      </c>
      <c r="C328" s="57">
        <f t="shared" si="79"/>
        <v>1</v>
      </c>
      <c r="D328" s="58">
        <f ca="1">IF(A328&lt;$B$1,VLOOKUP(A328,[1]DI!$A$4:$B$15000,2,FALSE),0)</f>
        <v>6.4000000000000001E-2</v>
      </c>
      <c r="E328" s="57">
        <f t="shared" ca="1" si="84"/>
        <v>2.4620000000000002E-4</v>
      </c>
      <c r="F328" s="59">
        <f t="shared" si="83"/>
        <v>1.1499999999999999</v>
      </c>
      <c r="G328" s="60">
        <f t="shared" ca="1" si="72"/>
        <v>1.0002831299999999</v>
      </c>
      <c r="H328" s="57">
        <f ca="1">TRUNC(PRODUCT(G$10:G327),15)</f>
        <v>1.06331634893268</v>
      </c>
      <c r="I328" s="57">
        <f t="shared" si="80"/>
        <v>1</v>
      </c>
      <c r="J328" s="57">
        <f t="shared" ca="1" si="73"/>
        <v>1.06331635</v>
      </c>
      <c r="K328" s="57">
        <f t="shared" ca="1" si="74"/>
        <v>6.3316349999999993E-2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75"/>
        <v>0</v>
      </c>
      <c r="O328" s="57">
        <f t="shared" ca="1" si="76"/>
        <v>6.3316349999999993E-2</v>
      </c>
      <c r="P328" s="63" t="str">
        <f t="shared" si="81"/>
        <v>A+J=</v>
      </c>
      <c r="Q328" s="64">
        <f t="shared" si="82"/>
        <v>45036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7"/>
        <v>43564</v>
      </c>
      <c r="B329" s="75">
        <f t="shared" ca="1" si="78"/>
        <v>1.06361741</v>
      </c>
      <c r="C329" s="57">
        <f t="shared" si="79"/>
        <v>1</v>
      </c>
      <c r="D329" s="58">
        <f ca="1">IF(A329&lt;$B$1,VLOOKUP(A329,[1]DI!$A$4:$B$15000,2,FALSE),0)</f>
        <v>6.4000000000000001E-2</v>
      </c>
      <c r="E329" s="57">
        <f t="shared" ca="1" si="84"/>
        <v>2.4620000000000002E-4</v>
      </c>
      <c r="F329" s="59">
        <f t="shared" si="83"/>
        <v>1.1499999999999999</v>
      </c>
      <c r="G329" s="60">
        <f t="shared" ca="1" si="72"/>
        <v>1.0002831299999999</v>
      </c>
      <c r="H329" s="57">
        <f ca="1">TRUNC(PRODUCT(G$10:G328),15)</f>
        <v>1.0636174056905501</v>
      </c>
      <c r="I329" s="57">
        <f t="shared" si="80"/>
        <v>1</v>
      </c>
      <c r="J329" s="57">
        <f t="shared" ca="1" si="73"/>
        <v>1.06361741</v>
      </c>
      <c r="K329" s="57">
        <f t="shared" ca="1" si="74"/>
        <v>6.3617409999999999E-2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75"/>
        <v>0</v>
      </c>
      <c r="O329" s="57">
        <f t="shared" ca="1" si="76"/>
        <v>6.3617409999999999E-2</v>
      </c>
      <c r="P329" s="63" t="str">
        <f t="shared" si="81"/>
        <v>A+J=</v>
      </c>
      <c r="Q329" s="64">
        <f t="shared" si="82"/>
        <v>45036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7"/>
        <v>43565</v>
      </c>
      <c r="B330" s="75">
        <f t="shared" ca="1" si="78"/>
        <v>1.06391854</v>
      </c>
      <c r="C330" s="57">
        <f t="shared" si="79"/>
        <v>1</v>
      </c>
      <c r="D330" s="58">
        <f ca="1">IF(A330&lt;$B$1,VLOOKUP(A330,[1]DI!$A$4:$B$15000,2,FALSE),0)</f>
        <v>6.4000000000000001E-2</v>
      </c>
      <c r="E330" s="57">
        <f t="shared" ca="1" si="84"/>
        <v>2.4620000000000002E-4</v>
      </c>
      <c r="F330" s="59">
        <f t="shared" si="83"/>
        <v>1.1499999999999999</v>
      </c>
      <c r="G330" s="60">
        <f t="shared" ref="G330:G393" ca="1" si="85">TRUNC((1+(E330*F330)),15)</f>
        <v>1.0002831299999999</v>
      </c>
      <c r="H330" s="57">
        <f ca="1">TRUNC(PRODUCT(G$10:G329),15)</f>
        <v>1.06391854768662</v>
      </c>
      <c r="I330" s="57">
        <f t="shared" si="80"/>
        <v>1</v>
      </c>
      <c r="J330" s="57">
        <f t="shared" ref="J330:J393" ca="1" si="86">ROUND(TRUNC(H330/I330,15),8)</f>
        <v>1.0639185499999999</v>
      </c>
      <c r="K330" s="57">
        <f t="shared" ref="K330:K393" ca="1" si="87">TRUNC((C330*(J330-1)),8)</f>
        <v>6.3918539999999996E-2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ref="N330:N393" si="88">IF(M330&gt;0,(C$10*M330),0)</f>
        <v>0</v>
      </c>
      <c r="O330" s="57">
        <f t="shared" ref="O330:O393" ca="1" si="89">(K330+N330)</f>
        <v>6.3918539999999996E-2</v>
      </c>
      <c r="P330" s="63" t="str">
        <f t="shared" si="81"/>
        <v>A+J=</v>
      </c>
      <c r="Q330" s="64">
        <f t="shared" si="82"/>
        <v>45036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90">(A330+1)</f>
        <v>43566</v>
      </c>
      <c r="B331" s="75">
        <f t="shared" ref="B331:B394" ca="1" si="91">IF(A331&lt;=TODAY(),C331+K331,IF(AND(A331&gt;TODAY(),A331&lt;=$B$1),IF(VLOOKUP(TODAY(),$A$10:$D$5000,4,FALSE)=0,"n.d",C331+K331),"n.d"))</f>
        <v>1.06421977</v>
      </c>
      <c r="C331" s="57">
        <f t="shared" ref="C331:C394" si="92">TRUNC(C330-N330,8)</f>
        <v>1</v>
      </c>
      <c r="D331" s="58">
        <f ca="1">IF(A331&lt;$B$1,VLOOKUP(A331,[1]DI!$A$4:$B$15000,2,FALSE),0)</f>
        <v>6.4000000000000001E-2</v>
      </c>
      <c r="E331" s="57">
        <f t="shared" ca="1" si="84"/>
        <v>2.4620000000000002E-4</v>
      </c>
      <c r="F331" s="59">
        <f t="shared" si="83"/>
        <v>1.1499999999999999</v>
      </c>
      <c r="G331" s="60">
        <f t="shared" ca="1" si="85"/>
        <v>1.0002831299999999</v>
      </c>
      <c r="H331" s="57">
        <f ca="1">TRUNC(PRODUCT(G$10:G330),15)</f>
        <v>1.06421977494503</v>
      </c>
      <c r="I331" s="57">
        <f t="shared" ref="I331:I394" si="93">IF(OR(L330&gt;0,L330="E"),H330,I330)</f>
        <v>1</v>
      </c>
      <c r="J331" s="57">
        <f t="shared" ca="1" si="86"/>
        <v>1.06421977</v>
      </c>
      <c r="K331" s="57">
        <f t="shared" ca="1" si="87"/>
        <v>6.4219769999999995E-2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88"/>
        <v>0</v>
      </c>
      <c r="O331" s="57">
        <f t="shared" ca="1" si="89"/>
        <v>6.4219769999999995E-2</v>
      </c>
      <c r="P331" s="63" t="str">
        <f t="shared" ref="P331:P394" si="94">IF(L330&gt;0,VLOOKUP(A330,$U$12:$AD$125,9),P330)</f>
        <v>A+J=</v>
      </c>
      <c r="Q331" s="64">
        <f t="shared" ref="Q331:Q394" si="95">IF(L330&gt;0,VLOOKUP(A330,$U$12:$AD$125,10),Q330)</f>
        <v>45036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90"/>
        <v>43567</v>
      </c>
      <c r="B332" s="75">
        <f t="shared" ca="1" si="91"/>
        <v>1.06452108</v>
      </c>
      <c r="C332" s="57">
        <f t="shared" si="92"/>
        <v>1</v>
      </c>
      <c r="D332" s="58">
        <f ca="1">IF(A332&lt;$B$1,VLOOKUP(A332,[1]DI!$A$4:$B$15000,2,FALSE),0)</f>
        <v>6.4000000000000001E-2</v>
      </c>
      <c r="E332" s="57">
        <f t="shared" ca="1" si="84"/>
        <v>2.4620000000000002E-4</v>
      </c>
      <c r="F332" s="59">
        <f t="shared" ref="F332:F395" si="96">F331</f>
        <v>1.1499999999999999</v>
      </c>
      <c r="G332" s="60">
        <f t="shared" ca="1" si="85"/>
        <v>1.0002831299999999</v>
      </c>
      <c r="H332" s="57">
        <f ca="1">TRUNC(PRODUCT(G$10:G331),15)</f>
        <v>1.06452108748991</v>
      </c>
      <c r="I332" s="57">
        <f t="shared" si="93"/>
        <v>1</v>
      </c>
      <c r="J332" s="57">
        <f t="shared" ca="1" si="86"/>
        <v>1.0645210899999999</v>
      </c>
      <c r="K332" s="57">
        <f t="shared" ca="1" si="87"/>
        <v>6.4521079999999995E-2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88"/>
        <v>0</v>
      </c>
      <c r="O332" s="57">
        <f t="shared" ca="1" si="89"/>
        <v>6.4521079999999995E-2</v>
      </c>
      <c r="P332" s="63" t="str">
        <f t="shared" si="94"/>
        <v>A+J=</v>
      </c>
      <c r="Q332" s="64">
        <f t="shared" si="95"/>
        <v>45036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90"/>
        <v>43568</v>
      </c>
      <c r="B333" s="75">
        <f t="shared" ca="1" si="91"/>
        <v>1.0648224900000001</v>
      </c>
      <c r="C333" s="57">
        <f t="shared" si="92"/>
        <v>1</v>
      </c>
      <c r="D333" s="58">
        <f ca="1">IF(A333&lt;$B$1,VLOOKUP(A333,[1]DI!$A$4:$B$15000,2,FALSE),0)</f>
        <v>0</v>
      </c>
      <c r="E333" s="57">
        <f t="shared" ref="E333:E396" ca="1" si="97">ROUND((((1+D333)^(1/252)-1)),8)</f>
        <v>0</v>
      </c>
      <c r="F333" s="59">
        <f t="shared" si="96"/>
        <v>1.1499999999999999</v>
      </c>
      <c r="G333" s="60">
        <f t="shared" ca="1" si="85"/>
        <v>1</v>
      </c>
      <c r="H333" s="57">
        <f ca="1">TRUNC(PRODUCT(G$10:G332),15)</f>
        <v>1.06482248534541</v>
      </c>
      <c r="I333" s="57">
        <f t="shared" si="93"/>
        <v>1</v>
      </c>
      <c r="J333" s="57">
        <f t="shared" ca="1" si="86"/>
        <v>1.0648224900000001</v>
      </c>
      <c r="K333" s="57">
        <f t="shared" ca="1" si="87"/>
        <v>6.4822489999999997E-2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88"/>
        <v>0</v>
      </c>
      <c r="O333" s="57">
        <f t="shared" ca="1" si="89"/>
        <v>6.4822489999999997E-2</v>
      </c>
      <c r="P333" s="63" t="str">
        <f t="shared" si="94"/>
        <v>A+J=</v>
      </c>
      <c r="Q333" s="64">
        <f t="shared" si="95"/>
        <v>45036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90"/>
        <v>43569</v>
      </c>
      <c r="B334" s="75">
        <f t="shared" ca="1" si="91"/>
        <v>1.0648224900000001</v>
      </c>
      <c r="C334" s="57">
        <f t="shared" si="92"/>
        <v>1</v>
      </c>
      <c r="D334" s="58">
        <f ca="1">IF(A334&lt;$B$1,VLOOKUP(A334,[1]DI!$A$4:$B$15000,2,FALSE),0)</f>
        <v>0</v>
      </c>
      <c r="E334" s="57">
        <f t="shared" ca="1" si="97"/>
        <v>0</v>
      </c>
      <c r="F334" s="59">
        <f t="shared" si="96"/>
        <v>1.1499999999999999</v>
      </c>
      <c r="G334" s="60">
        <f t="shared" ca="1" si="85"/>
        <v>1</v>
      </c>
      <c r="H334" s="57">
        <f ca="1">TRUNC(PRODUCT(G$10:G333),15)</f>
        <v>1.06482248534541</v>
      </c>
      <c r="I334" s="57">
        <f t="shared" si="93"/>
        <v>1</v>
      </c>
      <c r="J334" s="57">
        <f t="shared" ca="1" si="86"/>
        <v>1.0648224900000001</v>
      </c>
      <c r="K334" s="57">
        <f t="shared" ca="1" si="87"/>
        <v>6.4822489999999997E-2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88"/>
        <v>0</v>
      </c>
      <c r="O334" s="57">
        <f t="shared" ca="1" si="89"/>
        <v>6.4822489999999997E-2</v>
      </c>
      <c r="P334" s="63" t="str">
        <f t="shared" si="94"/>
        <v>A+J=</v>
      </c>
      <c r="Q334" s="64">
        <f t="shared" si="95"/>
        <v>45036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90"/>
        <v>43570</v>
      </c>
      <c r="B335" s="75">
        <f t="shared" ca="1" si="91"/>
        <v>1.0648224900000001</v>
      </c>
      <c r="C335" s="57">
        <f t="shared" si="92"/>
        <v>1</v>
      </c>
      <c r="D335" s="58">
        <f ca="1">IF(A335&lt;$B$1,VLOOKUP(A335,[1]DI!$A$4:$B$15000,2,FALSE),0)</f>
        <v>6.4000000000000001E-2</v>
      </c>
      <c r="E335" s="57">
        <f t="shared" ca="1" si="97"/>
        <v>2.4620000000000002E-4</v>
      </c>
      <c r="F335" s="59">
        <f t="shared" si="96"/>
        <v>1.1499999999999999</v>
      </c>
      <c r="G335" s="60">
        <f t="shared" ca="1" si="85"/>
        <v>1.0002831299999999</v>
      </c>
      <c r="H335" s="57">
        <f ca="1">TRUNC(PRODUCT(G$10:G334),15)</f>
        <v>1.06482248534541</v>
      </c>
      <c r="I335" s="57">
        <f t="shared" si="93"/>
        <v>1</v>
      </c>
      <c r="J335" s="57">
        <f t="shared" ca="1" si="86"/>
        <v>1.0648224900000001</v>
      </c>
      <c r="K335" s="57">
        <f t="shared" ca="1" si="87"/>
        <v>6.4822489999999997E-2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88"/>
        <v>0</v>
      </c>
      <c r="O335" s="57">
        <f t="shared" ca="1" si="89"/>
        <v>6.4822489999999997E-2</v>
      </c>
      <c r="P335" s="63" t="str">
        <f t="shared" si="94"/>
        <v>A+J=</v>
      </c>
      <c r="Q335" s="64">
        <f t="shared" si="95"/>
        <v>45036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90"/>
        <v>43571</v>
      </c>
      <c r="B336" s="75">
        <f t="shared" ca="1" si="91"/>
        <v>1.06512396</v>
      </c>
      <c r="C336" s="57">
        <f t="shared" si="92"/>
        <v>1</v>
      </c>
      <c r="D336" s="58">
        <f ca="1">IF(A336&lt;$B$1,VLOOKUP(A336,[1]DI!$A$4:$B$15000,2,FALSE),0)</f>
        <v>6.4000000000000001E-2</v>
      </c>
      <c r="E336" s="57">
        <f t="shared" ca="1" si="97"/>
        <v>2.4620000000000002E-4</v>
      </c>
      <c r="F336" s="59">
        <f t="shared" si="96"/>
        <v>1.1499999999999999</v>
      </c>
      <c r="G336" s="60">
        <f t="shared" ca="1" si="85"/>
        <v>1.0002831299999999</v>
      </c>
      <c r="H336" s="57">
        <f ca="1">TRUNC(PRODUCT(G$10:G335),15)</f>
        <v>1.0651239685356799</v>
      </c>
      <c r="I336" s="57">
        <f t="shared" si="93"/>
        <v>1</v>
      </c>
      <c r="J336" s="57">
        <f t="shared" ca="1" si="86"/>
        <v>1.0651239699999999</v>
      </c>
      <c r="K336" s="57">
        <f t="shared" ca="1" si="87"/>
        <v>6.5123959999999995E-2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88"/>
        <v>0</v>
      </c>
      <c r="O336" s="57">
        <f t="shared" ca="1" si="89"/>
        <v>6.5123959999999995E-2</v>
      </c>
      <c r="P336" s="63" t="str">
        <f t="shared" si="94"/>
        <v>A+J=</v>
      </c>
      <c r="Q336" s="64">
        <f t="shared" si="95"/>
        <v>45036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90"/>
        <v>43572</v>
      </c>
      <c r="B337" s="75">
        <f t="shared" ca="1" si="91"/>
        <v>1.06542553</v>
      </c>
      <c r="C337" s="57">
        <f t="shared" si="92"/>
        <v>1</v>
      </c>
      <c r="D337" s="58">
        <f ca="1">IF(A337&lt;$B$1,VLOOKUP(A337,[1]DI!$A$4:$B$15000,2,FALSE),0)</f>
        <v>6.4000000000000001E-2</v>
      </c>
      <c r="E337" s="57">
        <f t="shared" ca="1" si="97"/>
        <v>2.4620000000000002E-4</v>
      </c>
      <c r="F337" s="59">
        <f t="shared" si="96"/>
        <v>1.1499999999999999</v>
      </c>
      <c r="G337" s="60">
        <f t="shared" ca="1" si="85"/>
        <v>1.0002831299999999</v>
      </c>
      <c r="H337" s="57">
        <f ca="1">TRUNC(PRODUCT(G$10:G336),15)</f>
        <v>1.0654255370849</v>
      </c>
      <c r="I337" s="57">
        <f t="shared" si="93"/>
        <v>1</v>
      </c>
      <c r="J337" s="57">
        <f t="shared" ca="1" si="86"/>
        <v>1.0654255399999999</v>
      </c>
      <c r="K337" s="57">
        <f t="shared" ca="1" si="87"/>
        <v>6.5425529999999996E-2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88"/>
        <v>0</v>
      </c>
      <c r="O337" s="57">
        <f t="shared" ca="1" si="89"/>
        <v>6.5425529999999996E-2</v>
      </c>
      <c r="P337" s="63" t="str">
        <f t="shared" si="94"/>
        <v>A+J=</v>
      </c>
      <c r="Q337" s="64">
        <f t="shared" si="95"/>
        <v>45036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90"/>
        <v>43573</v>
      </c>
      <c r="B338" s="75">
        <f t="shared" ca="1" si="91"/>
        <v>1.06572719</v>
      </c>
      <c r="C338" s="57">
        <f t="shared" si="92"/>
        <v>1</v>
      </c>
      <c r="D338" s="58">
        <f ca="1">IF(A338&lt;$B$1,VLOOKUP(A338,[1]DI!$A$4:$B$15000,2,FALSE),0)</f>
        <v>6.4000000000000001E-2</v>
      </c>
      <c r="E338" s="57">
        <f t="shared" ca="1" si="97"/>
        <v>2.4620000000000002E-4</v>
      </c>
      <c r="F338" s="59">
        <f t="shared" si="96"/>
        <v>1.1499999999999999</v>
      </c>
      <c r="G338" s="60">
        <f t="shared" ca="1" si="85"/>
        <v>1.0002831299999999</v>
      </c>
      <c r="H338" s="57">
        <f ca="1">TRUNC(PRODUCT(G$10:G337),15)</f>
        <v>1.0657271910172099</v>
      </c>
      <c r="I338" s="57">
        <f t="shared" si="93"/>
        <v>1</v>
      </c>
      <c r="J338" s="57">
        <f t="shared" ca="1" si="86"/>
        <v>1.06572719</v>
      </c>
      <c r="K338" s="57">
        <f t="shared" ca="1" si="87"/>
        <v>6.5727190000000005E-2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88"/>
        <v>0</v>
      </c>
      <c r="O338" s="57">
        <f t="shared" ca="1" si="89"/>
        <v>6.5727190000000005E-2</v>
      </c>
      <c r="P338" s="63" t="str">
        <f t="shared" si="94"/>
        <v>A+J=</v>
      </c>
      <c r="Q338" s="64">
        <f t="shared" si="95"/>
        <v>45036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90"/>
        <v>43574</v>
      </c>
      <c r="B339" s="75">
        <f t="shared" ca="1" si="91"/>
        <v>1.0660289300000001</v>
      </c>
      <c r="C339" s="57">
        <f t="shared" si="92"/>
        <v>1</v>
      </c>
      <c r="D339" s="58">
        <f ca="1">IF(A339&lt;$B$1,VLOOKUP(A339,[1]DI!$A$4:$B$15000,2,FALSE),0)</f>
        <v>0</v>
      </c>
      <c r="E339" s="57">
        <f t="shared" ca="1" si="97"/>
        <v>0</v>
      </c>
      <c r="F339" s="59">
        <f t="shared" si="96"/>
        <v>1.1499999999999999</v>
      </c>
      <c r="G339" s="60">
        <f t="shared" ca="1" si="85"/>
        <v>1</v>
      </c>
      <c r="H339" s="57">
        <f ca="1">TRUNC(PRODUCT(G$10:G338),15)</f>
        <v>1.0660289303568</v>
      </c>
      <c r="I339" s="57">
        <f t="shared" si="93"/>
        <v>1</v>
      </c>
      <c r="J339" s="57">
        <f t="shared" ca="1" si="86"/>
        <v>1.0660289300000001</v>
      </c>
      <c r="K339" s="57">
        <f t="shared" ca="1" si="87"/>
        <v>6.602893E-2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88"/>
        <v>0</v>
      </c>
      <c r="O339" s="57">
        <f t="shared" ca="1" si="89"/>
        <v>6.602893E-2</v>
      </c>
      <c r="P339" s="63" t="str">
        <f t="shared" si="94"/>
        <v>A+J=</v>
      </c>
      <c r="Q339" s="64">
        <f t="shared" si="95"/>
        <v>45036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90"/>
        <v>43575</v>
      </c>
      <c r="B340" s="75">
        <f t="shared" ca="1" si="91"/>
        <v>1.0660289300000001</v>
      </c>
      <c r="C340" s="57">
        <f t="shared" si="92"/>
        <v>1</v>
      </c>
      <c r="D340" s="58">
        <f ca="1">IF(A340&lt;$B$1,VLOOKUP(A340,[1]DI!$A$4:$B$15000,2,FALSE),0)</f>
        <v>0</v>
      </c>
      <c r="E340" s="57">
        <f t="shared" ca="1" si="97"/>
        <v>0</v>
      </c>
      <c r="F340" s="59">
        <f t="shared" si="96"/>
        <v>1.1499999999999999</v>
      </c>
      <c r="G340" s="60">
        <f t="shared" ca="1" si="85"/>
        <v>1</v>
      </c>
      <c r="H340" s="57">
        <f ca="1">TRUNC(PRODUCT(G$10:G339),15)</f>
        <v>1.0660289303568</v>
      </c>
      <c r="I340" s="57">
        <f t="shared" si="93"/>
        <v>1</v>
      </c>
      <c r="J340" s="57">
        <f t="shared" ca="1" si="86"/>
        <v>1.0660289300000001</v>
      </c>
      <c r="K340" s="57">
        <f t="shared" ca="1" si="87"/>
        <v>6.602893E-2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88"/>
        <v>0</v>
      </c>
      <c r="O340" s="57">
        <f t="shared" ca="1" si="89"/>
        <v>6.602893E-2</v>
      </c>
      <c r="P340" s="63" t="str">
        <f t="shared" si="94"/>
        <v>A+J=</v>
      </c>
      <c r="Q340" s="64">
        <f t="shared" si="95"/>
        <v>45036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90"/>
        <v>43576</v>
      </c>
      <c r="B341" s="75">
        <f t="shared" ca="1" si="91"/>
        <v>1.0660289300000001</v>
      </c>
      <c r="C341" s="57">
        <f t="shared" si="92"/>
        <v>1</v>
      </c>
      <c r="D341" s="58">
        <f ca="1">IF(A341&lt;$B$1,VLOOKUP(A341,[1]DI!$A$4:$B$15000,2,FALSE),0)</f>
        <v>0</v>
      </c>
      <c r="E341" s="57">
        <f t="shared" ca="1" si="97"/>
        <v>0</v>
      </c>
      <c r="F341" s="59">
        <f t="shared" si="96"/>
        <v>1.1499999999999999</v>
      </c>
      <c r="G341" s="60">
        <f t="shared" ca="1" si="85"/>
        <v>1</v>
      </c>
      <c r="H341" s="57">
        <f ca="1">TRUNC(PRODUCT(G$10:G340),15)</f>
        <v>1.0660289303568</v>
      </c>
      <c r="I341" s="57">
        <f t="shared" si="93"/>
        <v>1</v>
      </c>
      <c r="J341" s="57">
        <f t="shared" ca="1" si="86"/>
        <v>1.0660289300000001</v>
      </c>
      <c r="K341" s="57">
        <f t="shared" ca="1" si="87"/>
        <v>6.602893E-2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88"/>
        <v>0</v>
      </c>
      <c r="O341" s="57">
        <f t="shared" ca="1" si="89"/>
        <v>6.602893E-2</v>
      </c>
      <c r="P341" s="63" t="str">
        <f t="shared" si="94"/>
        <v>A+J=</v>
      </c>
      <c r="Q341" s="64">
        <f t="shared" si="95"/>
        <v>45036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90"/>
        <v>43577</v>
      </c>
      <c r="B342" s="75">
        <f t="shared" ca="1" si="91"/>
        <v>1.0660289300000001</v>
      </c>
      <c r="C342" s="57">
        <f t="shared" si="92"/>
        <v>1</v>
      </c>
      <c r="D342" s="58">
        <f ca="1">IF(A342&lt;$B$1,VLOOKUP(A342,[1]DI!$A$4:$B$15000,2,FALSE),0)</f>
        <v>6.4000000000000001E-2</v>
      </c>
      <c r="E342" s="57">
        <f t="shared" ca="1" si="97"/>
        <v>2.4620000000000002E-4</v>
      </c>
      <c r="F342" s="59">
        <f t="shared" si="96"/>
        <v>1.1499999999999999</v>
      </c>
      <c r="G342" s="60">
        <f t="shared" ca="1" si="85"/>
        <v>1.0002831299999999</v>
      </c>
      <c r="H342" s="57">
        <f ca="1">TRUNC(PRODUCT(G$10:G341),15)</f>
        <v>1.0660289303568</v>
      </c>
      <c r="I342" s="57">
        <f t="shared" si="93"/>
        <v>1</v>
      </c>
      <c r="J342" s="57">
        <f t="shared" ca="1" si="86"/>
        <v>1.0660289300000001</v>
      </c>
      <c r="K342" s="57">
        <f t="shared" ca="1" si="87"/>
        <v>6.602893E-2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88"/>
        <v>0</v>
      </c>
      <c r="O342" s="57">
        <f t="shared" ca="1" si="89"/>
        <v>6.602893E-2</v>
      </c>
      <c r="P342" s="63" t="str">
        <f t="shared" si="94"/>
        <v>A+J=</v>
      </c>
      <c r="Q342" s="64">
        <f t="shared" si="95"/>
        <v>45036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90"/>
        <v>43578</v>
      </c>
      <c r="B343" s="75">
        <f t="shared" ca="1" si="91"/>
        <v>1.06633076</v>
      </c>
      <c r="C343" s="57">
        <f t="shared" si="92"/>
        <v>1</v>
      </c>
      <c r="D343" s="58">
        <f ca="1">IF(A343&lt;$B$1,VLOOKUP(A343,[1]DI!$A$4:$B$15000,2,FALSE),0)</f>
        <v>6.4000000000000001E-2</v>
      </c>
      <c r="E343" s="57">
        <f t="shared" ca="1" si="97"/>
        <v>2.4620000000000002E-4</v>
      </c>
      <c r="F343" s="59">
        <f t="shared" si="96"/>
        <v>1.1499999999999999</v>
      </c>
      <c r="G343" s="60">
        <f t="shared" ca="1" si="85"/>
        <v>1.0002831299999999</v>
      </c>
      <c r="H343" s="57">
        <f ca="1">TRUNC(PRODUCT(G$10:G342),15)</f>
        <v>1.06633075512786</v>
      </c>
      <c r="I343" s="57">
        <f t="shared" si="93"/>
        <v>1</v>
      </c>
      <c r="J343" s="57">
        <f t="shared" ca="1" si="86"/>
        <v>1.06633076</v>
      </c>
      <c r="K343" s="57">
        <f t="shared" ca="1" si="87"/>
        <v>6.6330760000000002E-2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88"/>
        <v>0</v>
      </c>
      <c r="O343" s="57">
        <f t="shared" ca="1" si="89"/>
        <v>6.6330760000000002E-2</v>
      </c>
      <c r="P343" s="63" t="str">
        <f t="shared" si="94"/>
        <v>A+J=</v>
      </c>
      <c r="Q343" s="64">
        <f t="shared" si="95"/>
        <v>45036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90"/>
        <v>43579</v>
      </c>
      <c r="B344" s="75">
        <f t="shared" ca="1" si="91"/>
        <v>1.06663266</v>
      </c>
      <c r="C344" s="57">
        <f t="shared" si="92"/>
        <v>1</v>
      </c>
      <c r="D344" s="58">
        <f ca="1">IF(A344&lt;$B$1,VLOOKUP(A344,[1]DI!$A$4:$B$15000,2,FALSE),0)</f>
        <v>6.4000000000000001E-2</v>
      </c>
      <c r="E344" s="57">
        <f t="shared" ca="1" si="97"/>
        <v>2.4620000000000002E-4</v>
      </c>
      <c r="F344" s="59">
        <f t="shared" si="96"/>
        <v>1.1499999999999999</v>
      </c>
      <c r="G344" s="60">
        <f t="shared" ca="1" si="85"/>
        <v>1.0002831299999999</v>
      </c>
      <c r="H344" s="57">
        <f ca="1">TRUNC(PRODUCT(G$10:G343),15)</f>
        <v>1.0666326653545499</v>
      </c>
      <c r="I344" s="57">
        <f t="shared" si="93"/>
        <v>1</v>
      </c>
      <c r="J344" s="57">
        <f t="shared" ca="1" si="86"/>
        <v>1.0666326699999999</v>
      </c>
      <c r="K344" s="57">
        <f t="shared" ca="1" si="87"/>
        <v>6.6632659999999996E-2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88"/>
        <v>0</v>
      </c>
      <c r="O344" s="57">
        <f t="shared" ca="1" si="89"/>
        <v>6.6632659999999996E-2</v>
      </c>
      <c r="P344" s="63" t="str">
        <f t="shared" si="94"/>
        <v>A+J=</v>
      </c>
      <c r="Q344" s="64">
        <f t="shared" si="95"/>
        <v>45036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90"/>
        <v>43580</v>
      </c>
      <c r="B345" s="75">
        <f t="shared" ca="1" si="91"/>
        <v>1.06693466</v>
      </c>
      <c r="C345" s="57">
        <f t="shared" si="92"/>
        <v>1</v>
      </c>
      <c r="D345" s="58">
        <f ca="1">IF(A345&lt;$B$1,VLOOKUP(A345,[1]DI!$A$4:$B$15000,2,FALSE),0)</f>
        <v>6.4000000000000001E-2</v>
      </c>
      <c r="E345" s="57">
        <f t="shared" ca="1" si="97"/>
        <v>2.4620000000000002E-4</v>
      </c>
      <c r="F345" s="59">
        <f t="shared" si="96"/>
        <v>1.1499999999999999</v>
      </c>
      <c r="G345" s="60">
        <f t="shared" ca="1" si="85"/>
        <v>1.0002831299999999</v>
      </c>
      <c r="H345" s="57">
        <f ca="1">TRUNC(PRODUCT(G$10:G344),15)</f>
        <v>1.0669346610610999</v>
      </c>
      <c r="I345" s="57">
        <f t="shared" si="93"/>
        <v>1</v>
      </c>
      <c r="J345" s="57">
        <f t="shared" ca="1" si="86"/>
        <v>1.06693466</v>
      </c>
      <c r="K345" s="57">
        <f t="shared" ca="1" si="87"/>
        <v>6.6934660000000007E-2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88"/>
        <v>0</v>
      </c>
      <c r="O345" s="57">
        <f t="shared" ca="1" si="89"/>
        <v>6.6934660000000007E-2</v>
      </c>
      <c r="P345" s="63" t="str">
        <f t="shared" si="94"/>
        <v>A+J=</v>
      </c>
      <c r="Q345" s="64">
        <f t="shared" si="95"/>
        <v>45036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90"/>
        <v>43581</v>
      </c>
      <c r="B346" s="75">
        <f t="shared" ca="1" si="91"/>
        <v>1.06723674</v>
      </c>
      <c r="C346" s="57">
        <f t="shared" si="92"/>
        <v>1</v>
      </c>
      <c r="D346" s="58">
        <f ca="1">IF(A346&lt;$B$1,VLOOKUP(A346,[1]DI!$A$4:$B$15000,2,FALSE),0)</f>
        <v>6.4000000000000001E-2</v>
      </c>
      <c r="E346" s="57">
        <f t="shared" ca="1" si="97"/>
        <v>2.4620000000000002E-4</v>
      </c>
      <c r="F346" s="59">
        <f t="shared" si="96"/>
        <v>1.1499999999999999</v>
      </c>
      <c r="G346" s="60">
        <f t="shared" ca="1" si="85"/>
        <v>1.0002831299999999</v>
      </c>
      <c r="H346" s="57">
        <f ca="1">TRUNC(PRODUCT(G$10:G345),15)</f>
        <v>1.06723674227168</v>
      </c>
      <c r="I346" s="57">
        <f t="shared" si="93"/>
        <v>1</v>
      </c>
      <c r="J346" s="57">
        <f t="shared" ca="1" si="86"/>
        <v>1.06723674</v>
      </c>
      <c r="K346" s="57">
        <f t="shared" ca="1" si="87"/>
        <v>6.7236740000000003E-2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88"/>
        <v>0</v>
      </c>
      <c r="O346" s="57">
        <f t="shared" ca="1" si="89"/>
        <v>6.7236740000000003E-2</v>
      </c>
      <c r="P346" s="63" t="str">
        <f t="shared" si="94"/>
        <v>A+J=</v>
      </c>
      <c r="Q346" s="64">
        <f t="shared" si="95"/>
        <v>45036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90"/>
        <v>43582</v>
      </c>
      <c r="B347" s="75">
        <f t="shared" ca="1" si="91"/>
        <v>1.0675389</v>
      </c>
      <c r="C347" s="57">
        <f t="shared" si="92"/>
        <v>1</v>
      </c>
      <c r="D347" s="58">
        <f ca="1">IF(A347&lt;$B$1,VLOOKUP(A347,[1]DI!$A$4:$B$15000,2,FALSE),0)</f>
        <v>0</v>
      </c>
      <c r="E347" s="57">
        <f t="shared" ca="1" si="97"/>
        <v>0</v>
      </c>
      <c r="F347" s="59">
        <f t="shared" si="96"/>
        <v>1.1499999999999999</v>
      </c>
      <c r="G347" s="60">
        <f t="shared" ca="1" si="85"/>
        <v>1</v>
      </c>
      <c r="H347" s="57">
        <f ca="1">TRUNC(PRODUCT(G$10:G346),15)</f>
        <v>1.0675389090105201</v>
      </c>
      <c r="I347" s="57">
        <f t="shared" si="93"/>
        <v>1</v>
      </c>
      <c r="J347" s="57">
        <f t="shared" ca="1" si="86"/>
        <v>1.0675389099999999</v>
      </c>
      <c r="K347" s="57">
        <f t="shared" ca="1" si="87"/>
        <v>6.7538899999999999E-2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88"/>
        <v>0</v>
      </c>
      <c r="O347" s="57">
        <f t="shared" ca="1" si="89"/>
        <v>6.7538899999999999E-2</v>
      </c>
      <c r="P347" s="63" t="str">
        <f t="shared" si="94"/>
        <v>A+J=</v>
      </c>
      <c r="Q347" s="64">
        <f t="shared" si="95"/>
        <v>45036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90"/>
        <v>43583</v>
      </c>
      <c r="B348" s="75">
        <f t="shared" ca="1" si="91"/>
        <v>1.0675389</v>
      </c>
      <c r="C348" s="57">
        <f t="shared" si="92"/>
        <v>1</v>
      </c>
      <c r="D348" s="58">
        <f ca="1">IF(A348&lt;$B$1,VLOOKUP(A348,[1]DI!$A$4:$B$15000,2,FALSE),0)</f>
        <v>0</v>
      </c>
      <c r="E348" s="57">
        <f t="shared" ca="1" si="97"/>
        <v>0</v>
      </c>
      <c r="F348" s="59">
        <f t="shared" si="96"/>
        <v>1.1499999999999999</v>
      </c>
      <c r="G348" s="60">
        <f t="shared" ca="1" si="85"/>
        <v>1</v>
      </c>
      <c r="H348" s="57">
        <f ca="1">TRUNC(PRODUCT(G$10:G347),15)</f>
        <v>1.0675389090105201</v>
      </c>
      <c r="I348" s="57">
        <f t="shared" si="93"/>
        <v>1</v>
      </c>
      <c r="J348" s="57">
        <f t="shared" ca="1" si="86"/>
        <v>1.0675389099999999</v>
      </c>
      <c r="K348" s="57">
        <f t="shared" ca="1" si="87"/>
        <v>6.7538899999999999E-2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88"/>
        <v>0</v>
      </c>
      <c r="O348" s="57">
        <f t="shared" ca="1" si="89"/>
        <v>6.7538899999999999E-2</v>
      </c>
      <c r="P348" s="63" t="str">
        <f t="shared" si="94"/>
        <v>A+J=</v>
      </c>
      <c r="Q348" s="64">
        <f t="shared" si="95"/>
        <v>45036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90"/>
        <v>43584</v>
      </c>
      <c r="B349" s="75">
        <f t="shared" ca="1" si="91"/>
        <v>1.0675389</v>
      </c>
      <c r="C349" s="57">
        <f t="shared" si="92"/>
        <v>1</v>
      </c>
      <c r="D349" s="58">
        <f ca="1">IF(A349&lt;$B$1,VLOOKUP(A349,[1]DI!$A$4:$B$15000,2,FALSE),0)</f>
        <v>6.4000000000000001E-2</v>
      </c>
      <c r="E349" s="57">
        <f t="shared" ca="1" si="97"/>
        <v>2.4620000000000002E-4</v>
      </c>
      <c r="F349" s="59">
        <f t="shared" si="96"/>
        <v>1.1499999999999999</v>
      </c>
      <c r="G349" s="60">
        <f t="shared" ca="1" si="85"/>
        <v>1.0002831299999999</v>
      </c>
      <c r="H349" s="57">
        <f ca="1">TRUNC(PRODUCT(G$10:G348),15)</f>
        <v>1.0675389090105201</v>
      </c>
      <c r="I349" s="57">
        <f t="shared" si="93"/>
        <v>1</v>
      </c>
      <c r="J349" s="57">
        <f t="shared" ca="1" si="86"/>
        <v>1.0675389099999999</v>
      </c>
      <c r="K349" s="57">
        <f t="shared" ca="1" si="87"/>
        <v>6.7538899999999999E-2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88"/>
        <v>0</v>
      </c>
      <c r="O349" s="57">
        <f t="shared" ca="1" si="89"/>
        <v>6.7538899999999999E-2</v>
      </c>
      <c r="P349" s="63" t="str">
        <f t="shared" si="94"/>
        <v>A+J=</v>
      </c>
      <c r="Q349" s="64">
        <f t="shared" si="95"/>
        <v>45036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90"/>
        <v>43585</v>
      </c>
      <c r="B350" s="75">
        <f t="shared" ca="1" si="91"/>
        <v>1.06784116</v>
      </c>
      <c r="C350" s="57">
        <f t="shared" si="92"/>
        <v>1</v>
      </c>
      <c r="D350" s="58">
        <f ca="1">IF(A350&lt;$B$1,VLOOKUP(A350,[1]DI!$A$4:$B$15000,2,FALSE),0)</f>
        <v>6.4000000000000001E-2</v>
      </c>
      <c r="E350" s="57">
        <f t="shared" ca="1" si="97"/>
        <v>2.4620000000000002E-4</v>
      </c>
      <c r="F350" s="59">
        <f t="shared" si="96"/>
        <v>1.1499999999999999</v>
      </c>
      <c r="G350" s="60">
        <f t="shared" ca="1" si="85"/>
        <v>1.0002831299999999</v>
      </c>
      <c r="H350" s="57">
        <f ca="1">TRUNC(PRODUCT(G$10:G349),15)</f>
        <v>1.0678411613018299</v>
      </c>
      <c r="I350" s="57">
        <f t="shared" si="93"/>
        <v>1</v>
      </c>
      <c r="J350" s="57">
        <f t="shared" ca="1" si="86"/>
        <v>1.06784116</v>
      </c>
      <c r="K350" s="57">
        <f t="shared" ca="1" si="87"/>
        <v>6.7841159999999998E-2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88"/>
        <v>0</v>
      </c>
      <c r="O350" s="57">
        <f t="shared" ca="1" si="89"/>
        <v>6.7841159999999998E-2</v>
      </c>
      <c r="P350" s="63" t="str">
        <f t="shared" si="94"/>
        <v>A+J=</v>
      </c>
      <c r="Q350" s="64">
        <f t="shared" si="95"/>
        <v>45036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90"/>
        <v>43586</v>
      </c>
      <c r="B351" s="75">
        <f t="shared" ca="1" si="91"/>
        <v>1.06814349</v>
      </c>
      <c r="C351" s="57">
        <f t="shared" si="92"/>
        <v>1</v>
      </c>
      <c r="D351" s="58">
        <f ca="1">IF(A351&lt;$B$1,VLOOKUP(A351,[1]DI!$A$4:$B$15000,2,FALSE),0)</f>
        <v>0</v>
      </c>
      <c r="E351" s="57">
        <f t="shared" ca="1" si="97"/>
        <v>0</v>
      </c>
      <c r="F351" s="59">
        <f t="shared" si="96"/>
        <v>1.1499999999999999</v>
      </c>
      <c r="G351" s="60">
        <f t="shared" ca="1" si="85"/>
        <v>1</v>
      </c>
      <c r="H351" s="57">
        <f ca="1">TRUNC(PRODUCT(G$10:G350),15)</f>
        <v>1.06814349916983</v>
      </c>
      <c r="I351" s="57">
        <f t="shared" si="93"/>
        <v>1</v>
      </c>
      <c r="J351" s="57">
        <f t="shared" ca="1" si="86"/>
        <v>1.0681434999999999</v>
      </c>
      <c r="K351" s="57">
        <f t="shared" ca="1" si="87"/>
        <v>6.8143490000000001E-2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88"/>
        <v>0</v>
      </c>
      <c r="O351" s="57">
        <f t="shared" ca="1" si="89"/>
        <v>6.8143490000000001E-2</v>
      </c>
      <c r="P351" s="63" t="str">
        <f t="shared" si="94"/>
        <v>A+J=</v>
      </c>
      <c r="Q351" s="64">
        <f t="shared" si="95"/>
        <v>45036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90"/>
        <v>43587</v>
      </c>
      <c r="B352" s="75">
        <f t="shared" ca="1" si="91"/>
        <v>1.06814349</v>
      </c>
      <c r="C352" s="57">
        <f t="shared" si="92"/>
        <v>1</v>
      </c>
      <c r="D352" s="58">
        <f ca="1">IF(A352&lt;$B$1,VLOOKUP(A352,[1]DI!$A$4:$B$15000,2,FALSE),0)</f>
        <v>6.4000000000000001E-2</v>
      </c>
      <c r="E352" s="57">
        <f t="shared" ca="1" si="97"/>
        <v>2.4620000000000002E-4</v>
      </c>
      <c r="F352" s="59">
        <f t="shared" si="96"/>
        <v>1.1499999999999999</v>
      </c>
      <c r="G352" s="60">
        <f t="shared" ca="1" si="85"/>
        <v>1.0002831299999999</v>
      </c>
      <c r="H352" s="57">
        <f ca="1">TRUNC(PRODUCT(G$10:G351),15)</f>
        <v>1.06814349916983</v>
      </c>
      <c r="I352" s="57">
        <f t="shared" si="93"/>
        <v>1</v>
      </c>
      <c r="J352" s="57">
        <f t="shared" ca="1" si="86"/>
        <v>1.0681434999999999</v>
      </c>
      <c r="K352" s="57">
        <f t="shared" ca="1" si="87"/>
        <v>6.8143490000000001E-2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88"/>
        <v>0</v>
      </c>
      <c r="O352" s="57">
        <f t="shared" ca="1" si="89"/>
        <v>6.8143490000000001E-2</v>
      </c>
      <c r="P352" s="63" t="str">
        <f t="shared" si="94"/>
        <v>A+J=</v>
      </c>
      <c r="Q352" s="64">
        <f t="shared" si="95"/>
        <v>45036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90"/>
        <v>43588</v>
      </c>
      <c r="B353" s="75">
        <f t="shared" ca="1" si="91"/>
        <v>1.06844592</v>
      </c>
      <c r="C353" s="57">
        <f t="shared" si="92"/>
        <v>1</v>
      </c>
      <c r="D353" s="58">
        <f ca="1">IF(A353&lt;$B$1,VLOOKUP(A353,[1]DI!$A$4:$B$15000,2,FALSE),0)</f>
        <v>6.4000000000000001E-2</v>
      </c>
      <c r="E353" s="57">
        <f t="shared" ca="1" si="97"/>
        <v>2.4620000000000002E-4</v>
      </c>
      <c r="F353" s="59">
        <f t="shared" si="96"/>
        <v>1.1499999999999999</v>
      </c>
      <c r="G353" s="60">
        <f t="shared" ca="1" si="85"/>
        <v>1.0002831299999999</v>
      </c>
      <c r="H353" s="57">
        <f ca="1">TRUNC(PRODUCT(G$10:G352),15)</f>
        <v>1.0684459226387499</v>
      </c>
      <c r="I353" s="57">
        <f t="shared" si="93"/>
        <v>1</v>
      </c>
      <c r="J353" s="57">
        <f t="shared" ca="1" si="86"/>
        <v>1.06844592</v>
      </c>
      <c r="K353" s="57">
        <f t="shared" ca="1" si="87"/>
        <v>6.8445919999999993E-2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88"/>
        <v>0</v>
      </c>
      <c r="O353" s="57">
        <f t="shared" ca="1" si="89"/>
        <v>6.8445919999999993E-2</v>
      </c>
      <c r="P353" s="63" t="str">
        <f t="shared" si="94"/>
        <v>A+J=</v>
      </c>
      <c r="Q353" s="64">
        <f t="shared" si="95"/>
        <v>45036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90"/>
        <v>43589</v>
      </c>
      <c r="B354" s="75">
        <f t="shared" ca="1" si="91"/>
        <v>1.0687484300000001</v>
      </c>
      <c r="C354" s="57">
        <f t="shared" si="92"/>
        <v>1</v>
      </c>
      <c r="D354" s="58">
        <f ca="1">IF(A354&lt;$B$1,VLOOKUP(A354,[1]DI!$A$4:$B$15000,2,FALSE),0)</f>
        <v>0</v>
      </c>
      <c r="E354" s="57">
        <f t="shared" ca="1" si="97"/>
        <v>0</v>
      </c>
      <c r="F354" s="59">
        <f t="shared" si="96"/>
        <v>1.1499999999999999</v>
      </c>
      <c r="G354" s="60">
        <f t="shared" ca="1" si="85"/>
        <v>1</v>
      </c>
      <c r="H354" s="57">
        <f ca="1">TRUNC(PRODUCT(G$10:G353),15)</f>
        <v>1.06874843173283</v>
      </c>
      <c r="I354" s="57">
        <f t="shared" si="93"/>
        <v>1</v>
      </c>
      <c r="J354" s="57">
        <f t="shared" ca="1" si="86"/>
        <v>1.0687484300000001</v>
      </c>
      <c r="K354" s="57">
        <f t="shared" ca="1" si="87"/>
        <v>6.8748429999999999E-2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88"/>
        <v>0</v>
      </c>
      <c r="O354" s="57">
        <f t="shared" ca="1" si="89"/>
        <v>6.8748429999999999E-2</v>
      </c>
      <c r="P354" s="63" t="str">
        <f t="shared" si="94"/>
        <v>A+J=</v>
      </c>
      <c r="Q354" s="64">
        <f t="shared" si="95"/>
        <v>45036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90"/>
        <v>43590</v>
      </c>
      <c r="B355" s="75">
        <f t="shared" ca="1" si="91"/>
        <v>1.0687484300000001</v>
      </c>
      <c r="C355" s="57">
        <f t="shared" si="92"/>
        <v>1</v>
      </c>
      <c r="D355" s="58">
        <f ca="1">IF(A355&lt;$B$1,VLOOKUP(A355,[1]DI!$A$4:$B$15000,2,FALSE),0)</f>
        <v>0</v>
      </c>
      <c r="E355" s="57">
        <f t="shared" ca="1" si="97"/>
        <v>0</v>
      </c>
      <c r="F355" s="59">
        <f t="shared" si="96"/>
        <v>1.1499999999999999</v>
      </c>
      <c r="G355" s="60">
        <f t="shared" ca="1" si="85"/>
        <v>1</v>
      </c>
      <c r="H355" s="57">
        <f ca="1">TRUNC(PRODUCT(G$10:G354),15)</f>
        <v>1.06874843173283</v>
      </c>
      <c r="I355" s="57">
        <f t="shared" si="93"/>
        <v>1</v>
      </c>
      <c r="J355" s="57">
        <f t="shared" ca="1" si="86"/>
        <v>1.0687484300000001</v>
      </c>
      <c r="K355" s="57">
        <f t="shared" ca="1" si="87"/>
        <v>6.8748429999999999E-2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88"/>
        <v>0</v>
      </c>
      <c r="O355" s="57">
        <f t="shared" ca="1" si="89"/>
        <v>6.8748429999999999E-2</v>
      </c>
      <c r="P355" s="63" t="str">
        <f t="shared" si="94"/>
        <v>A+J=</v>
      </c>
      <c r="Q355" s="64">
        <f t="shared" si="95"/>
        <v>45036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90"/>
        <v>43591</v>
      </c>
      <c r="B356" s="75">
        <f t="shared" ca="1" si="91"/>
        <v>1.0687484300000001</v>
      </c>
      <c r="C356" s="57">
        <f t="shared" si="92"/>
        <v>1</v>
      </c>
      <c r="D356" s="58">
        <f ca="1">IF(A356&lt;$B$1,VLOOKUP(A356,[1]DI!$A$4:$B$15000,2,FALSE),0)</f>
        <v>6.4000000000000001E-2</v>
      </c>
      <c r="E356" s="57">
        <f t="shared" ca="1" si="97"/>
        <v>2.4620000000000002E-4</v>
      </c>
      <c r="F356" s="59">
        <f t="shared" si="96"/>
        <v>1.1499999999999999</v>
      </c>
      <c r="G356" s="60">
        <f t="shared" ca="1" si="85"/>
        <v>1.0002831299999999</v>
      </c>
      <c r="H356" s="57">
        <f ca="1">TRUNC(PRODUCT(G$10:G355),15)</f>
        <v>1.06874843173283</v>
      </c>
      <c r="I356" s="57">
        <f t="shared" si="93"/>
        <v>1</v>
      </c>
      <c r="J356" s="57">
        <f t="shared" ca="1" si="86"/>
        <v>1.0687484300000001</v>
      </c>
      <c r="K356" s="57">
        <f t="shared" ca="1" si="87"/>
        <v>6.8748429999999999E-2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88"/>
        <v>0</v>
      </c>
      <c r="O356" s="57">
        <f t="shared" ca="1" si="89"/>
        <v>6.8748429999999999E-2</v>
      </c>
      <c r="P356" s="63" t="str">
        <f t="shared" si="94"/>
        <v>A+J=</v>
      </c>
      <c r="Q356" s="64">
        <f t="shared" si="95"/>
        <v>45036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90"/>
        <v>43592</v>
      </c>
      <c r="B357" s="75">
        <f t="shared" ca="1" si="91"/>
        <v>1.06905103</v>
      </c>
      <c r="C357" s="57">
        <f t="shared" si="92"/>
        <v>1</v>
      </c>
      <c r="D357" s="58">
        <f ca="1">IF(A357&lt;$B$1,VLOOKUP(A357,[1]DI!$A$4:$B$15000,2,FALSE),0)</f>
        <v>6.4000000000000001E-2</v>
      </c>
      <c r="E357" s="57">
        <f t="shared" ca="1" si="97"/>
        <v>2.4620000000000002E-4</v>
      </c>
      <c r="F357" s="59">
        <f t="shared" si="96"/>
        <v>1.1499999999999999</v>
      </c>
      <c r="G357" s="60">
        <f t="shared" ca="1" si="85"/>
        <v>1.0002831299999999</v>
      </c>
      <c r="H357" s="57">
        <f ca="1">TRUNC(PRODUCT(G$10:G356),15)</f>
        <v>1.0690510264763</v>
      </c>
      <c r="I357" s="57">
        <f t="shared" si="93"/>
        <v>1</v>
      </c>
      <c r="J357" s="57">
        <f t="shared" ca="1" si="86"/>
        <v>1.06905103</v>
      </c>
      <c r="K357" s="57">
        <f t="shared" ca="1" si="87"/>
        <v>6.9051029999999999E-2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88"/>
        <v>0</v>
      </c>
      <c r="O357" s="57">
        <f t="shared" ca="1" si="89"/>
        <v>6.9051029999999999E-2</v>
      </c>
      <c r="P357" s="63" t="str">
        <f t="shared" si="94"/>
        <v>A+J=</v>
      </c>
      <c r="Q357" s="64">
        <f t="shared" si="95"/>
        <v>45036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90"/>
        <v>43593</v>
      </c>
      <c r="B358" s="75">
        <f t="shared" ca="1" si="91"/>
        <v>1.0693537</v>
      </c>
      <c r="C358" s="57">
        <f t="shared" si="92"/>
        <v>1</v>
      </c>
      <c r="D358" s="58">
        <f ca="1">IF(A358&lt;$B$1,VLOOKUP(A358,[1]DI!$A$4:$B$15000,2,FALSE),0)</f>
        <v>6.4000000000000001E-2</v>
      </c>
      <c r="E358" s="57">
        <f t="shared" ca="1" si="97"/>
        <v>2.4620000000000002E-4</v>
      </c>
      <c r="F358" s="59">
        <f t="shared" si="96"/>
        <v>1.1499999999999999</v>
      </c>
      <c r="G358" s="60">
        <f t="shared" ca="1" si="85"/>
        <v>1.0002831299999999</v>
      </c>
      <c r="H358" s="57">
        <f ca="1">TRUNC(PRODUCT(G$10:G357),15)</f>
        <v>1.06935370689343</v>
      </c>
      <c r="I358" s="57">
        <f t="shared" si="93"/>
        <v>1</v>
      </c>
      <c r="J358" s="57">
        <f t="shared" ca="1" si="86"/>
        <v>1.0693537099999999</v>
      </c>
      <c r="K358" s="57">
        <f t="shared" ca="1" si="87"/>
        <v>6.9353700000000004E-2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88"/>
        <v>0</v>
      </c>
      <c r="O358" s="57">
        <f t="shared" ca="1" si="89"/>
        <v>6.9353700000000004E-2</v>
      </c>
      <c r="P358" s="63" t="str">
        <f t="shared" si="94"/>
        <v>A+J=</v>
      </c>
      <c r="Q358" s="64">
        <f t="shared" si="95"/>
        <v>45036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90"/>
        <v>43594</v>
      </c>
      <c r="B359" s="75">
        <f t="shared" ca="1" si="91"/>
        <v>1.06965647</v>
      </c>
      <c r="C359" s="57">
        <f t="shared" si="92"/>
        <v>1</v>
      </c>
      <c r="D359" s="58">
        <f ca="1">IF(A359&lt;$B$1,VLOOKUP(A359,[1]DI!$A$4:$B$15000,2,FALSE),0)</f>
        <v>6.4000000000000001E-2</v>
      </c>
      <c r="E359" s="57">
        <f t="shared" ca="1" si="97"/>
        <v>2.4620000000000002E-4</v>
      </c>
      <c r="F359" s="59">
        <f t="shared" si="96"/>
        <v>1.1499999999999999</v>
      </c>
      <c r="G359" s="60">
        <f t="shared" ca="1" si="85"/>
        <v>1.0002831299999999</v>
      </c>
      <c r="H359" s="57">
        <f ca="1">TRUNC(PRODUCT(G$10:G358),15)</f>
        <v>1.0696564730084599</v>
      </c>
      <c r="I359" s="57">
        <f t="shared" si="93"/>
        <v>1</v>
      </c>
      <c r="J359" s="57">
        <f t="shared" ca="1" si="86"/>
        <v>1.06965647</v>
      </c>
      <c r="K359" s="57">
        <f t="shared" ca="1" si="87"/>
        <v>6.9656469999999998E-2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88"/>
        <v>0</v>
      </c>
      <c r="O359" s="57">
        <f t="shared" ca="1" si="89"/>
        <v>6.9656469999999998E-2</v>
      </c>
      <c r="P359" s="63" t="str">
        <f t="shared" si="94"/>
        <v>A+J=</v>
      </c>
      <c r="Q359" s="64">
        <f t="shared" si="95"/>
        <v>45036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90"/>
        <v>43595</v>
      </c>
      <c r="B360" s="75">
        <f t="shared" ca="1" si="91"/>
        <v>1.06995931</v>
      </c>
      <c r="C360" s="57">
        <f t="shared" si="92"/>
        <v>1</v>
      </c>
      <c r="D360" s="58">
        <f ca="1">IF(A360&lt;$B$1,VLOOKUP(A360,[1]DI!$A$4:$B$15000,2,FALSE),0)</f>
        <v>6.4000000000000001E-2</v>
      </c>
      <c r="E360" s="57">
        <f t="shared" ca="1" si="97"/>
        <v>2.4620000000000002E-4</v>
      </c>
      <c r="F360" s="59">
        <f t="shared" si="96"/>
        <v>1.1499999999999999</v>
      </c>
      <c r="G360" s="60">
        <f t="shared" ca="1" si="85"/>
        <v>1.0002831299999999</v>
      </c>
      <c r="H360" s="57">
        <f ca="1">TRUNC(PRODUCT(G$10:G359),15)</f>
        <v>1.06995932484566</v>
      </c>
      <c r="I360" s="57">
        <f t="shared" si="93"/>
        <v>1</v>
      </c>
      <c r="J360" s="57">
        <f t="shared" ca="1" si="86"/>
        <v>1.0699593199999999</v>
      </c>
      <c r="K360" s="57">
        <f t="shared" ca="1" si="87"/>
        <v>6.9959309999999997E-2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88"/>
        <v>0</v>
      </c>
      <c r="O360" s="57">
        <f t="shared" ca="1" si="89"/>
        <v>6.9959309999999997E-2</v>
      </c>
      <c r="P360" s="63" t="str">
        <f t="shared" si="94"/>
        <v>A+J=</v>
      </c>
      <c r="Q360" s="64">
        <f t="shared" si="95"/>
        <v>45036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90"/>
        <v>43596</v>
      </c>
      <c r="B361" s="75">
        <f t="shared" ca="1" si="91"/>
        <v>1.07026226</v>
      </c>
      <c r="C361" s="57">
        <f t="shared" si="92"/>
        <v>1</v>
      </c>
      <c r="D361" s="58">
        <f ca="1">IF(A361&lt;$B$1,VLOOKUP(A361,[1]DI!$A$4:$B$15000,2,FALSE),0)</f>
        <v>0</v>
      </c>
      <c r="E361" s="57">
        <f t="shared" ca="1" si="97"/>
        <v>0</v>
      </c>
      <c r="F361" s="59">
        <f t="shared" si="96"/>
        <v>1.1499999999999999</v>
      </c>
      <c r="G361" s="60">
        <f t="shared" ca="1" si="85"/>
        <v>1</v>
      </c>
      <c r="H361" s="57">
        <f ca="1">TRUNC(PRODUCT(G$10:G360),15)</f>
        <v>1.0702622624293101</v>
      </c>
      <c r="I361" s="57">
        <f t="shared" si="93"/>
        <v>1</v>
      </c>
      <c r="J361" s="57">
        <f t="shared" ca="1" si="86"/>
        <v>1.07026226</v>
      </c>
      <c r="K361" s="57">
        <f t="shared" ca="1" si="87"/>
        <v>7.0262260000000007E-2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88"/>
        <v>0</v>
      </c>
      <c r="O361" s="57">
        <f t="shared" ca="1" si="89"/>
        <v>7.0262260000000007E-2</v>
      </c>
      <c r="P361" s="63" t="str">
        <f t="shared" si="94"/>
        <v>A+J=</v>
      </c>
      <c r="Q361" s="64">
        <f t="shared" si="95"/>
        <v>45036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90"/>
        <v>43597</v>
      </c>
      <c r="B362" s="75">
        <f t="shared" ca="1" si="91"/>
        <v>1.07026226</v>
      </c>
      <c r="C362" s="57">
        <f t="shared" si="92"/>
        <v>1</v>
      </c>
      <c r="D362" s="58">
        <f ca="1">IF(A362&lt;$B$1,VLOOKUP(A362,[1]DI!$A$4:$B$15000,2,FALSE),0)</f>
        <v>0</v>
      </c>
      <c r="E362" s="57">
        <f t="shared" ca="1" si="97"/>
        <v>0</v>
      </c>
      <c r="F362" s="59">
        <f t="shared" si="96"/>
        <v>1.1499999999999999</v>
      </c>
      <c r="G362" s="60">
        <f t="shared" ca="1" si="85"/>
        <v>1</v>
      </c>
      <c r="H362" s="57">
        <f ca="1">TRUNC(PRODUCT(G$10:G361),15)</f>
        <v>1.0702622624293101</v>
      </c>
      <c r="I362" s="57">
        <f t="shared" si="93"/>
        <v>1</v>
      </c>
      <c r="J362" s="57">
        <f t="shared" ca="1" si="86"/>
        <v>1.07026226</v>
      </c>
      <c r="K362" s="57">
        <f t="shared" ca="1" si="87"/>
        <v>7.0262260000000007E-2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88"/>
        <v>0</v>
      </c>
      <c r="O362" s="57">
        <f t="shared" ca="1" si="89"/>
        <v>7.0262260000000007E-2</v>
      </c>
      <c r="P362" s="63" t="str">
        <f t="shared" si="94"/>
        <v>A+J=</v>
      </c>
      <c r="Q362" s="64">
        <f t="shared" si="95"/>
        <v>45036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90"/>
        <v>43598</v>
      </c>
      <c r="B363" s="75">
        <f t="shared" ca="1" si="91"/>
        <v>1.07026226</v>
      </c>
      <c r="C363" s="57">
        <f t="shared" si="92"/>
        <v>1</v>
      </c>
      <c r="D363" s="58">
        <f ca="1">IF(A363&lt;$B$1,VLOOKUP(A363,[1]DI!$A$4:$B$15000,2,FALSE),0)</f>
        <v>6.4000000000000001E-2</v>
      </c>
      <c r="E363" s="57">
        <f t="shared" ca="1" si="97"/>
        <v>2.4620000000000002E-4</v>
      </c>
      <c r="F363" s="59">
        <f t="shared" si="96"/>
        <v>1.1499999999999999</v>
      </c>
      <c r="G363" s="60">
        <f t="shared" ca="1" si="85"/>
        <v>1.0002831299999999</v>
      </c>
      <c r="H363" s="57">
        <f ca="1">TRUNC(PRODUCT(G$10:G362),15)</f>
        <v>1.0702622624293101</v>
      </c>
      <c r="I363" s="57">
        <f t="shared" si="93"/>
        <v>1</v>
      </c>
      <c r="J363" s="57">
        <f t="shared" ca="1" si="86"/>
        <v>1.07026226</v>
      </c>
      <c r="K363" s="57">
        <f t="shared" ca="1" si="87"/>
        <v>7.0262260000000007E-2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88"/>
        <v>0</v>
      </c>
      <c r="O363" s="57">
        <f t="shared" ca="1" si="89"/>
        <v>7.0262260000000007E-2</v>
      </c>
      <c r="P363" s="63" t="str">
        <f t="shared" si="94"/>
        <v>A+J=</v>
      </c>
      <c r="Q363" s="64">
        <f t="shared" si="95"/>
        <v>45036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90"/>
        <v>43599</v>
      </c>
      <c r="B364" s="75">
        <f t="shared" ca="1" si="91"/>
        <v>1.07056529</v>
      </c>
      <c r="C364" s="57">
        <f t="shared" si="92"/>
        <v>1</v>
      </c>
      <c r="D364" s="58">
        <f ca="1">IF(A364&lt;$B$1,VLOOKUP(A364,[1]DI!$A$4:$B$15000,2,FALSE),0)</f>
        <v>6.4000000000000001E-2</v>
      </c>
      <c r="E364" s="57">
        <f t="shared" ca="1" si="97"/>
        <v>2.4620000000000002E-4</v>
      </c>
      <c r="F364" s="59">
        <f t="shared" si="96"/>
        <v>1.1499999999999999</v>
      </c>
      <c r="G364" s="60">
        <f t="shared" ca="1" si="85"/>
        <v>1.0002831299999999</v>
      </c>
      <c r="H364" s="57">
        <f ca="1">TRUNC(PRODUCT(G$10:G363),15)</f>
        <v>1.0705652857836701</v>
      </c>
      <c r="I364" s="57">
        <f t="shared" si="93"/>
        <v>1</v>
      </c>
      <c r="J364" s="57">
        <f t="shared" ca="1" si="86"/>
        <v>1.07056529</v>
      </c>
      <c r="K364" s="57">
        <f t="shared" ca="1" si="87"/>
        <v>7.0565290000000003E-2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88"/>
        <v>0</v>
      </c>
      <c r="O364" s="57">
        <f t="shared" ca="1" si="89"/>
        <v>7.0565290000000003E-2</v>
      </c>
      <c r="P364" s="63" t="str">
        <f t="shared" si="94"/>
        <v>A+J=</v>
      </c>
      <c r="Q364" s="64">
        <f t="shared" si="95"/>
        <v>45036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90"/>
        <v>43600</v>
      </c>
      <c r="B365" s="75">
        <f t="shared" ca="1" si="91"/>
        <v>1.07086839</v>
      </c>
      <c r="C365" s="57">
        <f t="shared" si="92"/>
        <v>1</v>
      </c>
      <c r="D365" s="58">
        <f ca="1">IF(A365&lt;$B$1,VLOOKUP(A365,[1]DI!$A$4:$B$15000,2,FALSE),0)</f>
        <v>6.4000000000000001E-2</v>
      </c>
      <c r="E365" s="57">
        <f t="shared" ca="1" si="97"/>
        <v>2.4620000000000002E-4</v>
      </c>
      <c r="F365" s="59">
        <f t="shared" si="96"/>
        <v>1.1499999999999999</v>
      </c>
      <c r="G365" s="60">
        <f t="shared" ca="1" si="85"/>
        <v>1.0002831299999999</v>
      </c>
      <c r="H365" s="57">
        <f ca="1">TRUNC(PRODUCT(G$10:G364),15)</f>
        <v>1.07086839493303</v>
      </c>
      <c r="I365" s="57">
        <f t="shared" si="93"/>
        <v>1</v>
      </c>
      <c r="J365" s="57">
        <f t="shared" ca="1" si="86"/>
        <v>1.07086839</v>
      </c>
      <c r="K365" s="57">
        <f t="shared" ca="1" si="87"/>
        <v>7.0868390000000003E-2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88"/>
        <v>0</v>
      </c>
      <c r="O365" s="57">
        <f t="shared" ca="1" si="89"/>
        <v>7.0868390000000003E-2</v>
      </c>
      <c r="P365" s="63" t="str">
        <f t="shared" si="94"/>
        <v>A+J=</v>
      </c>
      <c r="Q365" s="64">
        <f t="shared" si="95"/>
        <v>45036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90"/>
        <v>43601</v>
      </c>
      <c r="B366" s="75">
        <f t="shared" ca="1" si="91"/>
        <v>1.0711715900000001</v>
      </c>
      <c r="C366" s="57">
        <f t="shared" si="92"/>
        <v>1</v>
      </c>
      <c r="D366" s="58">
        <f ca="1">IF(A366&lt;$B$1,VLOOKUP(A366,[1]DI!$A$4:$B$15000,2,FALSE),0)</f>
        <v>6.4000000000000001E-2</v>
      </c>
      <c r="E366" s="57">
        <f t="shared" ca="1" si="97"/>
        <v>2.4620000000000002E-4</v>
      </c>
      <c r="F366" s="59">
        <f t="shared" si="96"/>
        <v>1.1499999999999999</v>
      </c>
      <c r="G366" s="60">
        <f t="shared" ca="1" si="85"/>
        <v>1.0002831299999999</v>
      </c>
      <c r="H366" s="57">
        <f ca="1">TRUNC(PRODUCT(G$10:G365),15)</f>
        <v>1.07117158990169</v>
      </c>
      <c r="I366" s="57">
        <f t="shared" si="93"/>
        <v>1</v>
      </c>
      <c r="J366" s="57">
        <f t="shared" ca="1" si="86"/>
        <v>1.0711715900000001</v>
      </c>
      <c r="K366" s="57">
        <f t="shared" ca="1" si="87"/>
        <v>7.1171590000000007E-2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88"/>
        <v>0</v>
      </c>
      <c r="O366" s="57">
        <f t="shared" ca="1" si="89"/>
        <v>7.1171590000000007E-2</v>
      </c>
      <c r="P366" s="63" t="str">
        <f t="shared" si="94"/>
        <v>A+J=</v>
      </c>
      <c r="Q366" s="64">
        <f t="shared" si="95"/>
        <v>45036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90"/>
        <v>43602</v>
      </c>
      <c r="B367" s="75">
        <f t="shared" ca="1" si="91"/>
        <v>1.0714748700000001</v>
      </c>
      <c r="C367" s="57">
        <f t="shared" si="92"/>
        <v>1</v>
      </c>
      <c r="D367" s="58">
        <f ca="1">IF(A367&lt;$B$1,VLOOKUP(A367,[1]DI!$A$4:$B$15000,2,FALSE),0)</f>
        <v>6.4000000000000001E-2</v>
      </c>
      <c r="E367" s="57">
        <f t="shared" ca="1" si="97"/>
        <v>2.4620000000000002E-4</v>
      </c>
      <c r="F367" s="59">
        <f t="shared" si="96"/>
        <v>1.1499999999999999</v>
      </c>
      <c r="G367" s="60">
        <f t="shared" ca="1" si="85"/>
        <v>1.0002831299999999</v>
      </c>
      <c r="H367" s="57">
        <f ca="1">TRUNC(PRODUCT(G$10:G366),15)</f>
        <v>1.0714748707139401</v>
      </c>
      <c r="I367" s="57">
        <f t="shared" si="93"/>
        <v>1</v>
      </c>
      <c r="J367" s="57">
        <f t="shared" ca="1" si="86"/>
        <v>1.0714748700000001</v>
      </c>
      <c r="K367" s="57">
        <f t="shared" ca="1" si="87"/>
        <v>7.1474869999999996E-2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88"/>
        <v>0</v>
      </c>
      <c r="O367" s="57">
        <f t="shared" ca="1" si="89"/>
        <v>7.1474869999999996E-2</v>
      </c>
      <c r="P367" s="63" t="str">
        <f t="shared" si="94"/>
        <v>A+J=</v>
      </c>
      <c r="Q367" s="64">
        <f t="shared" si="95"/>
        <v>45036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90"/>
        <v>43603</v>
      </c>
      <c r="B368" s="75">
        <f t="shared" ca="1" si="91"/>
        <v>1.07177824</v>
      </c>
      <c r="C368" s="57">
        <f t="shared" si="92"/>
        <v>1</v>
      </c>
      <c r="D368" s="58">
        <f ca="1">IF(A368&lt;$B$1,VLOOKUP(A368,[1]DI!$A$4:$B$15000,2,FALSE),0)</f>
        <v>0</v>
      </c>
      <c r="E368" s="57">
        <f t="shared" ca="1" si="97"/>
        <v>0</v>
      </c>
      <c r="F368" s="59">
        <f t="shared" si="96"/>
        <v>1.1499999999999999</v>
      </c>
      <c r="G368" s="60">
        <f t="shared" ca="1" si="85"/>
        <v>1</v>
      </c>
      <c r="H368" s="57">
        <f ca="1">TRUNC(PRODUCT(G$10:G367),15)</f>
        <v>1.0717782373940801</v>
      </c>
      <c r="I368" s="57">
        <f t="shared" si="93"/>
        <v>1</v>
      </c>
      <c r="J368" s="57">
        <f t="shared" ca="1" si="86"/>
        <v>1.07177824</v>
      </c>
      <c r="K368" s="57">
        <f t="shared" ca="1" si="87"/>
        <v>7.1778239999999993E-2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88"/>
        <v>0</v>
      </c>
      <c r="O368" s="57">
        <f t="shared" ca="1" si="89"/>
        <v>7.1778239999999993E-2</v>
      </c>
      <c r="P368" s="63" t="str">
        <f t="shared" si="94"/>
        <v>A+J=</v>
      </c>
      <c r="Q368" s="64">
        <f t="shared" si="95"/>
        <v>45036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90"/>
        <v>43604</v>
      </c>
      <c r="B369" s="75">
        <f t="shared" ca="1" si="91"/>
        <v>1.07177824</v>
      </c>
      <c r="C369" s="57">
        <f t="shared" si="92"/>
        <v>1</v>
      </c>
      <c r="D369" s="58">
        <f ca="1">IF(A369&lt;$B$1,VLOOKUP(A369,[1]DI!$A$4:$B$15000,2,FALSE),0)</f>
        <v>0</v>
      </c>
      <c r="E369" s="57">
        <f t="shared" ca="1" si="97"/>
        <v>0</v>
      </c>
      <c r="F369" s="59">
        <f t="shared" si="96"/>
        <v>1.1499999999999999</v>
      </c>
      <c r="G369" s="60">
        <f t="shared" ca="1" si="85"/>
        <v>1</v>
      </c>
      <c r="H369" s="57">
        <f ca="1">TRUNC(PRODUCT(G$10:G368),15)</f>
        <v>1.0717782373940801</v>
      </c>
      <c r="I369" s="57">
        <f t="shared" si="93"/>
        <v>1</v>
      </c>
      <c r="J369" s="57">
        <f t="shared" ca="1" si="86"/>
        <v>1.07177824</v>
      </c>
      <c r="K369" s="57">
        <f t="shared" ca="1" si="87"/>
        <v>7.1778239999999993E-2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88"/>
        <v>0</v>
      </c>
      <c r="O369" s="57">
        <f t="shared" ca="1" si="89"/>
        <v>7.1778239999999993E-2</v>
      </c>
      <c r="P369" s="63" t="str">
        <f t="shared" si="94"/>
        <v>A+J=</v>
      </c>
      <c r="Q369" s="64">
        <f t="shared" si="95"/>
        <v>45036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90"/>
        <v>43605</v>
      </c>
      <c r="B370" s="75">
        <f t="shared" ca="1" si="91"/>
        <v>1.07177824</v>
      </c>
      <c r="C370" s="57">
        <f t="shared" si="92"/>
        <v>1</v>
      </c>
      <c r="D370" s="58">
        <f ca="1">IF(A370&lt;$B$1,VLOOKUP(A370,[1]DI!$A$4:$B$15000,2,FALSE),0)</f>
        <v>6.4000000000000001E-2</v>
      </c>
      <c r="E370" s="57">
        <f t="shared" ca="1" si="97"/>
        <v>2.4620000000000002E-4</v>
      </c>
      <c r="F370" s="59">
        <f t="shared" si="96"/>
        <v>1.1499999999999999</v>
      </c>
      <c r="G370" s="60">
        <f t="shared" ca="1" si="85"/>
        <v>1.0002831299999999</v>
      </c>
      <c r="H370" s="57">
        <f ca="1">TRUNC(PRODUCT(G$10:G369),15)</f>
        <v>1.0717782373940801</v>
      </c>
      <c r="I370" s="57">
        <f t="shared" si="93"/>
        <v>1</v>
      </c>
      <c r="J370" s="57">
        <f t="shared" ca="1" si="86"/>
        <v>1.07177824</v>
      </c>
      <c r="K370" s="57">
        <f t="shared" ca="1" si="87"/>
        <v>7.1778239999999993E-2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88"/>
        <v>0</v>
      </c>
      <c r="O370" s="57">
        <f t="shared" ca="1" si="89"/>
        <v>7.1778239999999993E-2</v>
      </c>
      <c r="P370" s="63" t="str">
        <f t="shared" si="94"/>
        <v>A+J=</v>
      </c>
      <c r="Q370" s="64">
        <f t="shared" si="95"/>
        <v>45036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90"/>
        <v>43606</v>
      </c>
      <c r="B371" s="75">
        <f t="shared" ca="1" si="91"/>
        <v>1.0720816900000001</v>
      </c>
      <c r="C371" s="57">
        <f t="shared" si="92"/>
        <v>1</v>
      </c>
      <c r="D371" s="58">
        <f ca="1">IF(A371&lt;$B$1,VLOOKUP(A371,[1]DI!$A$4:$B$15000,2,FALSE),0)</f>
        <v>6.4000000000000001E-2</v>
      </c>
      <c r="E371" s="57">
        <f t="shared" ca="1" si="97"/>
        <v>2.4620000000000002E-4</v>
      </c>
      <c r="F371" s="59">
        <f t="shared" si="96"/>
        <v>1.1499999999999999</v>
      </c>
      <c r="G371" s="60">
        <f t="shared" ca="1" si="85"/>
        <v>1.0002831299999999</v>
      </c>
      <c r="H371" s="57">
        <f ca="1">TRUNC(PRODUCT(G$10:G370),15)</f>
        <v>1.07208168996644</v>
      </c>
      <c r="I371" s="57">
        <f t="shared" si="93"/>
        <v>1</v>
      </c>
      <c r="J371" s="57">
        <f t="shared" ca="1" si="86"/>
        <v>1.0720816900000001</v>
      </c>
      <c r="K371" s="57">
        <f t="shared" ca="1" si="87"/>
        <v>7.2081690000000004E-2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88"/>
        <v>0</v>
      </c>
      <c r="O371" s="57">
        <f t="shared" ca="1" si="89"/>
        <v>7.2081690000000004E-2</v>
      </c>
      <c r="P371" s="63" t="str">
        <f t="shared" si="94"/>
        <v>A+J=</v>
      </c>
      <c r="Q371" s="64">
        <f t="shared" si="95"/>
        <v>45036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90"/>
        <v>43607</v>
      </c>
      <c r="B372" s="75">
        <f t="shared" ca="1" si="91"/>
        <v>1.0723852300000001</v>
      </c>
      <c r="C372" s="57">
        <f t="shared" si="92"/>
        <v>1</v>
      </c>
      <c r="D372" s="58">
        <f ca="1">IF(A372&lt;$B$1,VLOOKUP(A372,[1]DI!$A$4:$B$15000,2,FALSE),0)</f>
        <v>6.4000000000000001E-2</v>
      </c>
      <c r="E372" s="57">
        <f t="shared" ca="1" si="97"/>
        <v>2.4620000000000002E-4</v>
      </c>
      <c r="F372" s="59">
        <f t="shared" si="96"/>
        <v>1.1499999999999999</v>
      </c>
      <c r="G372" s="60">
        <f t="shared" ca="1" si="85"/>
        <v>1.0002831299999999</v>
      </c>
      <c r="H372" s="57">
        <f ca="1">TRUNC(PRODUCT(G$10:G371),15)</f>
        <v>1.0723852284553199</v>
      </c>
      <c r="I372" s="57">
        <f t="shared" si="93"/>
        <v>1</v>
      </c>
      <c r="J372" s="57">
        <f t="shared" ca="1" si="86"/>
        <v>1.0723852300000001</v>
      </c>
      <c r="K372" s="57">
        <f t="shared" ca="1" si="87"/>
        <v>7.2385229999999995E-2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88"/>
        <v>0</v>
      </c>
      <c r="O372" s="57">
        <f t="shared" ca="1" si="89"/>
        <v>7.2385229999999995E-2</v>
      </c>
      <c r="P372" s="63" t="str">
        <f t="shared" si="94"/>
        <v>A+J=</v>
      </c>
      <c r="Q372" s="64">
        <f t="shared" si="95"/>
        <v>45036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90"/>
        <v>43608</v>
      </c>
      <c r="B373" s="75">
        <f t="shared" ca="1" si="91"/>
        <v>1.07268885</v>
      </c>
      <c r="C373" s="57">
        <f t="shared" si="92"/>
        <v>1</v>
      </c>
      <c r="D373" s="58">
        <f ca="1">IF(A373&lt;$B$1,VLOOKUP(A373,[1]DI!$A$4:$B$15000,2,FALSE),0)</f>
        <v>6.4000000000000001E-2</v>
      </c>
      <c r="E373" s="57">
        <f t="shared" ca="1" si="97"/>
        <v>2.4620000000000002E-4</v>
      </c>
      <c r="F373" s="59">
        <f t="shared" si="96"/>
        <v>1.1499999999999999</v>
      </c>
      <c r="G373" s="60">
        <f t="shared" ca="1" si="85"/>
        <v>1.0002831299999999</v>
      </c>
      <c r="H373" s="57">
        <f ca="1">TRUNC(PRODUCT(G$10:G372),15)</f>
        <v>1.07268885288505</v>
      </c>
      <c r="I373" s="57">
        <f t="shared" si="93"/>
        <v>1</v>
      </c>
      <c r="J373" s="57">
        <f t="shared" ca="1" si="86"/>
        <v>1.07268885</v>
      </c>
      <c r="K373" s="57">
        <f t="shared" ca="1" si="87"/>
        <v>7.2688849999999999E-2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88"/>
        <v>0</v>
      </c>
      <c r="O373" s="57">
        <f t="shared" ca="1" si="89"/>
        <v>7.2688849999999999E-2</v>
      </c>
      <c r="P373" s="63" t="str">
        <f t="shared" si="94"/>
        <v>A+J=</v>
      </c>
      <c r="Q373" s="64">
        <f t="shared" si="95"/>
        <v>45036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90"/>
        <v>43609</v>
      </c>
      <c r="B374" s="75">
        <f t="shared" ca="1" si="91"/>
        <v>1.0729925600000001</v>
      </c>
      <c r="C374" s="57">
        <f t="shared" si="92"/>
        <v>1</v>
      </c>
      <c r="D374" s="58">
        <f ca="1">IF(A374&lt;$B$1,VLOOKUP(A374,[1]DI!$A$4:$B$15000,2,FALSE),0)</f>
        <v>6.4000000000000001E-2</v>
      </c>
      <c r="E374" s="57">
        <f t="shared" ca="1" si="97"/>
        <v>2.4620000000000002E-4</v>
      </c>
      <c r="F374" s="59">
        <f t="shared" si="96"/>
        <v>1.1499999999999999</v>
      </c>
      <c r="G374" s="60">
        <f t="shared" ca="1" si="85"/>
        <v>1.0002831299999999</v>
      </c>
      <c r="H374" s="57">
        <f ca="1">TRUNC(PRODUCT(G$10:G373),15)</f>
        <v>1.0729925632799699</v>
      </c>
      <c r="I374" s="57">
        <f t="shared" si="93"/>
        <v>1</v>
      </c>
      <c r="J374" s="57">
        <f t="shared" ca="1" si="86"/>
        <v>1.0729925600000001</v>
      </c>
      <c r="K374" s="57">
        <f t="shared" ca="1" si="87"/>
        <v>7.2992559999999998E-2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88"/>
        <v>0</v>
      </c>
      <c r="O374" s="57">
        <f t="shared" ca="1" si="89"/>
        <v>7.2992559999999998E-2</v>
      </c>
      <c r="P374" s="63" t="str">
        <f t="shared" si="94"/>
        <v>A+J=</v>
      </c>
      <c r="Q374" s="64">
        <f t="shared" si="95"/>
        <v>45036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90"/>
        <v>43610</v>
      </c>
      <c r="B375" s="75">
        <f t="shared" ca="1" si="91"/>
        <v>1.0732963600000001</v>
      </c>
      <c r="C375" s="57">
        <f t="shared" si="92"/>
        <v>1</v>
      </c>
      <c r="D375" s="58">
        <f ca="1">IF(A375&lt;$B$1,VLOOKUP(A375,[1]DI!$A$4:$B$15000,2,FALSE),0)</f>
        <v>0</v>
      </c>
      <c r="E375" s="57">
        <f t="shared" ca="1" si="97"/>
        <v>0</v>
      </c>
      <c r="F375" s="59">
        <f t="shared" si="96"/>
        <v>1.1499999999999999</v>
      </c>
      <c r="G375" s="60">
        <f t="shared" ca="1" si="85"/>
        <v>1</v>
      </c>
      <c r="H375" s="57">
        <f ca="1">TRUNC(PRODUCT(G$10:G374),15)</f>
        <v>1.0732963596644101</v>
      </c>
      <c r="I375" s="57">
        <f t="shared" si="93"/>
        <v>1</v>
      </c>
      <c r="J375" s="57">
        <f t="shared" ca="1" si="86"/>
        <v>1.0732963600000001</v>
      </c>
      <c r="K375" s="57">
        <f t="shared" ca="1" si="87"/>
        <v>7.3296360000000005E-2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88"/>
        <v>0</v>
      </c>
      <c r="O375" s="57">
        <f t="shared" ca="1" si="89"/>
        <v>7.3296360000000005E-2</v>
      </c>
      <c r="P375" s="63" t="str">
        <f t="shared" si="94"/>
        <v>A+J=</v>
      </c>
      <c r="Q375" s="64">
        <f t="shared" si="95"/>
        <v>45036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90"/>
        <v>43611</v>
      </c>
      <c r="B376" s="75">
        <f t="shared" ca="1" si="91"/>
        <v>1.0732963600000001</v>
      </c>
      <c r="C376" s="57">
        <f t="shared" si="92"/>
        <v>1</v>
      </c>
      <c r="D376" s="58">
        <f ca="1">IF(A376&lt;$B$1,VLOOKUP(A376,[1]DI!$A$4:$B$15000,2,FALSE),0)</f>
        <v>0</v>
      </c>
      <c r="E376" s="57">
        <f t="shared" ca="1" si="97"/>
        <v>0</v>
      </c>
      <c r="F376" s="59">
        <f t="shared" si="96"/>
        <v>1.1499999999999999</v>
      </c>
      <c r="G376" s="60">
        <f t="shared" ca="1" si="85"/>
        <v>1</v>
      </c>
      <c r="H376" s="57">
        <f ca="1">TRUNC(PRODUCT(G$10:G375),15)</f>
        <v>1.0732963596644101</v>
      </c>
      <c r="I376" s="57">
        <f t="shared" si="93"/>
        <v>1</v>
      </c>
      <c r="J376" s="57">
        <f t="shared" ca="1" si="86"/>
        <v>1.0732963600000001</v>
      </c>
      <c r="K376" s="57">
        <f t="shared" ca="1" si="87"/>
        <v>7.3296360000000005E-2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88"/>
        <v>0</v>
      </c>
      <c r="O376" s="57">
        <f t="shared" ca="1" si="89"/>
        <v>7.3296360000000005E-2</v>
      </c>
      <c r="P376" s="63" t="str">
        <f t="shared" si="94"/>
        <v>A+J=</v>
      </c>
      <c r="Q376" s="64">
        <f t="shared" si="95"/>
        <v>45036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90"/>
        <v>43612</v>
      </c>
      <c r="B377" s="75">
        <f t="shared" ca="1" si="91"/>
        <v>1.0732963600000001</v>
      </c>
      <c r="C377" s="57">
        <f t="shared" si="92"/>
        <v>1</v>
      </c>
      <c r="D377" s="58">
        <f ca="1">IF(A377&lt;$B$1,VLOOKUP(A377,[1]DI!$A$4:$B$15000,2,FALSE),0)</f>
        <v>6.4000000000000001E-2</v>
      </c>
      <c r="E377" s="57">
        <f t="shared" ca="1" si="97"/>
        <v>2.4620000000000002E-4</v>
      </c>
      <c r="F377" s="59">
        <f t="shared" si="96"/>
        <v>1.1499999999999999</v>
      </c>
      <c r="G377" s="60">
        <f t="shared" ca="1" si="85"/>
        <v>1.0002831299999999</v>
      </c>
      <c r="H377" s="57">
        <f ca="1">TRUNC(PRODUCT(G$10:G376),15)</f>
        <v>1.0732963596644101</v>
      </c>
      <c r="I377" s="57">
        <f t="shared" si="93"/>
        <v>1</v>
      </c>
      <c r="J377" s="57">
        <f t="shared" ca="1" si="86"/>
        <v>1.0732963600000001</v>
      </c>
      <c r="K377" s="57">
        <f t="shared" ca="1" si="87"/>
        <v>7.3296360000000005E-2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88"/>
        <v>0</v>
      </c>
      <c r="O377" s="57">
        <f t="shared" ca="1" si="89"/>
        <v>7.3296360000000005E-2</v>
      </c>
      <c r="P377" s="63" t="str">
        <f t="shared" si="94"/>
        <v>A+J=</v>
      </c>
      <c r="Q377" s="64">
        <f t="shared" si="95"/>
        <v>45036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90"/>
        <v>43613</v>
      </c>
      <c r="B378" s="75">
        <f t="shared" ca="1" si="91"/>
        <v>1.07360024</v>
      </c>
      <c r="C378" s="57">
        <f t="shared" si="92"/>
        <v>1</v>
      </c>
      <c r="D378" s="58">
        <f ca="1">IF(A378&lt;$B$1,VLOOKUP(A378,[1]DI!$A$4:$B$15000,2,FALSE),0)</f>
        <v>6.4000000000000001E-2</v>
      </c>
      <c r="E378" s="57">
        <f t="shared" ca="1" si="97"/>
        <v>2.4620000000000002E-4</v>
      </c>
      <c r="F378" s="59">
        <f t="shared" si="96"/>
        <v>1.1499999999999999</v>
      </c>
      <c r="G378" s="60">
        <f t="shared" ca="1" si="85"/>
        <v>1.0002831299999999</v>
      </c>
      <c r="H378" s="57">
        <f ca="1">TRUNC(PRODUCT(G$10:G377),15)</f>
        <v>1.07360024206272</v>
      </c>
      <c r="I378" s="57">
        <f t="shared" si="93"/>
        <v>1</v>
      </c>
      <c r="J378" s="57">
        <f t="shared" ca="1" si="86"/>
        <v>1.07360024</v>
      </c>
      <c r="K378" s="57">
        <f t="shared" ca="1" si="87"/>
        <v>7.3600239999999997E-2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88"/>
        <v>0</v>
      </c>
      <c r="O378" s="57">
        <f t="shared" ca="1" si="89"/>
        <v>7.3600239999999997E-2</v>
      </c>
      <c r="P378" s="63" t="str">
        <f t="shared" si="94"/>
        <v>A+J=</v>
      </c>
      <c r="Q378" s="64">
        <f t="shared" si="95"/>
        <v>45036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90"/>
        <v>43614</v>
      </c>
      <c r="B379" s="75">
        <f t="shared" ca="1" si="91"/>
        <v>1.07390421</v>
      </c>
      <c r="C379" s="57">
        <f t="shared" si="92"/>
        <v>1</v>
      </c>
      <c r="D379" s="58">
        <f ca="1">IF(A379&lt;$B$1,VLOOKUP(A379,[1]DI!$A$4:$B$15000,2,FALSE),0)</f>
        <v>6.4000000000000001E-2</v>
      </c>
      <c r="E379" s="57">
        <f t="shared" ca="1" si="97"/>
        <v>2.4620000000000002E-4</v>
      </c>
      <c r="F379" s="59">
        <f t="shared" si="96"/>
        <v>1.1499999999999999</v>
      </c>
      <c r="G379" s="60">
        <f t="shared" ca="1" si="85"/>
        <v>1.0002831299999999</v>
      </c>
      <c r="H379" s="57">
        <f ca="1">TRUNC(PRODUCT(G$10:G378),15)</f>
        <v>1.07390421049926</v>
      </c>
      <c r="I379" s="57">
        <f t="shared" si="93"/>
        <v>1</v>
      </c>
      <c r="J379" s="57">
        <f t="shared" ca="1" si="86"/>
        <v>1.07390421</v>
      </c>
      <c r="K379" s="57">
        <f t="shared" ca="1" si="87"/>
        <v>7.3904209999999998E-2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88"/>
        <v>0</v>
      </c>
      <c r="O379" s="57">
        <f t="shared" ca="1" si="89"/>
        <v>7.3904209999999998E-2</v>
      </c>
      <c r="P379" s="63" t="str">
        <f t="shared" si="94"/>
        <v>A+J=</v>
      </c>
      <c r="Q379" s="64">
        <f t="shared" si="95"/>
        <v>45036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90"/>
        <v>43615</v>
      </c>
      <c r="B380" s="75">
        <f t="shared" ca="1" si="91"/>
        <v>1.07420826</v>
      </c>
      <c r="C380" s="57">
        <f t="shared" si="92"/>
        <v>1</v>
      </c>
      <c r="D380" s="58">
        <f ca="1">IF(A380&lt;$B$1,VLOOKUP(A380,[1]DI!$A$4:$B$15000,2,FALSE),0)</f>
        <v>6.4000000000000001E-2</v>
      </c>
      <c r="E380" s="57">
        <f t="shared" ca="1" si="97"/>
        <v>2.4620000000000002E-4</v>
      </c>
      <c r="F380" s="59">
        <f t="shared" si="96"/>
        <v>1.1499999999999999</v>
      </c>
      <c r="G380" s="60">
        <f t="shared" ca="1" si="85"/>
        <v>1.0002831299999999</v>
      </c>
      <c r="H380" s="57">
        <f ca="1">TRUNC(PRODUCT(G$10:G379),15)</f>
        <v>1.07420826499837</v>
      </c>
      <c r="I380" s="57">
        <f t="shared" si="93"/>
        <v>1</v>
      </c>
      <c r="J380" s="57">
        <f t="shared" ca="1" si="86"/>
        <v>1.07420826</v>
      </c>
      <c r="K380" s="57">
        <f t="shared" ca="1" si="87"/>
        <v>7.4208259999999998E-2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si="88"/>
        <v>0</v>
      </c>
      <c r="O380" s="57">
        <f t="shared" ca="1" si="89"/>
        <v>7.4208259999999998E-2</v>
      </c>
      <c r="P380" s="63" t="str">
        <f t="shared" si="94"/>
        <v>A+J=</v>
      </c>
      <c r="Q380" s="64">
        <f t="shared" si="95"/>
        <v>45036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90"/>
        <v>43616</v>
      </c>
      <c r="B381" s="75">
        <f t="shared" ca="1" si="91"/>
        <v>1.0745124100000001</v>
      </c>
      <c r="C381" s="57">
        <f t="shared" si="92"/>
        <v>1</v>
      </c>
      <c r="D381" s="58">
        <f ca="1">IF(A381&lt;$B$1,VLOOKUP(A381,[1]DI!$A$4:$B$15000,2,FALSE),0)</f>
        <v>6.4000000000000001E-2</v>
      </c>
      <c r="E381" s="57">
        <f t="shared" ca="1" si="97"/>
        <v>2.4620000000000002E-4</v>
      </c>
      <c r="F381" s="59">
        <f t="shared" si="96"/>
        <v>1.1499999999999999</v>
      </c>
      <c r="G381" s="60">
        <f t="shared" ca="1" si="85"/>
        <v>1.0002831299999999</v>
      </c>
      <c r="H381" s="57">
        <f ca="1">TRUNC(PRODUCT(G$10:G380),15)</f>
        <v>1.0745124055844399</v>
      </c>
      <c r="I381" s="57">
        <f t="shared" si="93"/>
        <v>1</v>
      </c>
      <c r="J381" s="57">
        <f t="shared" ca="1" si="86"/>
        <v>1.0745124100000001</v>
      </c>
      <c r="K381" s="57">
        <f t="shared" ca="1" si="87"/>
        <v>7.4512410000000001E-2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88"/>
        <v>0</v>
      </c>
      <c r="O381" s="57">
        <f t="shared" ca="1" si="89"/>
        <v>7.4512410000000001E-2</v>
      </c>
      <c r="P381" s="63" t="str">
        <f t="shared" si="94"/>
        <v>A+J=</v>
      </c>
      <c r="Q381" s="64">
        <f t="shared" si="95"/>
        <v>45036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90"/>
        <v>43617</v>
      </c>
      <c r="B382" s="75">
        <f t="shared" ca="1" si="91"/>
        <v>1.07481662</v>
      </c>
      <c r="C382" s="57">
        <f t="shared" si="92"/>
        <v>1</v>
      </c>
      <c r="D382" s="58">
        <f ca="1">IF(A382&lt;$B$1,VLOOKUP(A382,[1]DI!$A$4:$B$15000,2,FALSE),0)</f>
        <v>0</v>
      </c>
      <c r="E382" s="57">
        <f t="shared" ca="1" si="97"/>
        <v>0</v>
      </c>
      <c r="F382" s="59">
        <f t="shared" si="96"/>
        <v>1.1499999999999999</v>
      </c>
      <c r="G382" s="60">
        <f t="shared" ca="1" si="85"/>
        <v>1</v>
      </c>
      <c r="H382" s="57">
        <f ca="1">TRUNC(PRODUCT(G$10:G381),15)</f>
        <v>1.07481663228184</v>
      </c>
      <c r="I382" s="57">
        <f t="shared" si="93"/>
        <v>1</v>
      </c>
      <c r="J382" s="57">
        <f t="shared" ca="1" si="86"/>
        <v>1.0748166299999999</v>
      </c>
      <c r="K382" s="57">
        <f t="shared" ca="1" si="87"/>
        <v>7.481662E-2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88"/>
        <v>0</v>
      </c>
      <c r="O382" s="57">
        <f t="shared" ca="1" si="89"/>
        <v>7.481662E-2</v>
      </c>
      <c r="P382" s="63" t="str">
        <f t="shared" si="94"/>
        <v>A+J=</v>
      </c>
      <c r="Q382" s="64">
        <f t="shared" si="95"/>
        <v>45036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90"/>
        <v>43618</v>
      </c>
      <c r="B383" s="75">
        <f t="shared" ca="1" si="91"/>
        <v>1.07481662</v>
      </c>
      <c r="C383" s="57">
        <f t="shared" si="92"/>
        <v>1</v>
      </c>
      <c r="D383" s="58">
        <f ca="1">IF(A383&lt;$B$1,VLOOKUP(A383,[1]DI!$A$4:$B$15000,2,FALSE),0)</f>
        <v>0</v>
      </c>
      <c r="E383" s="57">
        <f t="shared" ca="1" si="97"/>
        <v>0</v>
      </c>
      <c r="F383" s="59">
        <f t="shared" si="96"/>
        <v>1.1499999999999999</v>
      </c>
      <c r="G383" s="60">
        <f t="shared" ca="1" si="85"/>
        <v>1</v>
      </c>
      <c r="H383" s="57">
        <f ca="1">TRUNC(PRODUCT(G$10:G382),15)</f>
        <v>1.07481663228184</v>
      </c>
      <c r="I383" s="57">
        <f t="shared" si="93"/>
        <v>1</v>
      </c>
      <c r="J383" s="57">
        <f t="shared" ca="1" si="86"/>
        <v>1.0748166299999999</v>
      </c>
      <c r="K383" s="57">
        <f t="shared" ca="1" si="87"/>
        <v>7.481662E-2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88"/>
        <v>0</v>
      </c>
      <c r="O383" s="57">
        <f t="shared" ca="1" si="89"/>
        <v>7.481662E-2</v>
      </c>
      <c r="P383" s="63" t="str">
        <f t="shared" si="94"/>
        <v>A+J=</v>
      </c>
      <c r="Q383" s="64">
        <f t="shared" si="95"/>
        <v>45036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90"/>
        <v>43619</v>
      </c>
      <c r="B384" s="75">
        <f t="shared" ca="1" si="91"/>
        <v>1.07481662</v>
      </c>
      <c r="C384" s="57">
        <f t="shared" si="92"/>
        <v>1</v>
      </c>
      <c r="D384" s="58">
        <f ca="1">IF(A384&lt;$B$1,VLOOKUP(A384,[1]DI!$A$4:$B$15000,2,FALSE),0)</f>
        <v>6.4000000000000001E-2</v>
      </c>
      <c r="E384" s="57">
        <f t="shared" ca="1" si="97"/>
        <v>2.4620000000000002E-4</v>
      </c>
      <c r="F384" s="59">
        <f t="shared" si="96"/>
        <v>1.1499999999999999</v>
      </c>
      <c r="G384" s="60">
        <f t="shared" ca="1" si="85"/>
        <v>1.0002831299999999</v>
      </c>
      <c r="H384" s="57">
        <f ca="1">TRUNC(PRODUCT(G$10:G383),15)</f>
        <v>1.07481663228184</v>
      </c>
      <c r="I384" s="57">
        <f t="shared" si="93"/>
        <v>1</v>
      </c>
      <c r="J384" s="57">
        <f t="shared" ca="1" si="86"/>
        <v>1.0748166299999999</v>
      </c>
      <c r="K384" s="57">
        <f t="shared" ca="1" si="87"/>
        <v>7.481662E-2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88"/>
        <v>0</v>
      </c>
      <c r="O384" s="57">
        <f t="shared" ca="1" si="89"/>
        <v>7.481662E-2</v>
      </c>
      <c r="P384" s="63" t="str">
        <f t="shared" si="94"/>
        <v>A+J=</v>
      </c>
      <c r="Q384" s="64">
        <f t="shared" si="95"/>
        <v>45036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90"/>
        <v>43620</v>
      </c>
      <c r="B385" s="75">
        <f t="shared" ca="1" si="91"/>
        <v>1.0751209500000001</v>
      </c>
      <c r="C385" s="57">
        <f t="shared" si="92"/>
        <v>1</v>
      </c>
      <c r="D385" s="58">
        <f ca="1">IF(A385&lt;$B$1,VLOOKUP(A385,[1]DI!$A$4:$B$15000,2,FALSE),0)</f>
        <v>6.4000000000000001E-2</v>
      </c>
      <c r="E385" s="57">
        <f t="shared" ca="1" si="97"/>
        <v>2.4620000000000002E-4</v>
      </c>
      <c r="F385" s="59">
        <f t="shared" si="96"/>
        <v>1.1499999999999999</v>
      </c>
      <c r="G385" s="60">
        <f t="shared" ca="1" si="85"/>
        <v>1.0002831299999999</v>
      </c>
      <c r="H385" s="57">
        <f ca="1">TRUNC(PRODUCT(G$10:G384),15)</f>
        <v>1.0751209451149299</v>
      </c>
      <c r="I385" s="57">
        <f t="shared" si="93"/>
        <v>1</v>
      </c>
      <c r="J385" s="57">
        <f t="shared" ca="1" si="86"/>
        <v>1.0751209500000001</v>
      </c>
      <c r="K385" s="57">
        <f t="shared" ca="1" si="87"/>
        <v>7.5120950000000006E-2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88"/>
        <v>0</v>
      </c>
      <c r="O385" s="57">
        <f t="shared" ca="1" si="89"/>
        <v>7.5120950000000006E-2</v>
      </c>
      <c r="P385" s="63" t="str">
        <f t="shared" si="94"/>
        <v>A+J=</v>
      </c>
      <c r="Q385" s="64">
        <f t="shared" si="95"/>
        <v>45036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90"/>
        <v>43621</v>
      </c>
      <c r="B386" s="75">
        <f t="shared" ca="1" si="91"/>
        <v>1.07542534</v>
      </c>
      <c r="C386" s="57">
        <f t="shared" si="92"/>
        <v>1</v>
      </c>
      <c r="D386" s="58">
        <f ca="1">IF(A386&lt;$B$1,VLOOKUP(A386,[1]DI!$A$4:$B$15000,2,FALSE),0)</f>
        <v>6.4000000000000001E-2</v>
      </c>
      <c r="E386" s="57">
        <f t="shared" ca="1" si="97"/>
        <v>2.4620000000000002E-4</v>
      </c>
      <c r="F386" s="59">
        <f t="shared" si="96"/>
        <v>1.1499999999999999</v>
      </c>
      <c r="G386" s="60">
        <f t="shared" ca="1" si="85"/>
        <v>1.0002831299999999</v>
      </c>
      <c r="H386" s="57">
        <f ca="1">TRUNC(PRODUCT(G$10:G385),15)</f>
        <v>1.0754253441081201</v>
      </c>
      <c r="I386" s="57">
        <f t="shared" si="93"/>
        <v>1</v>
      </c>
      <c r="J386" s="57">
        <f t="shared" ca="1" si="86"/>
        <v>1.07542534</v>
      </c>
      <c r="K386" s="57">
        <f t="shared" ca="1" si="87"/>
        <v>7.5425339999999994E-2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88"/>
        <v>0</v>
      </c>
      <c r="O386" s="57">
        <f t="shared" ca="1" si="89"/>
        <v>7.5425339999999994E-2</v>
      </c>
      <c r="P386" s="63" t="str">
        <f t="shared" si="94"/>
        <v>A+J=</v>
      </c>
      <c r="Q386" s="64">
        <f t="shared" si="95"/>
        <v>45036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90"/>
        <v>43622</v>
      </c>
      <c r="B387" s="75">
        <f t="shared" ca="1" si="91"/>
        <v>1.07572983</v>
      </c>
      <c r="C387" s="57">
        <f t="shared" si="92"/>
        <v>1</v>
      </c>
      <c r="D387" s="58">
        <f ca="1">IF(A387&lt;$B$1,VLOOKUP(A387,[1]DI!$A$4:$B$15000,2,FALSE),0)</f>
        <v>6.4000000000000001E-2</v>
      </c>
      <c r="E387" s="57">
        <f t="shared" ca="1" si="97"/>
        <v>2.4620000000000002E-4</v>
      </c>
      <c r="F387" s="59">
        <f t="shared" si="96"/>
        <v>1.1499999999999999</v>
      </c>
      <c r="G387" s="60">
        <f t="shared" ca="1" si="85"/>
        <v>1.0002831299999999</v>
      </c>
      <c r="H387" s="57">
        <f ca="1">TRUNC(PRODUCT(G$10:G386),15)</f>
        <v>1.0757298292858</v>
      </c>
      <c r="I387" s="57">
        <f t="shared" si="93"/>
        <v>1</v>
      </c>
      <c r="J387" s="57">
        <f t="shared" ca="1" si="86"/>
        <v>1.07572983</v>
      </c>
      <c r="K387" s="57">
        <f t="shared" ca="1" si="87"/>
        <v>7.5729829999999998E-2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88"/>
        <v>0</v>
      </c>
      <c r="O387" s="57">
        <f t="shared" ca="1" si="89"/>
        <v>7.5729829999999998E-2</v>
      </c>
      <c r="P387" s="63" t="str">
        <f t="shared" si="94"/>
        <v>A+J=</v>
      </c>
      <c r="Q387" s="64">
        <f t="shared" si="95"/>
        <v>45036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90"/>
        <v>43623</v>
      </c>
      <c r="B388" s="75">
        <f t="shared" ca="1" si="91"/>
        <v>1.07603439</v>
      </c>
      <c r="C388" s="57">
        <f t="shared" si="92"/>
        <v>1</v>
      </c>
      <c r="D388" s="58">
        <f ca="1">IF(A388&lt;$B$1,VLOOKUP(A388,[1]DI!$A$4:$B$15000,2,FALSE),0)</f>
        <v>6.4000000000000001E-2</v>
      </c>
      <c r="E388" s="57">
        <f t="shared" ca="1" si="97"/>
        <v>2.4620000000000002E-4</v>
      </c>
      <c r="F388" s="59">
        <f t="shared" si="96"/>
        <v>1.1499999999999999</v>
      </c>
      <c r="G388" s="60">
        <f t="shared" ca="1" si="85"/>
        <v>1.0002831299999999</v>
      </c>
      <c r="H388" s="57">
        <f ca="1">TRUNC(PRODUCT(G$10:G387),15)</f>
        <v>1.0760344006723701</v>
      </c>
      <c r="I388" s="57">
        <f t="shared" si="93"/>
        <v>1</v>
      </c>
      <c r="J388" s="57">
        <f t="shared" ca="1" si="86"/>
        <v>1.0760343999999999</v>
      </c>
      <c r="K388" s="57">
        <f t="shared" ca="1" si="87"/>
        <v>7.6034389999999993E-2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88"/>
        <v>0</v>
      </c>
      <c r="O388" s="57">
        <f t="shared" ca="1" si="89"/>
        <v>7.6034389999999993E-2</v>
      </c>
      <c r="P388" s="63" t="str">
        <f t="shared" si="94"/>
        <v>A+J=</v>
      </c>
      <c r="Q388" s="64">
        <f t="shared" si="95"/>
        <v>45036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90"/>
        <v>43624</v>
      </c>
      <c r="B389" s="75">
        <f t="shared" ca="1" si="91"/>
        <v>1.07633906</v>
      </c>
      <c r="C389" s="57">
        <f t="shared" si="92"/>
        <v>1</v>
      </c>
      <c r="D389" s="58">
        <f ca="1">IF(A389&lt;$B$1,VLOOKUP(A389,[1]DI!$A$4:$B$15000,2,FALSE),0)</f>
        <v>0</v>
      </c>
      <c r="E389" s="57">
        <f t="shared" ca="1" si="97"/>
        <v>0</v>
      </c>
      <c r="F389" s="59">
        <f t="shared" si="96"/>
        <v>1.1499999999999999</v>
      </c>
      <c r="G389" s="60">
        <f t="shared" ca="1" si="85"/>
        <v>1</v>
      </c>
      <c r="H389" s="57">
        <f ca="1">TRUNC(PRODUCT(G$10:G388),15)</f>
        <v>1.0763390582922301</v>
      </c>
      <c r="I389" s="57">
        <f t="shared" si="93"/>
        <v>1</v>
      </c>
      <c r="J389" s="57">
        <f t="shared" ca="1" si="86"/>
        <v>1.07633906</v>
      </c>
      <c r="K389" s="57">
        <f t="shared" ca="1" si="87"/>
        <v>7.633906E-2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88"/>
        <v>0</v>
      </c>
      <c r="O389" s="57">
        <f t="shared" ca="1" si="89"/>
        <v>7.633906E-2</v>
      </c>
      <c r="P389" s="63" t="str">
        <f t="shared" si="94"/>
        <v>A+J=</v>
      </c>
      <c r="Q389" s="64">
        <f t="shared" si="95"/>
        <v>45036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90"/>
        <v>43625</v>
      </c>
      <c r="B390" s="75">
        <f t="shared" ca="1" si="91"/>
        <v>1.07633906</v>
      </c>
      <c r="C390" s="57">
        <f t="shared" si="92"/>
        <v>1</v>
      </c>
      <c r="D390" s="58">
        <f ca="1">IF(A390&lt;$B$1,VLOOKUP(A390,[1]DI!$A$4:$B$15000,2,FALSE),0)</f>
        <v>0</v>
      </c>
      <c r="E390" s="57">
        <f t="shared" ca="1" si="97"/>
        <v>0</v>
      </c>
      <c r="F390" s="59">
        <f t="shared" si="96"/>
        <v>1.1499999999999999</v>
      </c>
      <c r="G390" s="60">
        <f t="shared" ca="1" si="85"/>
        <v>1</v>
      </c>
      <c r="H390" s="57">
        <f ca="1">TRUNC(PRODUCT(G$10:G389),15)</f>
        <v>1.0763390582922301</v>
      </c>
      <c r="I390" s="57">
        <f t="shared" si="93"/>
        <v>1</v>
      </c>
      <c r="J390" s="57">
        <f t="shared" ca="1" si="86"/>
        <v>1.07633906</v>
      </c>
      <c r="K390" s="57">
        <f t="shared" ca="1" si="87"/>
        <v>7.633906E-2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88"/>
        <v>0</v>
      </c>
      <c r="O390" s="57">
        <f t="shared" ca="1" si="89"/>
        <v>7.633906E-2</v>
      </c>
      <c r="P390" s="63" t="str">
        <f t="shared" si="94"/>
        <v>A+J=</v>
      </c>
      <c r="Q390" s="64">
        <f t="shared" si="95"/>
        <v>45036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90"/>
        <v>43626</v>
      </c>
      <c r="B391" s="75">
        <f t="shared" ca="1" si="91"/>
        <v>1.07633906</v>
      </c>
      <c r="C391" s="57">
        <f t="shared" si="92"/>
        <v>1</v>
      </c>
      <c r="D391" s="58">
        <f ca="1">IF(A391&lt;$B$1,VLOOKUP(A391,[1]DI!$A$4:$B$15000,2,FALSE),0)</f>
        <v>6.4000000000000001E-2</v>
      </c>
      <c r="E391" s="57">
        <f t="shared" ca="1" si="97"/>
        <v>2.4620000000000002E-4</v>
      </c>
      <c r="F391" s="59">
        <f t="shared" si="96"/>
        <v>1.1499999999999999</v>
      </c>
      <c r="G391" s="60">
        <f t="shared" ca="1" si="85"/>
        <v>1.0002831299999999</v>
      </c>
      <c r="H391" s="57">
        <f ca="1">TRUNC(PRODUCT(G$10:G390),15)</f>
        <v>1.0763390582922301</v>
      </c>
      <c r="I391" s="57">
        <f t="shared" si="93"/>
        <v>1</v>
      </c>
      <c r="J391" s="57">
        <f t="shared" ca="1" si="86"/>
        <v>1.07633906</v>
      </c>
      <c r="K391" s="57">
        <f t="shared" ca="1" si="87"/>
        <v>7.633906E-2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88"/>
        <v>0</v>
      </c>
      <c r="O391" s="57">
        <f t="shared" ca="1" si="89"/>
        <v>7.633906E-2</v>
      </c>
      <c r="P391" s="63" t="str">
        <f t="shared" si="94"/>
        <v>A+J=</v>
      </c>
      <c r="Q391" s="64">
        <f t="shared" si="95"/>
        <v>45036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90"/>
        <v>43627</v>
      </c>
      <c r="B392" s="75">
        <f t="shared" ca="1" si="91"/>
        <v>1.0766438</v>
      </c>
      <c r="C392" s="57">
        <f t="shared" si="92"/>
        <v>1</v>
      </c>
      <c r="D392" s="58">
        <f ca="1">IF(A392&lt;$B$1,VLOOKUP(A392,[1]DI!$A$4:$B$15000,2,FALSE),0)</f>
        <v>6.4000000000000001E-2</v>
      </c>
      <c r="E392" s="57">
        <f t="shared" ca="1" si="97"/>
        <v>2.4620000000000002E-4</v>
      </c>
      <c r="F392" s="59">
        <f t="shared" si="96"/>
        <v>1.1499999999999999</v>
      </c>
      <c r="G392" s="60">
        <f t="shared" ca="1" si="85"/>
        <v>1.0002831299999999</v>
      </c>
      <c r="H392" s="57">
        <f ca="1">TRUNC(PRODUCT(G$10:G391),15)</f>
        <v>1.0766438021697999</v>
      </c>
      <c r="I392" s="57">
        <f t="shared" si="93"/>
        <v>1</v>
      </c>
      <c r="J392" s="57">
        <f t="shared" ca="1" si="86"/>
        <v>1.0766438</v>
      </c>
      <c r="K392" s="57">
        <f t="shared" ca="1" si="87"/>
        <v>7.6643799999999998E-2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88"/>
        <v>0</v>
      </c>
      <c r="O392" s="57">
        <f t="shared" ca="1" si="89"/>
        <v>7.6643799999999998E-2</v>
      </c>
      <c r="P392" s="63" t="str">
        <f t="shared" si="94"/>
        <v>A+J=</v>
      </c>
      <c r="Q392" s="64">
        <f t="shared" si="95"/>
        <v>45036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90"/>
        <v>43628</v>
      </c>
      <c r="B393" s="75">
        <f t="shared" ca="1" si="91"/>
        <v>1.07694863</v>
      </c>
      <c r="C393" s="57">
        <f t="shared" si="92"/>
        <v>1</v>
      </c>
      <c r="D393" s="58">
        <f ca="1">IF(A393&lt;$B$1,VLOOKUP(A393,[1]DI!$A$4:$B$15000,2,FALSE),0)</f>
        <v>6.4000000000000001E-2</v>
      </c>
      <c r="E393" s="57">
        <f t="shared" ca="1" si="97"/>
        <v>2.4620000000000002E-4</v>
      </c>
      <c r="F393" s="59">
        <f t="shared" si="96"/>
        <v>1.1499999999999999</v>
      </c>
      <c r="G393" s="60">
        <f t="shared" ca="1" si="85"/>
        <v>1.0002831299999999</v>
      </c>
      <c r="H393" s="57">
        <f ca="1">TRUNC(PRODUCT(G$10:G392),15)</f>
        <v>1.0769486323295101</v>
      </c>
      <c r="I393" s="57">
        <f t="shared" si="93"/>
        <v>1</v>
      </c>
      <c r="J393" s="57">
        <f t="shared" ca="1" si="86"/>
        <v>1.07694863</v>
      </c>
      <c r="K393" s="57">
        <f t="shared" ca="1" si="87"/>
        <v>7.6948630000000004E-2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88"/>
        <v>0</v>
      </c>
      <c r="O393" s="57">
        <f t="shared" ca="1" si="89"/>
        <v>7.6948630000000004E-2</v>
      </c>
      <c r="P393" s="63" t="str">
        <f t="shared" si="94"/>
        <v>A+J=</v>
      </c>
      <c r="Q393" s="64">
        <f t="shared" si="95"/>
        <v>45036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90"/>
        <v>43629</v>
      </c>
      <c r="B394" s="75">
        <f t="shared" ca="1" si="91"/>
        <v>1.07725355</v>
      </c>
      <c r="C394" s="57">
        <f t="shared" si="92"/>
        <v>1</v>
      </c>
      <c r="D394" s="58">
        <f ca="1">IF(A394&lt;$B$1,VLOOKUP(A394,[1]DI!$A$4:$B$15000,2,FALSE),0)</f>
        <v>6.4000000000000001E-2</v>
      </c>
      <c r="E394" s="57">
        <f t="shared" ca="1" si="97"/>
        <v>2.4620000000000002E-4</v>
      </c>
      <c r="F394" s="59">
        <f t="shared" si="96"/>
        <v>1.1499999999999999</v>
      </c>
      <c r="G394" s="60">
        <f t="shared" ref="G394:G405" ca="1" si="98">TRUNC((1+(E394*F394)),15)</f>
        <v>1.0002831299999999</v>
      </c>
      <c r="H394" s="57">
        <f ca="1">TRUNC(PRODUCT(G$10:G393),15)</f>
        <v>1.0772535487957799</v>
      </c>
      <c r="I394" s="57">
        <f t="shared" si="93"/>
        <v>1</v>
      </c>
      <c r="J394" s="57">
        <f t="shared" ref="J394:J405" ca="1" si="99">ROUND(TRUNC(H394/I394,15),8)</f>
        <v>1.07725355</v>
      </c>
      <c r="K394" s="57">
        <f t="shared" ref="K394:K405" ca="1" si="100">TRUNC((C394*(J394-1)),8)</f>
        <v>7.7253550000000004E-2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ref="N394:N405" si="101">IF(M394&gt;0,(C$10*M394),0)</f>
        <v>0</v>
      </c>
      <c r="O394" s="57">
        <f t="shared" ref="O394:O405" ca="1" si="102">(K394+N394)</f>
        <v>7.7253550000000004E-2</v>
      </c>
      <c r="P394" s="63" t="str">
        <f t="shared" si="94"/>
        <v>A+J=</v>
      </c>
      <c r="Q394" s="64">
        <f t="shared" si="95"/>
        <v>45036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103">(A394+1)</f>
        <v>43630</v>
      </c>
      <c r="B395" s="75">
        <f t="shared" ref="B395:B405" ca="1" si="104">IF(A395&lt;=TODAY(),C395+K395,IF(AND(A395&gt;TODAY(),A395&lt;=$B$1),IF(VLOOKUP(TODAY(),$A$10:$D$5000,4,FALSE)=0,"n.d",C395+K395),"n.d"))</f>
        <v>1.07755855</v>
      </c>
      <c r="C395" s="57">
        <f t="shared" ref="C395:C405" si="105">TRUNC(C394-N394,8)</f>
        <v>1</v>
      </c>
      <c r="D395" s="58">
        <f ca="1">IF(A395&lt;$B$1,VLOOKUP(A395,[1]DI!$A$4:$B$15000,2,FALSE),0)</f>
        <v>6.4000000000000001E-2</v>
      </c>
      <c r="E395" s="57">
        <f t="shared" ca="1" si="97"/>
        <v>2.4620000000000002E-4</v>
      </c>
      <c r="F395" s="59">
        <f t="shared" si="96"/>
        <v>1.1499999999999999</v>
      </c>
      <c r="G395" s="60">
        <f t="shared" ca="1" si="98"/>
        <v>1.0002831299999999</v>
      </c>
      <c r="H395" s="57">
        <f ca="1">TRUNC(PRODUCT(G$10:G394),15)</f>
        <v>1.0775585515930499</v>
      </c>
      <c r="I395" s="57">
        <f t="shared" ref="I395:I405" si="106">IF(OR(L394&gt;0,L394="E"),H394,I394)</f>
        <v>1</v>
      </c>
      <c r="J395" s="57">
        <f t="shared" ca="1" si="99"/>
        <v>1.07755855</v>
      </c>
      <c r="K395" s="57">
        <f t="shared" ca="1" si="100"/>
        <v>7.7558550000000004E-2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101"/>
        <v>0</v>
      </c>
      <c r="O395" s="57">
        <f t="shared" ca="1" si="102"/>
        <v>7.7558550000000004E-2</v>
      </c>
      <c r="P395" s="63" t="str">
        <f t="shared" ref="P395:P405" si="107">IF(L394&gt;0,VLOOKUP(A394,$U$12:$AD$125,9),P394)</f>
        <v>A+J=</v>
      </c>
      <c r="Q395" s="64">
        <f t="shared" ref="Q395:Q405" si="108">IF(L394&gt;0,VLOOKUP(A394,$U$12:$AD$125,10),Q394)</f>
        <v>45036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103"/>
        <v>43631</v>
      </c>
      <c r="B396" s="75">
        <f t="shared" ca="1" si="104"/>
        <v>1.07786363</v>
      </c>
      <c r="C396" s="57">
        <f t="shared" si="105"/>
        <v>1</v>
      </c>
      <c r="D396" s="58">
        <f ca="1">IF(A396&lt;$B$1,VLOOKUP(A396,[1]DI!$A$4:$B$15000,2,FALSE),0)</f>
        <v>0</v>
      </c>
      <c r="E396" s="57">
        <f t="shared" ca="1" si="97"/>
        <v>0</v>
      </c>
      <c r="F396" s="59">
        <f t="shared" ref="F396:F405" si="109">F395</f>
        <v>1.1499999999999999</v>
      </c>
      <c r="G396" s="60">
        <f t="shared" ca="1" si="98"/>
        <v>1</v>
      </c>
      <c r="H396" s="57">
        <f ca="1">TRUNC(PRODUCT(G$10:G395),15)</f>
        <v>1.07786364074577</v>
      </c>
      <c r="I396" s="57">
        <f t="shared" si="106"/>
        <v>1</v>
      </c>
      <c r="J396" s="57">
        <f t="shared" ca="1" si="99"/>
        <v>1.0778636399999999</v>
      </c>
      <c r="K396" s="57">
        <f t="shared" ca="1" si="100"/>
        <v>7.7863630000000003E-2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101"/>
        <v>0</v>
      </c>
      <c r="O396" s="57">
        <f t="shared" ca="1" si="102"/>
        <v>7.7863630000000003E-2</v>
      </c>
      <c r="P396" s="63" t="str">
        <f t="shared" si="107"/>
        <v>A+J=</v>
      </c>
      <c r="Q396" s="64">
        <f t="shared" si="108"/>
        <v>45036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103"/>
        <v>43632</v>
      </c>
      <c r="B397" s="75">
        <f t="shared" ca="1" si="104"/>
        <v>1.07786363</v>
      </c>
      <c r="C397" s="57">
        <f t="shared" si="105"/>
        <v>1</v>
      </c>
      <c r="D397" s="58">
        <f ca="1">IF(A397&lt;$B$1,VLOOKUP(A397,[1]DI!$A$4:$B$15000,2,FALSE),0)</f>
        <v>0</v>
      </c>
      <c r="E397" s="57">
        <f t="shared" ref="E397:E405" ca="1" si="110">ROUND((((1+D397)^(1/252)-1)),8)</f>
        <v>0</v>
      </c>
      <c r="F397" s="59">
        <f t="shared" si="109"/>
        <v>1.1499999999999999</v>
      </c>
      <c r="G397" s="60">
        <f t="shared" ca="1" si="98"/>
        <v>1</v>
      </c>
      <c r="H397" s="57">
        <f ca="1">TRUNC(PRODUCT(G$10:G396),15)</f>
        <v>1.07786364074577</v>
      </c>
      <c r="I397" s="57">
        <f t="shared" si="106"/>
        <v>1</v>
      </c>
      <c r="J397" s="57">
        <f t="shared" ca="1" si="99"/>
        <v>1.0778636399999999</v>
      </c>
      <c r="K397" s="57">
        <f t="shared" ca="1" si="100"/>
        <v>7.7863630000000003E-2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101"/>
        <v>0</v>
      </c>
      <c r="O397" s="57">
        <f t="shared" ca="1" si="102"/>
        <v>7.7863630000000003E-2</v>
      </c>
      <c r="P397" s="63" t="str">
        <f t="shared" si="107"/>
        <v>A+J=</v>
      </c>
      <c r="Q397" s="64">
        <f t="shared" si="108"/>
        <v>45036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103"/>
        <v>43633</v>
      </c>
      <c r="B398" s="75">
        <f t="shared" ca="1" si="104"/>
        <v>1.07786363</v>
      </c>
      <c r="C398" s="57">
        <f t="shared" si="105"/>
        <v>1</v>
      </c>
      <c r="D398" s="58">
        <f ca="1">IF(A398&lt;$B$1,VLOOKUP(A398,[1]DI!$A$4:$B$15000,2,FALSE),0)</f>
        <v>6.4000000000000001E-2</v>
      </c>
      <c r="E398" s="57">
        <f t="shared" ca="1" si="110"/>
        <v>2.4620000000000002E-4</v>
      </c>
      <c r="F398" s="59">
        <f t="shared" si="109"/>
        <v>1.1499999999999999</v>
      </c>
      <c r="G398" s="60">
        <f t="shared" ca="1" si="98"/>
        <v>1.0002831299999999</v>
      </c>
      <c r="H398" s="57">
        <f ca="1">TRUNC(PRODUCT(G$10:G397),15)</f>
        <v>1.07786364074577</v>
      </c>
      <c r="I398" s="57">
        <f t="shared" si="106"/>
        <v>1</v>
      </c>
      <c r="J398" s="57">
        <f t="shared" ca="1" si="99"/>
        <v>1.0778636399999999</v>
      </c>
      <c r="K398" s="57">
        <f t="shared" ca="1" si="100"/>
        <v>7.7863630000000003E-2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101"/>
        <v>0</v>
      </c>
      <c r="O398" s="57">
        <f t="shared" ca="1" si="102"/>
        <v>7.7863630000000003E-2</v>
      </c>
      <c r="P398" s="63" t="str">
        <f t="shared" si="107"/>
        <v>A+J=</v>
      </c>
      <c r="Q398" s="64">
        <f t="shared" si="108"/>
        <v>45036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103"/>
        <v>43634</v>
      </c>
      <c r="B399" s="75">
        <f t="shared" ca="1" si="104"/>
        <v>1.07816881</v>
      </c>
      <c r="C399" s="57">
        <f t="shared" si="105"/>
        <v>1</v>
      </c>
      <c r="D399" s="58">
        <f ca="1">IF(A399&lt;$B$1,VLOOKUP(A399,[1]DI!$A$4:$B$15000,2,FALSE),0)</f>
        <v>6.4000000000000001E-2</v>
      </c>
      <c r="E399" s="57">
        <f t="shared" ca="1" si="110"/>
        <v>2.4620000000000002E-4</v>
      </c>
      <c r="F399" s="59">
        <f t="shared" si="109"/>
        <v>1.1499999999999999</v>
      </c>
      <c r="G399" s="60">
        <f t="shared" ca="1" si="98"/>
        <v>1.0002831299999999</v>
      </c>
      <c r="H399" s="57">
        <f ca="1">TRUNC(PRODUCT(G$10:G398),15)</f>
        <v>1.07816881627837</v>
      </c>
      <c r="I399" s="57">
        <f t="shared" si="106"/>
        <v>1</v>
      </c>
      <c r="J399" s="57">
        <f t="shared" ca="1" si="99"/>
        <v>1.0781688199999999</v>
      </c>
      <c r="K399" s="57">
        <f t="shared" ca="1" si="100"/>
        <v>7.8168810000000005E-2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101"/>
        <v>0</v>
      </c>
      <c r="O399" s="57">
        <f t="shared" ca="1" si="102"/>
        <v>7.8168810000000005E-2</v>
      </c>
      <c r="P399" s="63" t="str">
        <f t="shared" si="107"/>
        <v>A+J=</v>
      </c>
      <c r="Q399" s="64">
        <f t="shared" si="108"/>
        <v>45036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103"/>
        <v>43635</v>
      </c>
      <c r="B400" s="75">
        <f t="shared" ca="1" si="104"/>
        <v>1.07847407</v>
      </c>
      <c r="C400" s="57">
        <f t="shared" si="105"/>
        <v>1</v>
      </c>
      <c r="D400" s="58">
        <f ca="1">IF(A400&lt;$B$1,VLOOKUP(A400,[1]DI!$A$4:$B$15000,2,FALSE),0)</f>
        <v>6.4000000000000001E-2</v>
      </c>
      <c r="E400" s="57">
        <f t="shared" ca="1" si="110"/>
        <v>2.4620000000000002E-4</v>
      </c>
      <c r="F400" s="59">
        <f t="shared" si="109"/>
        <v>1.1499999999999999</v>
      </c>
      <c r="G400" s="60">
        <f t="shared" ca="1" si="98"/>
        <v>1.0002831299999999</v>
      </c>
      <c r="H400" s="57">
        <f ca="1">TRUNC(PRODUCT(G$10:G399),15)</f>
        <v>1.0784740782153199</v>
      </c>
      <c r="I400" s="57">
        <f t="shared" si="106"/>
        <v>1</v>
      </c>
      <c r="J400" s="57">
        <f t="shared" ca="1" si="99"/>
        <v>1.0784740799999999</v>
      </c>
      <c r="K400" s="57">
        <f t="shared" ca="1" si="100"/>
        <v>7.8474070000000007E-2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101"/>
        <v>0</v>
      </c>
      <c r="O400" s="57">
        <f t="shared" ca="1" si="102"/>
        <v>7.8474070000000007E-2</v>
      </c>
      <c r="P400" s="63" t="str">
        <f t="shared" si="107"/>
        <v>A+J=</v>
      </c>
      <c r="Q400" s="64">
        <f t="shared" si="108"/>
        <v>45036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103"/>
        <v>43636</v>
      </c>
      <c r="B401" s="75">
        <f t="shared" ca="1" si="104"/>
        <v>1.07877943</v>
      </c>
      <c r="C401" s="57">
        <f t="shared" si="105"/>
        <v>1</v>
      </c>
      <c r="D401" s="58">
        <f ca="1">IF(A401&lt;$B$1,VLOOKUP(A401,[1]DI!$A$4:$B$15000,2,FALSE),0)</f>
        <v>0</v>
      </c>
      <c r="E401" s="57">
        <f t="shared" ca="1" si="110"/>
        <v>0</v>
      </c>
      <c r="F401" s="59">
        <f t="shared" si="109"/>
        <v>1.1499999999999999</v>
      </c>
      <c r="G401" s="60">
        <f t="shared" ca="1" si="98"/>
        <v>1</v>
      </c>
      <c r="H401" s="57">
        <f ca="1">TRUNC(PRODUCT(G$10:G400),15)</f>
        <v>1.0787794265810899</v>
      </c>
      <c r="I401" s="57">
        <f t="shared" si="106"/>
        <v>1</v>
      </c>
      <c r="J401" s="57">
        <f t="shared" ca="1" si="99"/>
        <v>1.07877943</v>
      </c>
      <c r="K401" s="57">
        <f t="shared" ca="1" si="100"/>
        <v>7.8779429999999998E-2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101"/>
        <v>0</v>
      </c>
      <c r="O401" s="57">
        <f t="shared" ca="1" si="102"/>
        <v>7.8779429999999998E-2</v>
      </c>
      <c r="P401" s="63" t="str">
        <f t="shared" si="107"/>
        <v>A+J=</v>
      </c>
      <c r="Q401" s="64">
        <f t="shared" si="108"/>
        <v>45036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103"/>
        <v>43637</v>
      </c>
      <c r="B402" s="75">
        <f t="shared" ca="1" si="104"/>
        <v>1.07877943</v>
      </c>
      <c r="C402" s="57">
        <f t="shared" si="105"/>
        <v>1</v>
      </c>
      <c r="D402" s="58">
        <f ca="1">IF(A402&lt;$B$1,VLOOKUP(A402,[1]DI!$A$4:$B$15000,2,FALSE),0)</f>
        <v>6.4000000000000001E-2</v>
      </c>
      <c r="E402" s="57">
        <f t="shared" ca="1" si="110"/>
        <v>2.4620000000000002E-4</v>
      </c>
      <c r="F402" s="59">
        <f t="shared" si="109"/>
        <v>1.1499999999999999</v>
      </c>
      <c r="G402" s="60">
        <f t="shared" ca="1" si="98"/>
        <v>1.0002831299999999</v>
      </c>
      <c r="H402" s="57">
        <f ca="1">TRUNC(PRODUCT(G$10:G401),15)</f>
        <v>1.0787794265810899</v>
      </c>
      <c r="I402" s="57">
        <f t="shared" si="106"/>
        <v>1</v>
      </c>
      <c r="J402" s="57">
        <f t="shared" ca="1" si="99"/>
        <v>1.07877943</v>
      </c>
      <c r="K402" s="57">
        <f t="shared" ca="1" si="100"/>
        <v>7.8779429999999998E-2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101"/>
        <v>0</v>
      </c>
      <c r="O402" s="57">
        <f t="shared" ca="1" si="102"/>
        <v>7.8779429999999998E-2</v>
      </c>
      <c r="P402" s="63" t="str">
        <f t="shared" si="107"/>
        <v>A+J=</v>
      </c>
      <c r="Q402" s="64">
        <f t="shared" si="108"/>
        <v>45036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103"/>
        <v>43638</v>
      </c>
      <c r="B403" s="75">
        <f t="shared" ca="1" si="104"/>
        <v>1.07908486</v>
      </c>
      <c r="C403" s="57">
        <f t="shared" si="105"/>
        <v>1</v>
      </c>
      <c r="D403" s="58">
        <f ca="1">IF(A403&lt;$B$1,VLOOKUP(A403,[1]DI!$A$4:$B$15000,2,FALSE),0)</f>
        <v>0</v>
      </c>
      <c r="E403" s="57">
        <f t="shared" ca="1" si="110"/>
        <v>0</v>
      </c>
      <c r="F403" s="59">
        <f t="shared" si="109"/>
        <v>1.1499999999999999</v>
      </c>
      <c r="G403" s="60">
        <f t="shared" ca="1" si="98"/>
        <v>1</v>
      </c>
      <c r="H403" s="57">
        <f ca="1">TRUNC(PRODUCT(G$10:G402),15)</f>
        <v>1.07908486140014</v>
      </c>
      <c r="I403" s="57">
        <f t="shared" si="106"/>
        <v>1</v>
      </c>
      <c r="J403" s="57">
        <f t="shared" ca="1" si="99"/>
        <v>1.07908486</v>
      </c>
      <c r="K403" s="57">
        <f t="shared" ca="1" si="100"/>
        <v>7.9084860000000007E-2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101"/>
        <v>0</v>
      </c>
      <c r="O403" s="57">
        <f t="shared" ca="1" si="102"/>
        <v>7.9084860000000007E-2</v>
      </c>
      <c r="P403" s="63" t="str">
        <f t="shared" si="107"/>
        <v>A+J=</v>
      </c>
      <c r="Q403" s="64">
        <f t="shared" si="108"/>
        <v>45036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103"/>
        <v>43639</v>
      </c>
      <c r="B404" s="75">
        <f t="shared" ca="1" si="104"/>
        <v>1.07908486</v>
      </c>
      <c r="C404" s="57">
        <f t="shared" si="105"/>
        <v>1</v>
      </c>
      <c r="D404" s="58">
        <f ca="1">IF(A404&lt;$B$1,VLOOKUP(A404,[1]DI!$A$4:$B$15000,2,FALSE),0)</f>
        <v>0</v>
      </c>
      <c r="E404" s="57">
        <f t="shared" ca="1" si="110"/>
        <v>0</v>
      </c>
      <c r="F404" s="59">
        <f t="shared" si="109"/>
        <v>1.1499999999999999</v>
      </c>
      <c r="G404" s="60">
        <f t="shared" ca="1" si="98"/>
        <v>1</v>
      </c>
      <c r="H404" s="57">
        <f ca="1">TRUNC(PRODUCT(G$10:G403),15)</f>
        <v>1.07908486140014</v>
      </c>
      <c r="I404" s="57">
        <f t="shared" si="106"/>
        <v>1</v>
      </c>
      <c r="J404" s="57">
        <f t="shared" ca="1" si="99"/>
        <v>1.07908486</v>
      </c>
      <c r="K404" s="57">
        <f t="shared" ca="1" si="100"/>
        <v>7.9084860000000007E-2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101"/>
        <v>0</v>
      </c>
      <c r="O404" s="57">
        <f t="shared" ca="1" si="102"/>
        <v>7.9084860000000007E-2</v>
      </c>
      <c r="P404" s="63" t="str">
        <f t="shared" si="107"/>
        <v>A+J=</v>
      </c>
      <c r="Q404" s="64">
        <f t="shared" si="108"/>
        <v>45036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103"/>
        <v>43640</v>
      </c>
      <c r="B405" s="75">
        <f t="shared" ca="1" si="104"/>
        <v>1.07908486</v>
      </c>
      <c r="C405" s="57">
        <f t="shared" si="105"/>
        <v>1</v>
      </c>
      <c r="D405" s="58">
        <f ca="1">IF(A405&lt;$B$1,VLOOKUP(A405,[1]DI!$A$4:$B$15000,2,FALSE),0)</f>
        <v>6.4000000000000001E-2</v>
      </c>
      <c r="E405" s="57">
        <f t="shared" ca="1" si="110"/>
        <v>2.4620000000000002E-4</v>
      </c>
      <c r="F405" s="59">
        <f t="shared" si="109"/>
        <v>1.1499999999999999</v>
      </c>
      <c r="G405" s="60">
        <f t="shared" ca="1" si="98"/>
        <v>1.0002831299999999</v>
      </c>
      <c r="H405" s="57">
        <f ca="1">TRUNC(PRODUCT(G$10:G404),15)</f>
        <v>1.07908486140014</v>
      </c>
      <c r="I405" s="57">
        <f t="shared" si="106"/>
        <v>1</v>
      </c>
      <c r="J405" s="57">
        <f t="shared" ca="1" si="99"/>
        <v>1.07908486</v>
      </c>
      <c r="K405" s="57">
        <f t="shared" ca="1" si="100"/>
        <v>7.9084860000000007E-2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101"/>
        <v>0</v>
      </c>
      <c r="O405" s="57">
        <f t="shared" ca="1" si="102"/>
        <v>7.9084860000000007E-2</v>
      </c>
      <c r="P405" s="63" t="str">
        <f t="shared" si="107"/>
        <v>A+J=</v>
      </c>
      <c r="Q405" s="64">
        <f t="shared" si="108"/>
        <v>45036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103"/>
        <v>43641</v>
      </c>
      <c r="B406" s="75">
        <f t="shared" ref="B406:B469" ca="1" si="111">IF(A406&lt;=TODAY(),C406+K406,IF(AND(A406&gt;TODAY(),A406&lt;=$B$1),IF(VLOOKUP(TODAY(),$A$10:$D$5000,4,FALSE)=0,"n.d",C406+K406),"n.d"))</f>
        <v>1.07939038</v>
      </c>
      <c r="C406" s="57">
        <f t="shared" ref="C406:C469" si="112">TRUNC(C405-N405,8)</f>
        <v>1</v>
      </c>
      <c r="D406" s="58">
        <f ca="1">IF(A406&lt;$B$1,VLOOKUP(A406,[1]DI!$A$4:$B$15000,2,FALSE),0)</f>
        <v>6.4000000000000001E-2</v>
      </c>
      <c r="E406" s="57">
        <f t="shared" ref="E406:E469" ca="1" si="113">ROUND((((1+D406)^(1/252)-1)),8)</f>
        <v>2.4620000000000002E-4</v>
      </c>
      <c r="F406" s="59">
        <f t="shared" ref="F406:F469" si="114">F405</f>
        <v>1.1499999999999999</v>
      </c>
      <c r="G406" s="60">
        <f t="shared" ref="G406:G469" ca="1" si="115">TRUNC((1+(E406*F406)),15)</f>
        <v>1.0002831299999999</v>
      </c>
      <c r="H406" s="57">
        <f ca="1">TRUNC(PRODUCT(G$10:G405),15)</f>
        <v>1.07939038269694</v>
      </c>
      <c r="I406" s="57">
        <f t="shared" ref="I406:I469" si="116">IF(OR(L405&gt;0,L405="E"),H405,I405)</f>
        <v>1</v>
      </c>
      <c r="J406" s="57">
        <f t="shared" ref="J406:J469" ca="1" si="117">ROUND(TRUNC(H406/I406,15),8)</f>
        <v>1.07939038</v>
      </c>
      <c r="K406" s="57">
        <f t="shared" ref="K406:K469" ca="1" si="118">TRUNC((C406*(J406-1)),8)</f>
        <v>7.9390379999999997E-2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ref="N406:N469" si="119">IF(M406&gt;0,(C$10*M406),0)</f>
        <v>0</v>
      </c>
      <c r="O406" s="57">
        <f t="shared" ref="O406:O469" ca="1" si="120">(K406+N406)</f>
        <v>7.9390379999999997E-2</v>
      </c>
      <c r="P406" s="63" t="str">
        <f t="shared" ref="P406:P469" si="121">IF(L405&gt;0,VLOOKUP(A405,$U$12:$AD$125,9),P405)</f>
        <v>A+J=</v>
      </c>
      <c r="Q406" s="64">
        <f t="shared" ref="Q406:Q469" si="122">IF(L405&gt;0,VLOOKUP(A405,$U$12:$AD$125,10),Q405)</f>
        <v>45036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103"/>
        <v>43642</v>
      </c>
      <c r="B407" s="75">
        <f t="shared" ca="1" si="111"/>
        <v>1.07969599</v>
      </c>
      <c r="C407" s="57">
        <f t="shared" si="112"/>
        <v>1</v>
      </c>
      <c r="D407" s="58">
        <f ca="1">IF(A407&lt;$B$1,VLOOKUP(A407,[1]DI!$A$4:$B$15000,2,FALSE),0)</f>
        <v>6.4000000000000001E-2</v>
      </c>
      <c r="E407" s="57">
        <f t="shared" ca="1" si="113"/>
        <v>2.4620000000000002E-4</v>
      </c>
      <c r="F407" s="59">
        <f t="shared" si="114"/>
        <v>1.1499999999999999</v>
      </c>
      <c r="G407" s="60">
        <f t="shared" ca="1" si="115"/>
        <v>1.0002831299999999</v>
      </c>
      <c r="H407" s="57">
        <f ca="1">TRUNC(PRODUCT(G$10:G406),15)</f>
        <v>1.079695990496</v>
      </c>
      <c r="I407" s="57">
        <f t="shared" si="116"/>
        <v>1</v>
      </c>
      <c r="J407" s="57">
        <f t="shared" ca="1" si="117"/>
        <v>1.07969599</v>
      </c>
      <c r="K407" s="57">
        <f t="shared" ca="1" si="118"/>
        <v>7.9695989999999994E-2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119"/>
        <v>0</v>
      </c>
      <c r="O407" s="57">
        <f t="shared" ca="1" si="120"/>
        <v>7.9695989999999994E-2</v>
      </c>
      <c r="P407" s="63" t="str">
        <f t="shared" si="121"/>
        <v>A+J=</v>
      </c>
      <c r="Q407" s="64">
        <f t="shared" si="122"/>
        <v>45036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103"/>
        <v>43643</v>
      </c>
      <c r="B408" s="75">
        <f t="shared" ca="1" si="111"/>
        <v>1.0800016800000001</v>
      </c>
      <c r="C408" s="57">
        <f t="shared" si="112"/>
        <v>1</v>
      </c>
      <c r="D408" s="58">
        <f ca="1">IF(A408&lt;$B$1,VLOOKUP(A408,[1]DI!$A$4:$B$15000,2,FALSE),0)</f>
        <v>6.4000000000000001E-2</v>
      </c>
      <c r="E408" s="57">
        <f t="shared" ca="1" si="113"/>
        <v>2.4620000000000002E-4</v>
      </c>
      <c r="F408" s="59">
        <f t="shared" si="114"/>
        <v>1.1499999999999999</v>
      </c>
      <c r="G408" s="60">
        <f t="shared" ca="1" si="115"/>
        <v>1.0002831299999999</v>
      </c>
      <c r="H408" s="57">
        <f ca="1">TRUNC(PRODUCT(G$10:G407),15)</f>
        <v>1.0800016848217899</v>
      </c>
      <c r="I408" s="57">
        <f t="shared" si="116"/>
        <v>1</v>
      </c>
      <c r="J408" s="57">
        <f t="shared" ca="1" si="117"/>
        <v>1.0800016800000001</v>
      </c>
      <c r="K408" s="57">
        <f t="shared" ca="1" si="118"/>
        <v>8.0001680000000006E-2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119"/>
        <v>0</v>
      </c>
      <c r="O408" s="57">
        <f t="shared" ca="1" si="120"/>
        <v>8.0001680000000006E-2</v>
      </c>
      <c r="P408" s="63" t="str">
        <f t="shared" si="121"/>
        <v>A+J=</v>
      </c>
      <c r="Q408" s="64">
        <f t="shared" si="122"/>
        <v>45036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103"/>
        <v>43644</v>
      </c>
      <c r="B409" s="75">
        <f t="shared" ca="1" si="111"/>
        <v>1.08030746</v>
      </c>
      <c r="C409" s="57">
        <f t="shared" si="112"/>
        <v>1</v>
      </c>
      <c r="D409" s="58">
        <f ca="1">IF(A409&lt;$B$1,VLOOKUP(A409,[1]DI!$A$4:$B$15000,2,FALSE),0)</f>
        <v>6.4000000000000001E-2</v>
      </c>
      <c r="E409" s="57">
        <f t="shared" ca="1" si="113"/>
        <v>2.4620000000000002E-4</v>
      </c>
      <c r="F409" s="59">
        <f t="shared" si="114"/>
        <v>1.1499999999999999</v>
      </c>
      <c r="G409" s="60">
        <f t="shared" ca="1" si="115"/>
        <v>1.0002831299999999</v>
      </c>
      <c r="H409" s="57">
        <f ca="1">TRUNC(PRODUCT(G$10:G408),15)</f>
        <v>1.0803074656988101</v>
      </c>
      <c r="I409" s="57">
        <f t="shared" si="116"/>
        <v>1</v>
      </c>
      <c r="J409" s="57">
        <f t="shared" ca="1" si="117"/>
        <v>1.0803074699999999</v>
      </c>
      <c r="K409" s="57">
        <f t="shared" ca="1" si="118"/>
        <v>8.0307459999999997E-2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119"/>
        <v>0</v>
      </c>
      <c r="O409" s="57">
        <f t="shared" ca="1" si="120"/>
        <v>8.0307459999999997E-2</v>
      </c>
      <c r="P409" s="63" t="str">
        <f t="shared" si="121"/>
        <v>A+J=</v>
      </c>
      <c r="Q409" s="64">
        <f t="shared" si="122"/>
        <v>45036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103"/>
        <v>43645</v>
      </c>
      <c r="B410" s="75">
        <f t="shared" ca="1" si="111"/>
        <v>1.08061333</v>
      </c>
      <c r="C410" s="57">
        <f t="shared" si="112"/>
        <v>1</v>
      </c>
      <c r="D410" s="58">
        <f ca="1">IF(A410&lt;$B$1,VLOOKUP(A410,[1]DI!$A$4:$B$15000,2,FALSE),0)</f>
        <v>0</v>
      </c>
      <c r="E410" s="57">
        <f t="shared" ca="1" si="113"/>
        <v>0</v>
      </c>
      <c r="F410" s="59">
        <f t="shared" si="114"/>
        <v>1.1499999999999999</v>
      </c>
      <c r="G410" s="60">
        <f t="shared" ca="1" si="115"/>
        <v>1</v>
      </c>
      <c r="H410" s="57">
        <f ca="1">TRUNC(PRODUCT(G$10:G409),15)</f>
        <v>1.0806133331515699</v>
      </c>
      <c r="I410" s="57">
        <f t="shared" si="116"/>
        <v>1</v>
      </c>
      <c r="J410" s="57">
        <f t="shared" ca="1" si="117"/>
        <v>1.08061333</v>
      </c>
      <c r="K410" s="57">
        <f t="shared" ca="1" si="118"/>
        <v>8.0613329999999997E-2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119"/>
        <v>0</v>
      </c>
      <c r="O410" s="57">
        <f t="shared" ca="1" si="120"/>
        <v>8.0613329999999997E-2</v>
      </c>
      <c r="P410" s="63" t="str">
        <f t="shared" si="121"/>
        <v>A+J=</v>
      </c>
      <c r="Q410" s="64">
        <f t="shared" si="122"/>
        <v>45036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103"/>
        <v>43646</v>
      </c>
      <c r="B411" s="75">
        <f t="shared" ca="1" si="111"/>
        <v>1.08061333</v>
      </c>
      <c r="C411" s="57">
        <f t="shared" si="112"/>
        <v>1</v>
      </c>
      <c r="D411" s="58">
        <f ca="1">IF(A411&lt;$B$1,VLOOKUP(A411,[1]DI!$A$4:$B$15000,2,FALSE),0)</f>
        <v>0</v>
      </c>
      <c r="E411" s="57">
        <f t="shared" ca="1" si="113"/>
        <v>0</v>
      </c>
      <c r="F411" s="59">
        <f t="shared" si="114"/>
        <v>1.1499999999999999</v>
      </c>
      <c r="G411" s="60">
        <f t="shared" ca="1" si="115"/>
        <v>1</v>
      </c>
      <c r="H411" s="57">
        <f ca="1">TRUNC(PRODUCT(G$10:G410),15)</f>
        <v>1.0806133331515699</v>
      </c>
      <c r="I411" s="57">
        <f t="shared" si="116"/>
        <v>1</v>
      </c>
      <c r="J411" s="57">
        <f t="shared" ca="1" si="117"/>
        <v>1.08061333</v>
      </c>
      <c r="K411" s="57">
        <f t="shared" ca="1" si="118"/>
        <v>8.0613329999999997E-2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119"/>
        <v>0</v>
      </c>
      <c r="O411" s="57">
        <f t="shared" ca="1" si="120"/>
        <v>8.0613329999999997E-2</v>
      </c>
      <c r="P411" s="63" t="str">
        <f t="shared" si="121"/>
        <v>A+J=</v>
      </c>
      <c r="Q411" s="64">
        <f t="shared" si="122"/>
        <v>45036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103"/>
        <v>43647</v>
      </c>
      <c r="B412" s="75">
        <f t="shared" ca="1" si="111"/>
        <v>1.08061333</v>
      </c>
      <c r="C412" s="57">
        <f t="shared" si="112"/>
        <v>1</v>
      </c>
      <c r="D412" s="58">
        <f ca="1">IF(A412&lt;$B$1,VLOOKUP(A412,[1]DI!$A$4:$B$15000,2,FALSE),0)</f>
        <v>6.4000000000000001E-2</v>
      </c>
      <c r="E412" s="57">
        <f t="shared" ca="1" si="113"/>
        <v>2.4620000000000002E-4</v>
      </c>
      <c r="F412" s="59">
        <f t="shared" si="114"/>
        <v>1.1499999999999999</v>
      </c>
      <c r="G412" s="60">
        <f t="shared" ca="1" si="115"/>
        <v>1.0002831299999999</v>
      </c>
      <c r="H412" s="57">
        <f ca="1">TRUNC(PRODUCT(G$10:G411),15)</f>
        <v>1.0806133331515699</v>
      </c>
      <c r="I412" s="57">
        <f t="shared" si="116"/>
        <v>1</v>
      </c>
      <c r="J412" s="57">
        <f t="shared" ca="1" si="117"/>
        <v>1.08061333</v>
      </c>
      <c r="K412" s="57">
        <f t="shared" ca="1" si="118"/>
        <v>8.0613329999999997E-2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119"/>
        <v>0</v>
      </c>
      <c r="O412" s="57">
        <f t="shared" ca="1" si="120"/>
        <v>8.0613329999999997E-2</v>
      </c>
      <c r="P412" s="63" t="str">
        <f t="shared" si="121"/>
        <v>A+J=</v>
      </c>
      <c r="Q412" s="64">
        <f t="shared" si="122"/>
        <v>45036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103"/>
        <v>43648</v>
      </c>
      <c r="B413" s="75">
        <f t="shared" ca="1" si="111"/>
        <v>1.08091929</v>
      </c>
      <c r="C413" s="57">
        <f t="shared" si="112"/>
        <v>1</v>
      </c>
      <c r="D413" s="58">
        <f ca="1">IF(A413&lt;$B$1,VLOOKUP(A413,[1]DI!$A$4:$B$15000,2,FALSE),0)</f>
        <v>6.4000000000000001E-2</v>
      </c>
      <c r="E413" s="57">
        <f t="shared" ca="1" si="113"/>
        <v>2.4620000000000002E-4</v>
      </c>
      <c r="F413" s="59">
        <f t="shared" si="114"/>
        <v>1.1499999999999999</v>
      </c>
      <c r="G413" s="60">
        <f t="shared" ca="1" si="115"/>
        <v>1.0002831299999999</v>
      </c>
      <c r="H413" s="57">
        <f ca="1">TRUNC(PRODUCT(G$10:G412),15)</f>
        <v>1.0809192872045901</v>
      </c>
      <c r="I413" s="57">
        <f t="shared" si="116"/>
        <v>1</v>
      </c>
      <c r="J413" s="57">
        <f t="shared" ca="1" si="117"/>
        <v>1.08091929</v>
      </c>
      <c r="K413" s="57">
        <f t="shared" ca="1" si="118"/>
        <v>8.0919290000000005E-2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119"/>
        <v>0</v>
      </c>
      <c r="O413" s="57">
        <f t="shared" ca="1" si="120"/>
        <v>8.0919290000000005E-2</v>
      </c>
      <c r="P413" s="63" t="str">
        <f t="shared" si="121"/>
        <v>A+J=</v>
      </c>
      <c r="Q413" s="64">
        <f t="shared" si="122"/>
        <v>45036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103"/>
        <v>43649</v>
      </c>
      <c r="B414" s="75">
        <f t="shared" ca="1" si="111"/>
        <v>1.0812253300000001</v>
      </c>
      <c r="C414" s="57">
        <f t="shared" si="112"/>
        <v>1</v>
      </c>
      <c r="D414" s="58">
        <f ca="1">IF(A414&lt;$B$1,VLOOKUP(A414,[1]DI!$A$4:$B$15000,2,FALSE),0)</f>
        <v>6.4000000000000001E-2</v>
      </c>
      <c r="E414" s="57">
        <f t="shared" ca="1" si="113"/>
        <v>2.4620000000000002E-4</v>
      </c>
      <c r="F414" s="59">
        <f t="shared" si="114"/>
        <v>1.1499999999999999</v>
      </c>
      <c r="G414" s="60">
        <f t="shared" ca="1" si="115"/>
        <v>1.0002831299999999</v>
      </c>
      <c r="H414" s="57">
        <f ca="1">TRUNC(PRODUCT(G$10:G413),15)</f>
        <v>1.08122532788237</v>
      </c>
      <c r="I414" s="57">
        <f t="shared" si="116"/>
        <v>1</v>
      </c>
      <c r="J414" s="57">
        <f t="shared" ca="1" si="117"/>
        <v>1.0812253300000001</v>
      </c>
      <c r="K414" s="57">
        <f t="shared" ca="1" si="118"/>
        <v>8.1225329999999998E-2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119"/>
        <v>0</v>
      </c>
      <c r="O414" s="57">
        <f t="shared" ca="1" si="120"/>
        <v>8.1225329999999998E-2</v>
      </c>
      <c r="P414" s="63" t="str">
        <f t="shared" si="121"/>
        <v>A+J=</v>
      </c>
      <c r="Q414" s="64">
        <f t="shared" si="122"/>
        <v>45036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103"/>
        <v>43650</v>
      </c>
      <c r="B415" s="75">
        <f t="shared" ca="1" si="111"/>
        <v>1.0815314499999999</v>
      </c>
      <c r="C415" s="57">
        <f t="shared" si="112"/>
        <v>1</v>
      </c>
      <c r="D415" s="58">
        <f ca="1">IF(A415&lt;$B$1,VLOOKUP(A415,[1]DI!$A$4:$B$15000,2,FALSE),0)</f>
        <v>6.4000000000000001E-2</v>
      </c>
      <c r="E415" s="57">
        <f t="shared" ca="1" si="113"/>
        <v>2.4620000000000002E-4</v>
      </c>
      <c r="F415" s="59">
        <f t="shared" si="114"/>
        <v>1.1499999999999999</v>
      </c>
      <c r="G415" s="60">
        <f t="shared" ca="1" si="115"/>
        <v>1.0002831299999999</v>
      </c>
      <c r="H415" s="57">
        <f ca="1">TRUNC(PRODUCT(G$10:G414),15)</f>
        <v>1.0815314552094599</v>
      </c>
      <c r="I415" s="57">
        <f t="shared" si="116"/>
        <v>1</v>
      </c>
      <c r="J415" s="57">
        <f t="shared" ca="1" si="117"/>
        <v>1.0815314599999999</v>
      </c>
      <c r="K415" s="57">
        <f t="shared" ca="1" si="118"/>
        <v>8.1531450000000005E-2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119"/>
        <v>0</v>
      </c>
      <c r="O415" s="57">
        <f t="shared" ca="1" si="120"/>
        <v>8.1531450000000005E-2</v>
      </c>
      <c r="P415" s="63" t="str">
        <f t="shared" si="121"/>
        <v>A+J=</v>
      </c>
      <c r="Q415" s="64">
        <f t="shared" si="122"/>
        <v>45036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103"/>
        <v>43651</v>
      </c>
      <c r="B416" s="75">
        <f t="shared" ca="1" si="111"/>
        <v>1.0818376700000001</v>
      </c>
      <c r="C416" s="57">
        <f t="shared" si="112"/>
        <v>1</v>
      </c>
      <c r="D416" s="58">
        <f ca="1">IF(A416&lt;$B$1,VLOOKUP(A416,[1]DI!$A$4:$B$15000,2,FALSE),0)</f>
        <v>6.4000000000000001E-2</v>
      </c>
      <c r="E416" s="57">
        <f t="shared" ca="1" si="113"/>
        <v>2.4620000000000002E-4</v>
      </c>
      <c r="F416" s="59">
        <f t="shared" si="114"/>
        <v>1.1499999999999999</v>
      </c>
      <c r="G416" s="60">
        <f t="shared" ca="1" si="115"/>
        <v>1.0002831299999999</v>
      </c>
      <c r="H416" s="57">
        <f ca="1">TRUNC(PRODUCT(G$10:G415),15)</f>
        <v>1.0818376692103699</v>
      </c>
      <c r="I416" s="57">
        <f t="shared" si="116"/>
        <v>1</v>
      </c>
      <c r="J416" s="57">
        <f t="shared" ca="1" si="117"/>
        <v>1.0818376700000001</v>
      </c>
      <c r="K416" s="57">
        <f t="shared" ca="1" si="118"/>
        <v>8.1837670000000001E-2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119"/>
        <v>0</v>
      </c>
      <c r="O416" s="57">
        <f t="shared" ca="1" si="120"/>
        <v>8.1837670000000001E-2</v>
      </c>
      <c r="P416" s="63" t="str">
        <f t="shared" si="121"/>
        <v>A+J=</v>
      </c>
      <c r="Q416" s="64">
        <f t="shared" si="122"/>
        <v>45036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103"/>
        <v>43652</v>
      </c>
      <c r="B417" s="75">
        <f t="shared" ca="1" si="111"/>
        <v>1.08214397</v>
      </c>
      <c r="C417" s="57">
        <f t="shared" si="112"/>
        <v>1</v>
      </c>
      <c r="D417" s="58">
        <f ca="1">IF(A417&lt;$B$1,VLOOKUP(A417,[1]DI!$A$4:$B$15000,2,FALSE),0)</f>
        <v>0</v>
      </c>
      <c r="E417" s="57">
        <f t="shared" ca="1" si="113"/>
        <v>0</v>
      </c>
      <c r="F417" s="59">
        <f t="shared" si="114"/>
        <v>1.1499999999999999</v>
      </c>
      <c r="G417" s="60">
        <f t="shared" ca="1" si="115"/>
        <v>1</v>
      </c>
      <c r="H417" s="57">
        <f ca="1">TRUNC(PRODUCT(G$10:G416),15)</f>
        <v>1.08214396990965</v>
      </c>
      <c r="I417" s="57">
        <f t="shared" si="116"/>
        <v>1</v>
      </c>
      <c r="J417" s="57">
        <f t="shared" ca="1" si="117"/>
        <v>1.08214397</v>
      </c>
      <c r="K417" s="57">
        <f t="shared" ca="1" si="118"/>
        <v>8.2143969999999997E-2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119"/>
        <v>0</v>
      </c>
      <c r="O417" s="57">
        <f t="shared" ca="1" si="120"/>
        <v>8.2143969999999997E-2</v>
      </c>
      <c r="P417" s="63" t="str">
        <f t="shared" si="121"/>
        <v>A+J=</v>
      </c>
      <c r="Q417" s="64">
        <f t="shared" si="122"/>
        <v>45036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103"/>
        <v>43653</v>
      </c>
      <c r="B418" s="75">
        <f t="shared" ca="1" si="111"/>
        <v>1.08214397</v>
      </c>
      <c r="C418" s="57">
        <f t="shared" si="112"/>
        <v>1</v>
      </c>
      <c r="D418" s="58">
        <f ca="1">IF(A418&lt;$B$1,VLOOKUP(A418,[1]DI!$A$4:$B$15000,2,FALSE),0)</f>
        <v>0</v>
      </c>
      <c r="E418" s="57">
        <f t="shared" ca="1" si="113"/>
        <v>0</v>
      </c>
      <c r="F418" s="59">
        <f t="shared" si="114"/>
        <v>1.1499999999999999</v>
      </c>
      <c r="G418" s="60">
        <f t="shared" ca="1" si="115"/>
        <v>1</v>
      </c>
      <c r="H418" s="57">
        <f ca="1">TRUNC(PRODUCT(G$10:G417),15)</f>
        <v>1.08214396990965</v>
      </c>
      <c r="I418" s="57">
        <f t="shared" si="116"/>
        <v>1</v>
      </c>
      <c r="J418" s="57">
        <f t="shared" ca="1" si="117"/>
        <v>1.08214397</v>
      </c>
      <c r="K418" s="57">
        <f t="shared" ca="1" si="118"/>
        <v>8.2143969999999997E-2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119"/>
        <v>0</v>
      </c>
      <c r="O418" s="57">
        <f t="shared" ca="1" si="120"/>
        <v>8.2143969999999997E-2</v>
      </c>
      <c r="P418" s="63" t="str">
        <f t="shared" si="121"/>
        <v>A+J=</v>
      </c>
      <c r="Q418" s="64">
        <f t="shared" si="122"/>
        <v>45036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103"/>
        <v>43654</v>
      </c>
      <c r="B419" s="75">
        <f t="shared" ca="1" si="111"/>
        <v>1.08214397</v>
      </c>
      <c r="C419" s="57">
        <f t="shared" si="112"/>
        <v>1</v>
      </c>
      <c r="D419" s="58">
        <f ca="1">IF(A419&lt;$B$1,VLOOKUP(A419,[1]DI!$A$4:$B$15000,2,FALSE),0)</f>
        <v>6.4000000000000001E-2</v>
      </c>
      <c r="E419" s="57">
        <f t="shared" ca="1" si="113"/>
        <v>2.4620000000000002E-4</v>
      </c>
      <c r="F419" s="59">
        <f t="shared" si="114"/>
        <v>1.1499999999999999</v>
      </c>
      <c r="G419" s="60">
        <f t="shared" ca="1" si="115"/>
        <v>1.0002831299999999</v>
      </c>
      <c r="H419" s="57">
        <f ca="1">TRUNC(PRODUCT(G$10:G418),15)</f>
        <v>1.08214396990965</v>
      </c>
      <c r="I419" s="57">
        <f t="shared" si="116"/>
        <v>1</v>
      </c>
      <c r="J419" s="57">
        <f t="shared" ca="1" si="117"/>
        <v>1.08214397</v>
      </c>
      <c r="K419" s="57">
        <f t="shared" ca="1" si="118"/>
        <v>8.2143969999999997E-2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119"/>
        <v>0</v>
      </c>
      <c r="O419" s="57">
        <f t="shared" ca="1" si="120"/>
        <v>8.2143969999999997E-2</v>
      </c>
      <c r="P419" s="63" t="str">
        <f t="shared" si="121"/>
        <v>A+J=</v>
      </c>
      <c r="Q419" s="64">
        <f t="shared" si="122"/>
        <v>45036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103"/>
        <v>43655</v>
      </c>
      <c r="B420" s="75">
        <f t="shared" ca="1" si="111"/>
        <v>1.08245035</v>
      </c>
      <c r="C420" s="57">
        <f t="shared" si="112"/>
        <v>1</v>
      </c>
      <c r="D420" s="58">
        <f ca="1">IF(A420&lt;$B$1,VLOOKUP(A420,[1]DI!$A$4:$B$15000,2,FALSE),0)</f>
        <v>6.4000000000000001E-2</v>
      </c>
      <c r="E420" s="57">
        <f t="shared" ca="1" si="113"/>
        <v>2.4620000000000002E-4</v>
      </c>
      <c r="F420" s="59">
        <f t="shared" si="114"/>
        <v>1.1499999999999999</v>
      </c>
      <c r="G420" s="60">
        <f t="shared" ca="1" si="115"/>
        <v>1.0002831299999999</v>
      </c>
      <c r="H420" s="57">
        <f ca="1">TRUNC(PRODUCT(G$10:G419),15)</f>
        <v>1.08245035733185</v>
      </c>
      <c r="I420" s="57">
        <f t="shared" si="116"/>
        <v>1</v>
      </c>
      <c r="J420" s="57">
        <f t="shared" ca="1" si="117"/>
        <v>1.0824503599999999</v>
      </c>
      <c r="K420" s="57">
        <f t="shared" ca="1" si="118"/>
        <v>8.2450350000000006E-2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119"/>
        <v>0</v>
      </c>
      <c r="O420" s="57">
        <f t="shared" ca="1" si="120"/>
        <v>8.2450350000000006E-2</v>
      </c>
      <c r="P420" s="63" t="str">
        <f t="shared" si="121"/>
        <v>A+J=</v>
      </c>
      <c r="Q420" s="64">
        <f t="shared" si="122"/>
        <v>45036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103"/>
        <v>43656</v>
      </c>
      <c r="B421" s="75">
        <f t="shared" ca="1" si="111"/>
        <v>1.08275682</v>
      </c>
      <c r="C421" s="57">
        <f t="shared" si="112"/>
        <v>1</v>
      </c>
      <c r="D421" s="58">
        <f ca="1">IF(A421&lt;$B$1,VLOOKUP(A421,[1]DI!$A$4:$B$15000,2,FALSE),0)</f>
        <v>6.4000000000000001E-2</v>
      </c>
      <c r="E421" s="57">
        <f t="shared" ca="1" si="113"/>
        <v>2.4620000000000002E-4</v>
      </c>
      <c r="F421" s="59">
        <f t="shared" si="114"/>
        <v>1.1499999999999999</v>
      </c>
      <c r="G421" s="60">
        <f t="shared" ca="1" si="115"/>
        <v>1.0002831299999999</v>
      </c>
      <c r="H421" s="57">
        <f ca="1">TRUNC(PRODUCT(G$10:G420),15)</f>
        <v>1.0827568315015299</v>
      </c>
      <c r="I421" s="57">
        <f t="shared" si="116"/>
        <v>1</v>
      </c>
      <c r="J421" s="57">
        <f t="shared" ca="1" si="117"/>
        <v>1.0827568299999999</v>
      </c>
      <c r="K421" s="57">
        <f t="shared" ca="1" si="118"/>
        <v>8.2756819999999995E-2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119"/>
        <v>0</v>
      </c>
      <c r="O421" s="57">
        <f t="shared" ca="1" si="120"/>
        <v>8.2756819999999995E-2</v>
      </c>
      <c r="P421" s="63" t="str">
        <f t="shared" si="121"/>
        <v>A+J=</v>
      </c>
      <c r="Q421" s="64">
        <f t="shared" si="122"/>
        <v>45036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103"/>
        <v>43657</v>
      </c>
      <c r="B422" s="75">
        <f t="shared" ca="1" si="111"/>
        <v>1.08306339</v>
      </c>
      <c r="C422" s="57">
        <f t="shared" si="112"/>
        <v>1</v>
      </c>
      <c r="D422" s="58">
        <f ca="1">IF(A422&lt;$B$1,VLOOKUP(A422,[1]DI!$A$4:$B$15000,2,FALSE),0)</f>
        <v>6.4000000000000001E-2</v>
      </c>
      <c r="E422" s="57">
        <f t="shared" ca="1" si="113"/>
        <v>2.4620000000000002E-4</v>
      </c>
      <c r="F422" s="59">
        <f t="shared" si="114"/>
        <v>1.1499999999999999</v>
      </c>
      <c r="G422" s="60">
        <f t="shared" ca="1" si="115"/>
        <v>1.0002831299999999</v>
      </c>
      <c r="H422" s="57">
        <f ca="1">TRUNC(PRODUCT(G$10:G421),15)</f>
        <v>1.08306339244323</v>
      </c>
      <c r="I422" s="57">
        <f t="shared" si="116"/>
        <v>1</v>
      </c>
      <c r="J422" s="57">
        <f t="shared" ca="1" si="117"/>
        <v>1.08306339</v>
      </c>
      <c r="K422" s="57">
        <f t="shared" ca="1" si="118"/>
        <v>8.3063390000000001E-2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119"/>
        <v>0</v>
      </c>
      <c r="O422" s="57">
        <f t="shared" ca="1" si="120"/>
        <v>8.3063390000000001E-2</v>
      </c>
      <c r="P422" s="63" t="str">
        <f t="shared" si="121"/>
        <v>A+J=</v>
      </c>
      <c r="Q422" s="64">
        <f t="shared" si="122"/>
        <v>45036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103"/>
        <v>43658</v>
      </c>
      <c r="B423" s="75">
        <f t="shared" ca="1" si="111"/>
        <v>1.08337003</v>
      </c>
      <c r="C423" s="57">
        <f t="shared" si="112"/>
        <v>1</v>
      </c>
      <c r="D423" s="58">
        <f ca="1">IF(A423&lt;$B$1,VLOOKUP(A423,[1]DI!$A$4:$B$15000,2,FALSE),0)</f>
        <v>6.4000000000000001E-2</v>
      </c>
      <c r="E423" s="57">
        <f t="shared" ca="1" si="113"/>
        <v>2.4620000000000002E-4</v>
      </c>
      <c r="F423" s="59">
        <f t="shared" si="114"/>
        <v>1.1499999999999999</v>
      </c>
      <c r="G423" s="60">
        <f t="shared" ca="1" si="115"/>
        <v>1.0002831299999999</v>
      </c>
      <c r="H423" s="57">
        <f ca="1">TRUNC(PRODUCT(G$10:G422),15)</f>
        <v>1.08337004018153</v>
      </c>
      <c r="I423" s="57">
        <f t="shared" si="116"/>
        <v>1</v>
      </c>
      <c r="J423" s="57">
        <f t="shared" ca="1" si="117"/>
        <v>1.0833700399999999</v>
      </c>
      <c r="K423" s="57">
        <f t="shared" ca="1" si="118"/>
        <v>8.3370029999999998E-2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119"/>
        <v>0</v>
      </c>
      <c r="O423" s="57">
        <f t="shared" ca="1" si="120"/>
        <v>8.3370029999999998E-2</v>
      </c>
      <c r="P423" s="63" t="str">
        <f t="shared" si="121"/>
        <v>A+J=</v>
      </c>
      <c r="Q423" s="64">
        <f t="shared" si="122"/>
        <v>45036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103"/>
        <v>43659</v>
      </c>
      <c r="B424" s="75">
        <f t="shared" ca="1" si="111"/>
        <v>1.0836767700000001</v>
      </c>
      <c r="C424" s="57">
        <f t="shared" si="112"/>
        <v>1</v>
      </c>
      <c r="D424" s="58">
        <f ca="1">IF(A424&lt;$B$1,VLOOKUP(A424,[1]DI!$A$4:$B$15000,2,FALSE),0)</f>
        <v>0</v>
      </c>
      <c r="E424" s="57">
        <f t="shared" ca="1" si="113"/>
        <v>0</v>
      </c>
      <c r="F424" s="59">
        <f t="shared" si="114"/>
        <v>1.1499999999999999</v>
      </c>
      <c r="G424" s="60">
        <f t="shared" ca="1" si="115"/>
        <v>1</v>
      </c>
      <c r="H424" s="57">
        <f ca="1">TRUNC(PRODUCT(G$10:G423),15)</f>
        <v>1.0836767747410101</v>
      </c>
      <c r="I424" s="57">
        <f t="shared" si="116"/>
        <v>1</v>
      </c>
      <c r="J424" s="57">
        <f t="shared" ca="1" si="117"/>
        <v>1.0836767700000001</v>
      </c>
      <c r="K424" s="57">
        <f t="shared" ca="1" si="118"/>
        <v>8.3676769999999998E-2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119"/>
        <v>0</v>
      </c>
      <c r="O424" s="57">
        <f t="shared" ca="1" si="120"/>
        <v>8.3676769999999998E-2</v>
      </c>
      <c r="P424" s="63" t="str">
        <f t="shared" si="121"/>
        <v>A+J=</v>
      </c>
      <c r="Q424" s="64">
        <f t="shared" si="122"/>
        <v>45036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103"/>
        <v>43660</v>
      </c>
      <c r="B425" s="75">
        <f t="shared" ca="1" si="111"/>
        <v>1.0836767700000001</v>
      </c>
      <c r="C425" s="57">
        <f t="shared" si="112"/>
        <v>1</v>
      </c>
      <c r="D425" s="58">
        <f ca="1">IF(A425&lt;$B$1,VLOOKUP(A425,[1]DI!$A$4:$B$15000,2,FALSE),0)</f>
        <v>0</v>
      </c>
      <c r="E425" s="57">
        <f t="shared" ca="1" si="113"/>
        <v>0</v>
      </c>
      <c r="F425" s="59">
        <f t="shared" si="114"/>
        <v>1.1499999999999999</v>
      </c>
      <c r="G425" s="60">
        <f t="shared" ca="1" si="115"/>
        <v>1</v>
      </c>
      <c r="H425" s="57">
        <f ca="1">TRUNC(PRODUCT(G$10:G424),15)</f>
        <v>1.0836767747410101</v>
      </c>
      <c r="I425" s="57">
        <f t="shared" si="116"/>
        <v>1</v>
      </c>
      <c r="J425" s="57">
        <f t="shared" ca="1" si="117"/>
        <v>1.0836767700000001</v>
      </c>
      <c r="K425" s="57">
        <f t="shared" ca="1" si="118"/>
        <v>8.3676769999999998E-2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119"/>
        <v>0</v>
      </c>
      <c r="O425" s="57">
        <f t="shared" ca="1" si="120"/>
        <v>8.3676769999999998E-2</v>
      </c>
      <c r="P425" s="63" t="str">
        <f t="shared" si="121"/>
        <v>A+J=</v>
      </c>
      <c r="Q425" s="64">
        <f t="shared" si="122"/>
        <v>45036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103"/>
        <v>43661</v>
      </c>
      <c r="B426" s="75">
        <f t="shared" ca="1" si="111"/>
        <v>1.0836767700000001</v>
      </c>
      <c r="C426" s="57">
        <f t="shared" si="112"/>
        <v>1</v>
      </c>
      <c r="D426" s="58">
        <f ca="1">IF(A426&lt;$B$1,VLOOKUP(A426,[1]DI!$A$4:$B$15000,2,FALSE),0)</f>
        <v>6.4000000000000001E-2</v>
      </c>
      <c r="E426" s="57">
        <f t="shared" ca="1" si="113"/>
        <v>2.4620000000000002E-4</v>
      </c>
      <c r="F426" s="59">
        <f t="shared" si="114"/>
        <v>1.1499999999999999</v>
      </c>
      <c r="G426" s="60">
        <f t="shared" ca="1" si="115"/>
        <v>1.0002831299999999</v>
      </c>
      <c r="H426" s="57">
        <f ca="1">TRUNC(PRODUCT(G$10:G425),15)</f>
        <v>1.0836767747410101</v>
      </c>
      <c r="I426" s="57">
        <f t="shared" si="116"/>
        <v>1</v>
      </c>
      <c r="J426" s="57">
        <f t="shared" ca="1" si="117"/>
        <v>1.0836767700000001</v>
      </c>
      <c r="K426" s="57">
        <f t="shared" ca="1" si="118"/>
        <v>8.3676769999999998E-2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119"/>
        <v>0</v>
      </c>
      <c r="O426" s="57">
        <f t="shared" ca="1" si="120"/>
        <v>8.3676769999999998E-2</v>
      </c>
      <c r="P426" s="63" t="str">
        <f t="shared" si="121"/>
        <v>A+J=</v>
      </c>
      <c r="Q426" s="64">
        <f t="shared" si="122"/>
        <v>45036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103"/>
        <v>43662</v>
      </c>
      <c r="B427" s="75">
        <f t="shared" ca="1" si="111"/>
        <v>1.0839836</v>
      </c>
      <c r="C427" s="57">
        <f t="shared" si="112"/>
        <v>1</v>
      </c>
      <c r="D427" s="58">
        <f ca="1">IF(A427&lt;$B$1,VLOOKUP(A427,[1]DI!$A$4:$B$15000,2,FALSE),0)</f>
        <v>6.4000000000000001E-2</v>
      </c>
      <c r="E427" s="57">
        <f t="shared" ca="1" si="113"/>
        <v>2.4620000000000002E-4</v>
      </c>
      <c r="F427" s="59">
        <f t="shared" si="114"/>
        <v>1.1499999999999999</v>
      </c>
      <c r="G427" s="60">
        <f t="shared" ca="1" si="115"/>
        <v>1.0002831299999999</v>
      </c>
      <c r="H427" s="57">
        <f ca="1">TRUNC(PRODUCT(G$10:G426),15)</f>
        <v>1.0839835961462401</v>
      </c>
      <c r="I427" s="57">
        <f t="shared" si="116"/>
        <v>1</v>
      </c>
      <c r="J427" s="57">
        <f t="shared" ca="1" si="117"/>
        <v>1.0839836</v>
      </c>
      <c r="K427" s="57">
        <f t="shared" ca="1" si="118"/>
        <v>8.3983600000000005E-2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119"/>
        <v>0</v>
      </c>
      <c r="O427" s="57">
        <f t="shared" ca="1" si="120"/>
        <v>8.3983600000000005E-2</v>
      </c>
      <c r="P427" s="63" t="str">
        <f t="shared" si="121"/>
        <v>A+J=</v>
      </c>
      <c r="Q427" s="64">
        <f t="shared" si="122"/>
        <v>45036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103"/>
        <v>43663</v>
      </c>
      <c r="B428" s="75">
        <f t="shared" ca="1" si="111"/>
        <v>1.0842905</v>
      </c>
      <c r="C428" s="57">
        <f t="shared" si="112"/>
        <v>1</v>
      </c>
      <c r="D428" s="58">
        <f ca="1">IF(A428&lt;$B$1,VLOOKUP(A428,[1]DI!$A$4:$B$15000,2,FALSE),0)</f>
        <v>6.4000000000000001E-2</v>
      </c>
      <c r="E428" s="57">
        <f t="shared" ca="1" si="113"/>
        <v>2.4620000000000002E-4</v>
      </c>
      <c r="F428" s="59">
        <f t="shared" si="114"/>
        <v>1.1499999999999999</v>
      </c>
      <c r="G428" s="60">
        <f t="shared" ca="1" si="115"/>
        <v>1.0002831299999999</v>
      </c>
      <c r="H428" s="57">
        <f ca="1">TRUNC(PRODUCT(G$10:G427),15)</f>
        <v>1.0842905044218201</v>
      </c>
      <c r="I428" s="57">
        <f t="shared" si="116"/>
        <v>1</v>
      </c>
      <c r="J428" s="57">
        <f t="shared" ca="1" si="117"/>
        <v>1.0842905</v>
      </c>
      <c r="K428" s="57">
        <f t="shared" ca="1" si="118"/>
        <v>8.4290500000000004E-2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119"/>
        <v>0</v>
      </c>
      <c r="O428" s="57">
        <f t="shared" ca="1" si="120"/>
        <v>8.4290500000000004E-2</v>
      </c>
      <c r="P428" s="63" t="str">
        <f t="shared" si="121"/>
        <v>A+J=</v>
      </c>
      <c r="Q428" s="64">
        <f t="shared" si="122"/>
        <v>45036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103"/>
        <v>43664</v>
      </c>
      <c r="B429" s="75">
        <f t="shared" ca="1" si="111"/>
        <v>1.0845975000000001</v>
      </c>
      <c r="C429" s="57">
        <f t="shared" si="112"/>
        <v>1</v>
      </c>
      <c r="D429" s="58">
        <f ca="1">IF(A429&lt;$B$1,VLOOKUP(A429,[1]DI!$A$4:$B$15000,2,FALSE),0)</f>
        <v>6.4000000000000001E-2</v>
      </c>
      <c r="E429" s="57">
        <f t="shared" ca="1" si="113"/>
        <v>2.4620000000000002E-4</v>
      </c>
      <c r="F429" s="59">
        <f t="shared" si="114"/>
        <v>1.1499999999999999</v>
      </c>
      <c r="G429" s="60">
        <f t="shared" ca="1" si="115"/>
        <v>1.0002831299999999</v>
      </c>
      <c r="H429" s="57">
        <f ca="1">TRUNC(PRODUCT(G$10:G428),15)</f>
        <v>1.08459749959233</v>
      </c>
      <c r="I429" s="57">
        <f t="shared" si="116"/>
        <v>1</v>
      </c>
      <c r="J429" s="57">
        <f t="shared" ca="1" si="117"/>
        <v>1.0845975000000001</v>
      </c>
      <c r="K429" s="57">
        <f t="shared" ca="1" si="118"/>
        <v>8.4597500000000006E-2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119"/>
        <v>0</v>
      </c>
      <c r="O429" s="57">
        <f t="shared" ca="1" si="120"/>
        <v>8.4597500000000006E-2</v>
      </c>
      <c r="P429" s="63" t="str">
        <f t="shared" si="121"/>
        <v>A+J=</v>
      </c>
      <c r="Q429" s="64">
        <f t="shared" si="122"/>
        <v>45036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103"/>
        <v>43665</v>
      </c>
      <c r="B430" s="75">
        <f t="shared" ca="1" si="111"/>
        <v>1.08490457</v>
      </c>
      <c r="C430" s="57">
        <f t="shared" si="112"/>
        <v>1</v>
      </c>
      <c r="D430" s="58">
        <f ca="1">IF(A430&lt;$B$1,VLOOKUP(A430,[1]DI!$A$4:$B$15000,2,FALSE),0)</f>
        <v>6.4000000000000001E-2</v>
      </c>
      <c r="E430" s="57">
        <f t="shared" ca="1" si="113"/>
        <v>2.4620000000000002E-4</v>
      </c>
      <c r="F430" s="59">
        <f t="shared" si="114"/>
        <v>1.1499999999999999</v>
      </c>
      <c r="G430" s="60">
        <f t="shared" ca="1" si="115"/>
        <v>1.0002831299999999</v>
      </c>
      <c r="H430" s="57">
        <f ca="1">TRUNC(PRODUCT(G$10:G429),15)</f>
        <v>1.0849045816823899</v>
      </c>
      <c r="I430" s="57">
        <f t="shared" si="116"/>
        <v>1</v>
      </c>
      <c r="J430" s="57">
        <f t="shared" ca="1" si="117"/>
        <v>1.0849045799999999</v>
      </c>
      <c r="K430" s="57">
        <f t="shared" ca="1" si="118"/>
        <v>8.4904569999999999E-2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119"/>
        <v>0</v>
      </c>
      <c r="O430" s="57">
        <f t="shared" ca="1" si="120"/>
        <v>8.4904569999999999E-2</v>
      </c>
      <c r="P430" s="63" t="str">
        <f t="shared" si="121"/>
        <v>A+J=</v>
      </c>
      <c r="Q430" s="64">
        <f t="shared" si="122"/>
        <v>45036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103"/>
        <v>43666</v>
      </c>
      <c r="B431" s="75">
        <f t="shared" ca="1" si="111"/>
        <v>1.08521175</v>
      </c>
      <c r="C431" s="57">
        <f t="shared" si="112"/>
        <v>1</v>
      </c>
      <c r="D431" s="58">
        <f ca="1">IF(A431&lt;$B$1,VLOOKUP(A431,[1]DI!$A$4:$B$15000,2,FALSE),0)</f>
        <v>0</v>
      </c>
      <c r="E431" s="57">
        <f t="shared" ca="1" si="113"/>
        <v>0</v>
      </c>
      <c r="F431" s="59">
        <f t="shared" si="114"/>
        <v>1.1499999999999999</v>
      </c>
      <c r="G431" s="60">
        <f t="shared" ca="1" si="115"/>
        <v>1</v>
      </c>
      <c r="H431" s="57">
        <f ca="1">TRUNC(PRODUCT(G$10:G430),15)</f>
        <v>1.0852117507165999</v>
      </c>
      <c r="I431" s="57">
        <f t="shared" si="116"/>
        <v>1</v>
      </c>
      <c r="J431" s="57">
        <f t="shared" ca="1" si="117"/>
        <v>1.08521175</v>
      </c>
      <c r="K431" s="57">
        <f t="shared" ca="1" si="118"/>
        <v>8.5211750000000003E-2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119"/>
        <v>0</v>
      </c>
      <c r="O431" s="57">
        <f t="shared" ca="1" si="120"/>
        <v>8.5211750000000003E-2</v>
      </c>
      <c r="P431" s="63" t="str">
        <f t="shared" si="121"/>
        <v>A+J=</v>
      </c>
      <c r="Q431" s="64">
        <f t="shared" si="122"/>
        <v>45036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103"/>
        <v>43667</v>
      </c>
      <c r="B432" s="75">
        <f t="shared" ca="1" si="111"/>
        <v>1.08521175</v>
      </c>
      <c r="C432" s="57">
        <f t="shared" si="112"/>
        <v>1</v>
      </c>
      <c r="D432" s="58">
        <f ca="1">IF(A432&lt;$B$1,VLOOKUP(A432,[1]DI!$A$4:$B$15000,2,FALSE),0)</f>
        <v>0</v>
      </c>
      <c r="E432" s="57">
        <f t="shared" ca="1" si="113"/>
        <v>0</v>
      </c>
      <c r="F432" s="59">
        <f t="shared" si="114"/>
        <v>1.1499999999999999</v>
      </c>
      <c r="G432" s="60">
        <f t="shared" ca="1" si="115"/>
        <v>1</v>
      </c>
      <c r="H432" s="57">
        <f ca="1">TRUNC(PRODUCT(G$10:G431),15)</f>
        <v>1.0852117507165999</v>
      </c>
      <c r="I432" s="57">
        <f t="shared" si="116"/>
        <v>1</v>
      </c>
      <c r="J432" s="57">
        <f t="shared" ca="1" si="117"/>
        <v>1.08521175</v>
      </c>
      <c r="K432" s="57">
        <f t="shared" ca="1" si="118"/>
        <v>8.5211750000000003E-2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119"/>
        <v>0</v>
      </c>
      <c r="O432" s="57">
        <f t="shared" ca="1" si="120"/>
        <v>8.5211750000000003E-2</v>
      </c>
      <c r="P432" s="63" t="str">
        <f t="shared" si="121"/>
        <v>A+J=</v>
      </c>
      <c r="Q432" s="64">
        <f t="shared" si="122"/>
        <v>45036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103"/>
        <v>43668</v>
      </c>
      <c r="B433" s="75">
        <f t="shared" ca="1" si="111"/>
        <v>1.08521175</v>
      </c>
      <c r="C433" s="57">
        <f t="shared" si="112"/>
        <v>1</v>
      </c>
      <c r="D433" s="58">
        <f ca="1">IF(A433&lt;$B$1,VLOOKUP(A433,[1]DI!$A$4:$B$15000,2,FALSE),0)</f>
        <v>6.4000000000000001E-2</v>
      </c>
      <c r="E433" s="57">
        <f t="shared" ca="1" si="113"/>
        <v>2.4620000000000002E-4</v>
      </c>
      <c r="F433" s="59">
        <f t="shared" si="114"/>
        <v>1.1499999999999999</v>
      </c>
      <c r="G433" s="60">
        <f t="shared" ca="1" si="115"/>
        <v>1.0002831299999999</v>
      </c>
      <c r="H433" s="57">
        <f ca="1">TRUNC(PRODUCT(G$10:G432),15)</f>
        <v>1.0852117507165999</v>
      </c>
      <c r="I433" s="57">
        <f t="shared" si="116"/>
        <v>1</v>
      </c>
      <c r="J433" s="57">
        <f t="shared" ca="1" si="117"/>
        <v>1.08521175</v>
      </c>
      <c r="K433" s="57">
        <f t="shared" ca="1" si="118"/>
        <v>8.5211750000000003E-2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119"/>
        <v>0</v>
      </c>
      <c r="O433" s="57">
        <f t="shared" ca="1" si="120"/>
        <v>8.5211750000000003E-2</v>
      </c>
      <c r="P433" s="63" t="str">
        <f t="shared" si="121"/>
        <v>A+J=</v>
      </c>
      <c r="Q433" s="64">
        <f t="shared" si="122"/>
        <v>45036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103"/>
        <v>43669</v>
      </c>
      <c r="B434" s="75">
        <f t="shared" ca="1" si="111"/>
        <v>1.0855190100000001</v>
      </c>
      <c r="C434" s="57">
        <f t="shared" si="112"/>
        <v>1</v>
      </c>
      <c r="D434" s="58">
        <f ca="1">IF(A434&lt;$B$1,VLOOKUP(A434,[1]DI!$A$4:$B$15000,2,FALSE),0)</f>
        <v>6.4000000000000001E-2</v>
      </c>
      <c r="E434" s="57">
        <f t="shared" ca="1" si="113"/>
        <v>2.4620000000000002E-4</v>
      </c>
      <c r="F434" s="59">
        <f t="shared" si="114"/>
        <v>1.1499999999999999</v>
      </c>
      <c r="G434" s="60">
        <f t="shared" ca="1" si="115"/>
        <v>1.0002831299999999</v>
      </c>
      <c r="H434" s="57">
        <f ca="1">TRUNC(PRODUCT(G$10:G433),15)</f>
        <v>1.0855190067195799</v>
      </c>
      <c r="I434" s="57">
        <f t="shared" si="116"/>
        <v>1</v>
      </c>
      <c r="J434" s="57">
        <f t="shared" ca="1" si="117"/>
        <v>1.0855190100000001</v>
      </c>
      <c r="K434" s="57">
        <f t="shared" ca="1" si="118"/>
        <v>8.5519010000000006E-2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119"/>
        <v>0</v>
      </c>
      <c r="O434" s="57">
        <f t="shared" ca="1" si="120"/>
        <v>8.5519010000000006E-2</v>
      </c>
      <c r="P434" s="63" t="str">
        <f t="shared" si="121"/>
        <v>A+J=</v>
      </c>
      <c r="Q434" s="64">
        <f t="shared" si="122"/>
        <v>45036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103"/>
        <v>43670</v>
      </c>
      <c r="B435" s="75">
        <f t="shared" ca="1" si="111"/>
        <v>1.0858263500000001</v>
      </c>
      <c r="C435" s="57">
        <f t="shared" si="112"/>
        <v>1</v>
      </c>
      <c r="D435" s="58">
        <f ca="1">IF(A435&lt;$B$1,VLOOKUP(A435,[1]DI!$A$4:$B$15000,2,FALSE),0)</f>
        <v>6.4000000000000001E-2</v>
      </c>
      <c r="E435" s="57">
        <f t="shared" ca="1" si="113"/>
        <v>2.4620000000000002E-4</v>
      </c>
      <c r="F435" s="59">
        <f t="shared" si="114"/>
        <v>1.1499999999999999</v>
      </c>
      <c r="G435" s="60">
        <f t="shared" ca="1" si="115"/>
        <v>1.0002831299999999</v>
      </c>
      <c r="H435" s="57">
        <f ca="1">TRUNC(PRODUCT(G$10:G434),15)</f>
        <v>1.0858263497159599</v>
      </c>
      <c r="I435" s="57">
        <f t="shared" si="116"/>
        <v>1</v>
      </c>
      <c r="J435" s="57">
        <f t="shared" ca="1" si="117"/>
        <v>1.0858263500000001</v>
      </c>
      <c r="K435" s="57">
        <f t="shared" ca="1" si="118"/>
        <v>8.5826349999999996E-2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119"/>
        <v>0</v>
      </c>
      <c r="O435" s="57">
        <f t="shared" ca="1" si="120"/>
        <v>8.5826349999999996E-2</v>
      </c>
      <c r="P435" s="63" t="str">
        <f t="shared" si="121"/>
        <v>A+J=</v>
      </c>
      <c r="Q435" s="64">
        <f t="shared" si="122"/>
        <v>45036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103"/>
        <v>43671</v>
      </c>
      <c r="B436" s="75">
        <f t="shared" ca="1" si="111"/>
        <v>1.08613377</v>
      </c>
      <c r="C436" s="57">
        <f t="shared" si="112"/>
        <v>1</v>
      </c>
      <c r="D436" s="58">
        <f ca="1">IF(A436&lt;$B$1,VLOOKUP(A436,[1]DI!$A$4:$B$15000,2,FALSE),0)</f>
        <v>6.4000000000000001E-2</v>
      </c>
      <c r="E436" s="57">
        <f t="shared" ca="1" si="113"/>
        <v>2.4620000000000002E-4</v>
      </c>
      <c r="F436" s="59">
        <f t="shared" si="114"/>
        <v>1.1499999999999999</v>
      </c>
      <c r="G436" s="60">
        <f t="shared" ca="1" si="115"/>
        <v>1.0002831299999999</v>
      </c>
      <c r="H436" s="57">
        <f ca="1">TRUNC(PRODUCT(G$10:G435),15)</f>
        <v>1.0861337797303501</v>
      </c>
      <c r="I436" s="57">
        <f t="shared" si="116"/>
        <v>1</v>
      </c>
      <c r="J436" s="57">
        <f t="shared" ca="1" si="117"/>
        <v>1.0861337799999999</v>
      </c>
      <c r="K436" s="57">
        <f t="shared" ca="1" si="118"/>
        <v>8.6133769999999998E-2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119"/>
        <v>0</v>
      </c>
      <c r="O436" s="57">
        <f t="shared" ca="1" si="120"/>
        <v>8.6133769999999998E-2</v>
      </c>
      <c r="P436" s="63" t="str">
        <f t="shared" si="121"/>
        <v>A+J=</v>
      </c>
      <c r="Q436" s="64">
        <f t="shared" si="122"/>
        <v>45036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103"/>
        <v>43672</v>
      </c>
      <c r="B437" s="75">
        <f t="shared" ca="1" si="111"/>
        <v>1.08644129</v>
      </c>
      <c r="C437" s="57">
        <f t="shared" si="112"/>
        <v>1</v>
      </c>
      <c r="D437" s="58">
        <f ca="1">IF(A437&lt;$B$1,VLOOKUP(A437,[1]DI!$A$4:$B$15000,2,FALSE),0)</f>
        <v>6.4000000000000001E-2</v>
      </c>
      <c r="E437" s="57">
        <f t="shared" ca="1" si="113"/>
        <v>2.4620000000000002E-4</v>
      </c>
      <c r="F437" s="59">
        <f t="shared" si="114"/>
        <v>1.1499999999999999</v>
      </c>
      <c r="G437" s="60">
        <f t="shared" ca="1" si="115"/>
        <v>1.0002831299999999</v>
      </c>
      <c r="H437" s="57">
        <f ca="1">TRUNC(PRODUCT(G$10:G436),15)</f>
        <v>1.08644129678741</v>
      </c>
      <c r="I437" s="57">
        <f t="shared" si="116"/>
        <v>1</v>
      </c>
      <c r="J437" s="57">
        <f t="shared" ca="1" si="117"/>
        <v>1.0864412999999999</v>
      </c>
      <c r="K437" s="57">
        <f t="shared" ca="1" si="118"/>
        <v>8.6441290000000004E-2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119"/>
        <v>0</v>
      </c>
      <c r="O437" s="57">
        <f t="shared" ca="1" si="120"/>
        <v>8.6441290000000004E-2</v>
      </c>
      <c r="P437" s="63" t="str">
        <f t="shared" si="121"/>
        <v>A+J=</v>
      </c>
      <c r="Q437" s="64">
        <f t="shared" si="122"/>
        <v>45036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103"/>
        <v>43673</v>
      </c>
      <c r="B438" s="75">
        <f t="shared" ca="1" si="111"/>
        <v>1.08674889</v>
      </c>
      <c r="C438" s="57">
        <f t="shared" si="112"/>
        <v>1</v>
      </c>
      <c r="D438" s="58">
        <f ca="1">IF(A438&lt;$B$1,VLOOKUP(A438,[1]DI!$A$4:$B$15000,2,FALSE),0)</f>
        <v>0</v>
      </c>
      <c r="E438" s="57">
        <f t="shared" ca="1" si="113"/>
        <v>0</v>
      </c>
      <c r="F438" s="59">
        <f t="shared" si="114"/>
        <v>1.1499999999999999</v>
      </c>
      <c r="G438" s="60">
        <f t="shared" ca="1" si="115"/>
        <v>1</v>
      </c>
      <c r="H438" s="57">
        <f ca="1">TRUNC(PRODUCT(G$10:G437),15)</f>
        <v>1.0867489009117699</v>
      </c>
      <c r="I438" s="57">
        <f t="shared" si="116"/>
        <v>1</v>
      </c>
      <c r="J438" s="57">
        <f t="shared" ca="1" si="117"/>
        <v>1.0867488999999999</v>
      </c>
      <c r="K438" s="57">
        <f t="shared" ca="1" si="118"/>
        <v>8.6748889999999995E-2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119"/>
        <v>0</v>
      </c>
      <c r="O438" s="57">
        <f t="shared" ca="1" si="120"/>
        <v>8.6748889999999995E-2</v>
      </c>
      <c r="P438" s="63" t="str">
        <f t="shared" si="121"/>
        <v>A+J=</v>
      </c>
      <c r="Q438" s="64">
        <f t="shared" si="122"/>
        <v>45036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103"/>
        <v>43674</v>
      </c>
      <c r="B439" s="75">
        <f t="shared" ca="1" si="111"/>
        <v>1.08674889</v>
      </c>
      <c r="C439" s="57">
        <f t="shared" si="112"/>
        <v>1</v>
      </c>
      <c r="D439" s="58">
        <f ca="1">IF(A439&lt;$B$1,VLOOKUP(A439,[1]DI!$A$4:$B$15000,2,FALSE),0)</f>
        <v>0</v>
      </c>
      <c r="E439" s="57">
        <f t="shared" ca="1" si="113"/>
        <v>0</v>
      </c>
      <c r="F439" s="59">
        <f t="shared" si="114"/>
        <v>1.1499999999999999</v>
      </c>
      <c r="G439" s="60">
        <f t="shared" ca="1" si="115"/>
        <v>1</v>
      </c>
      <c r="H439" s="57">
        <f ca="1">TRUNC(PRODUCT(G$10:G438),15)</f>
        <v>1.0867489009117699</v>
      </c>
      <c r="I439" s="57">
        <f t="shared" si="116"/>
        <v>1</v>
      </c>
      <c r="J439" s="57">
        <f t="shared" ca="1" si="117"/>
        <v>1.0867488999999999</v>
      </c>
      <c r="K439" s="57">
        <f t="shared" ca="1" si="118"/>
        <v>8.6748889999999995E-2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119"/>
        <v>0</v>
      </c>
      <c r="O439" s="57">
        <f t="shared" ca="1" si="120"/>
        <v>8.6748889999999995E-2</v>
      </c>
      <c r="P439" s="63" t="str">
        <f t="shared" si="121"/>
        <v>A+J=</v>
      </c>
      <c r="Q439" s="64">
        <f t="shared" si="122"/>
        <v>45036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103"/>
        <v>43675</v>
      </c>
      <c r="B440" s="75">
        <f t="shared" ca="1" si="111"/>
        <v>1.08674889</v>
      </c>
      <c r="C440" s="57">
        <f t="shared" si="112"/>
        <v>1</v>
      </c>
      <c r="D440" s="58">
        <f ca="1">IF(A440&lt;$B$1,VLOOKUP(A440,[1]DI!$A$4:$B$15000,2,FALSE),0)</f>
        <v>6.4000000000000001E-2</v>
      </c>
      <c r="E440" s="57">
        <f t="shared" ca="1" si="113"/>
        <v>2.4620000000000002E-4</v>
      </c>
      <c r="F440" s="59">
        <f t="shared" si="114"/>
        <v>1.1499999999999999</v>
      </c>
      <c r="G440" s="60">
        <f t="shared" ca="1" si="115"/>
        <v>1.0002831299999999</v>
      </c>
      <c r="H440" s="57">
        <f ca="1">TRUNC(PRODUCT(G$10:G439),15)</f>
        <v>1.0867489009117699</v>
      </c>
      <c r="I440" s="57">
        <f t="shared" si="116"/>
        <v>1</v>
      </c>
      <c r="J440" s="57">
        <f t="shared" ca="1" si="117"/>
        <v>1.0867488999999999</v>
      </c>
      <c r="K440" s="57">
        <f t="shared" ca="1" si="118"/>
        <v>8.6748889999999995E-2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119"/>
        <v>0</v>
      </c>
      <c r="O440" s="57">
        <f t="shared" ca="1" si="120"/>
        <v>8.6748889999999995E-2</v>
      </c>
      <c r="P440" s="63" t="str">
        <f t="shared" si="121"/>
        <v>A+J=</v>
      </c>
      <c r="Q440" s="64">
        <f t="shared" si="122"/>
        <v>45036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103"/>
        <v>43676</v>
      </c>
      <c r="B441" s="75">
        <f t="shared" ca="1" si="111"/>
        <v>1.08705659</v>
      </c>
      <c r="C441" s="57">
        <f t="shared" si="112"/>
        <v>1</v>
      </c>
      <c r="D441" s="58">
        <f ca="1">IF(A441&lt;$B$1,VLOOKUP(A441,[1]DI!$A$4:$B$15000,2,FALSE),0)</f>
        <v>6.4000000000000001E-2</v>
      </c>
      <c r="E441" s="57">
        <f t="shared" ca="1" si="113"/>
        <v>2.4620000000000002E-4</v>
      </c>
      <c r="F441" s="59">
        <f t="shared" si="114"/>
        <v>1.1499999999999999</v>
      </c>
      <c r="G441" s="60">
        <f t="shared" ca="1" si="115"/>
        <v>1.0002831299999999</v>
      </c>
      <c r="H441" s="57">
        <f ca="1">TRUNC(PRODUCT(G$10:G440),15)</f>
        <v>1.0870565921280799</v>
      </c>
      <c r="I441" s="57">
        <f t="shared" si="116"/>
        <v>1</v>
      </c>
      <c r="J441" s="57">
        <f t="shared" ca="1" si="117"/>
        <v>1.08705659</v>
      </c>
      <c r="K441" s="57">
        <f t="shared" ca="1" si="118"/>
        <v>8.7056590000000003E-2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119"/>
        <v>0</v>
      </c>
      <c r="O441" s="57">
        <f t="shared" ca="1" si="120"/>
        <v>8.7056590000000003E-2</v>
      </c>
      <c r="P441" s="63" t="str">
        <f t="shared" si="121"/>
        <v>A+J=</v>
      </c>
      <c r="Q441" s="64">
        <f t="shared" si="122"/>
        <v>45036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103"/>
        <v>43677</v>
      </c>
      <c r="B442" s="75">
        <f t="shared" ca="1" si="111"/>
        <v>1.08736437</v>
      </c>
      <c r="C442" s="57">
        <f t="shared" si="112"/>
        <v>1</v>
      </c>
      <c r="D442" s="58">
        <f ca="1">IF(A442&lt;$B$1,VLOOKUP(A442,[1]DI!$A$4:$B$15000,2,FALSE),0)</f>
        <v>6.4000000000000001E-2</v>
      </c>
      <c r="E442" s="57">
        <f t="shared" ca="1" si="113"/>
        <v>2.4620000000000002E-4</v>
      </c>
      <c r="F442" s="59">
        <f t="shared" si="114"/>
        <v>1.1499999999999999</v>
      </c>
      <c r="G442" s="60">
        <f t="shared" ca="1" si="115"/>
        <v>1.0002831299999999</v>
      </c>
      <c r="H442" s="57">
        <f ca="1">TRUNC(PRODUCT(G$10:G441),15)</f>
        <v>1.0873643704610101</v>
      </c>
      <c r="I442" s="57">
        <f t="shared" si="116"/>
        <v>1</v>
      </c>
      <c r="J442" s="57">
        <f t="shared" ca="1" si="117"/>
        <v>1.08736437</v>
      </c>
      <c r="K442" s="57">
        <f t="shared" ca="1" si="118"/>
        <v>8.7364369999999997E-2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119"/>
        <v>0</v>
      </c>
      <c r="O442" s="57">
        <f t="shared" ca="1" si="120"/>
        <v>8.7364369999999997E-2</v>
      </c>
      <c r="P442" s="63" t="str">
        <f t="shared" si="121"/>
        <v>A+J=</v>
      </c>
      <c r="Q442" s="64">
        <f t="shared" si="122"/>
        <v>45036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103"/>
        <v>43678</v>
      </c>
      <c r="B443" s="75">
        <f t="shared" ca="1" si="111"/>
        <v>1.0876722400000001</v>
      </c>
      <c r="C443" s="57">
        <f t="shared" si="112"/>
        <v>1</v>
      </c>
      <c r="D443" s="58">
        <f ca="1">IF(A443&lt;$B$1,VLOOKUP(A443,[1]DI!$A$4:$B$15000,2,FALSE),0)</f>
        <v>5.8999999999999997E-2</v>
      </c>
      <c r="E443" s="57">
        <f t="shared" ca="1" si="113"/>
        <v>2.2751E-4</v>
      </c>
      <c r="F443" s="59">
        <f t="shared" si="114"/>
        <v>1.1499999999999999</v>
      </c>
      <c r="G443" s="60">
        <f t="shared" ca="1" si="115"/>
        <v>1.0002616365000001</v>
      </c>
      <c r="H443" s="57">
        <f ca="1">TRUNC(PRODUCT(G$10:G442),15)</f>
        <v>1.08767223593522</v>
      </c>
      <c r="I443" s="57">
        <f t="shared" si="116"/>
        <v>1</v>
      </c>
      <c r="J443" s="57">
        <f t="shared" ca="1" si="117"/>
        <v>1.0876722400000001</v>
      </c>
      <c r="K443" s="57">
        <f t="shared" ca="1" si="118"/>
        <v>8.7672239999999999E-2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119"/>
        <v>0</v>
      </c>
      <c r="O443" s="57">
        <f t="shared" ca="1" si="120"/>
        <v>8.7672239999999999E-2</v>
      </c>
      <c r="P443" s="63" t="str">
        <f t="shared" si="121"/>
        <v>A+J=</v>
      </c>
      <c r="Q443" s="64">
        <f t="shared" si="122"/>
        <v>45036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103"/>
        <v>43679</v>
      </c>
      <c r="B444" s="75">
        <f t="shared" ca="1" si="111"/>
        <v>1.0879568100000001</v>
      </c>
      <c r="C444" s="57">
        <f t="shared" si="112"/>
        <v>1</v>
      </c>
      <c r="D444" s="58">
        <f ca="1">IF(A444&lt;$B$1,VLOOKUP(A444,[1]DI!$A$4:$B$15000,2,FALSE),0)</f>
        <v>5.8999999999999997E-2</v>
      </c>
      <c r="E444" s="57">
        <f t="shared" ca="1" si="113"/>
        <v>2.2751E-4</v>
      </c>
      <c r="F444" s="59">
        <f t="shared" si="114"/>
        <v>1.1499999999999999</v>
      </c>
      <c r="G444" s="60">
        <f t="shared" ca="1" si="115"/>
        <v>1.0002616365000001</v>
      </c>
      <c r="H444" s="57">
        <f ca="1">TRUNC(PRODUCT(G$10:G443),15)</f>
        <v>1.08795681069218</v>
      </c>
      <c r="I444" s="57">
        <f t="shared" si="116"/>
        <v>1</v>
      </c>
      <c r="J444" s="57">
        <f t="shared" ca="1" si="117"/>
        <v>1.0879568100000001</v>
      </c>
      <c r="K444" s="57">
        <f t="shared" ca="1" si="118"/>
        <v>8.7956809999999996E-2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si="119"/>
        <v>0</v>
      </c>
      <c r="O444" s="57">
        <f t="shared" ca="1" si="120"/>
        <v>8.7956809999999996E-2</v>
      </c>
      <c r="P444" s="63" t="str">
        <f t="shared" si="121"/>
        <v>A+J=</v>
      </c>
      <c r="Q444" s="64">
        <f t="shared" si="122"/>
        <v>45036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103"/>
        <v>43680</v>
      </c>
      <c r="B445" s="75">
        <f t="shared" ca="1" si="111"/>
        <v>1.0882414599999999</v>
      </c>
      <c r="C445" s="57">
        <f t="shared" si="112"/>
        <v>1</v>
      </c>
      <c r="D445" s="58">
        <f ca="1">IF(A445&lt;$B$1,VLOOKUP(A445,[1]DI!$A$4:$B$15000,2,FALSE),0)</f>
        <v>0</v>
      </c>
      <c r="E445" s="57">
        <f t="shared" ca="1" si="113"/>
        <v>0</v>
      </c>
      <c r="F445" s="59">
        <f t="shared" si="114"/>
        <v>1.1499999999999999</v>
      </c>
      <c r="G445" s="60">
        <f t="shared" ca="1" si="115"/>
        <v>1</v>
      </c>
      <c r="H445" s="57">
        <f ca="1">TRUNC(PRODUCT(G$10:G444),15)</f>
        <v>1.08824145990428</v>
      </c>
      <c r="I445" s="57">
        <f t="shared" si="116"/>
        <v>1</v>
      </c>
      <c r="J445" s="57">
        <f t="shared" ca="1" si="117"/>
        <v>1.0882414600000001</v>
      </c>
      <c r="K445" s="57">
        <f t="shared" ca="1" si="118"/>
        <v>8.8241459999999994E-2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9"/>
        <v>0</v>
      </c>
      <c r="O445" s="57">
        <f t="shared" ca="1" si="120"/>
        <v>8.8241459999999994E-2</v>
      </c>
      <c r="P445" s="63" t="str">
        <f t="shared" si="121"/>
        <v>A+J=</v>
      </c>
      <c r="Q445" s="64">
        <f t="shared" si="122"/>
        <v>45036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103"/>
        <v>43681</v>
      </c>
      <c r="B446" s="75">
        <f t="shared" ca="1" si="111"/>
        <v>1.0882414599999999</v>
      </c>
      <c r="C446" s="57">
        <f t="shared" si="112"/>
        <v>1</v>
      </c>
      <c r="D446" s="58">
        <f ca="1">IF(A446&lt;$B$1,VLOOKUP(A446,[1]DI!$A$4:$B$15000,2,FALSE),0)</f>
        <v>0</v>
      </c>
      <c r="E446" s="57">
        <f t="shared" ca="1" si="113"/>
        <v>0</v>
      </c>
      <c r="F446" s="59">
        <f t="shared" si="114"/>
        <v>1.1499999999999999</v>
      </c>
      <c r="G446" s="60">
        <f t="shared" ca="1" si="115"/>
        <v>1</v>
      </c>
      <c r="H446" s="57">
        <f ca="1">TRUNC(PRODUCT(G$10:G445),15)</f>
        <v>1.08824145990428</v>
      </c>
      <c r="I446" s="57">
        <f t="shared" si="116"/>
        <v>1</v>
      </c>
      <c r="J446" s="57">
        <f t="shared" ca="1" si="117"/>
        <v>1.0882414600000001</v>
      </c>
      <c r="K446" s="57">
        <f t="shared" ca="1" si="118"/>
        <v>8.8241459999999994E-2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9"/>
        <v>0</v>
      </c>
      <c r="O446" s="57">
        <f t="shared" ca="1" si="120"/>
        <v>8.8241459999999994E-2</v>
      </c>
      <c r="P446" s="63" t="str">
        <f t="shared" si="121"/>
        <v>A+J=</v>
      </c>
      <c r="Q446" s="64">
        <f t="shared" si="122"/>
        <v>45036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103"/>
        <v>43682</v>
      </c>
      <c r="B447" s="75">
        <f t="shared" ca="1" si="111"/>
        <v>1.0882414599999999</v>
      </c>
      <c r="C447" s="57">
        <f t="shared" si="112"/>
        <v>1</v>
      </c>
      <c r="D447" s="58">
        <f ca="1">IF(A447&lt;$B$1,VLOOKUP(A447,[1]DI!$A$4:$B$15000,2,FALSE),0)</f>
        <v>5.8999999999999997E-2</v>
      </c>
      <c r="E447" s="57">
        <f t="shared" ca="1" si="113"/>
        <v>2.2751E-4</v>
      </c>
      <c r="F447" s="59">
        <f t="shared" si="114"/>
        <v>1.1499999999999999</v>
      </c>
      <c r="G447" s="60">
        <f t="shared" ca="1" si="115"/>
        <v>1.0002616365000001</v>
      </c>
      <c r="H447" s="57">
        <f ca="1">TRUNC(PRODUCT(G$10:G446),15)</f>
        <v>1.08824145990428</v>
      </c>
      <c r="I447" s="57">
        <f t="shared" si="116"/>
        <v>1</v>
      </c>
      <c r="J447" s="57">
        <f t="shared" ca="1" si="117"/>
        <v>1.0882414600000001</v>
      </c>
      <c r="K447" s="57">
        <f t="shared" ca="1" si="118"/>
        <v>8.8241459999999994E-2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9"/>
        <v>0</v>
      </c>
      <c r="O447" s="57">
        <f t="shared" ca="1" si="120"/>
        <v>8.8241459999999994E-2</v>
      </c>
      <c r="P447" s="63" t="str">
        <f t="shared" si="121"/>
        <v>A+J=</v>
      </c>
      <c r="Q447" s="64">
        <f t="shared" si="122"/>
        <v>45036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103"/>
        <v>43683</v>
      </c>
      <c r="B448" s="75">
        <f t="shared" ca="1" si="111"/>
        <v>1.08852617</v>
      </c>
      <c r="C448" s="57">
        <f t="shared" si="112"/>
        <v>1</v>
      </c>
      <c r="D448" s="58">
        <f ca="1">IF(A448&lt;$B$1,VLOOKUP(A448,[1]DI!$A$4:$B$15000,2,FALSE),0)</f>
        <v>5.8999999999999997E-2</v>
      </c>
      <c r="E448" s="57">
        <f t="shared" ca="1" si="113"/>
        <v>2.2751E-4</v>
      </c>
      <c r="F448" s="59">
        <f t="shared" si="114"/>
        <v>1.1499999999999999</v>
      </c>
      <c r="G448" s="60">
        <f t="shared" ca="1" si="115"/>
        <v>1.0002616365000001</v>
      </c>
      <c r="H448" s="57">
        <f ca="1">TRUNC(PRODUCT(G$10:G447),15)</f>
        <v>1.0885261835910001</v>
      </c>
      <c r="I448" s="57">
        <f t="shared" si="116"/>
        <v>1</v>
      </c>
      <c r="J448" s="57">
        <f t="shared" ca="1" si="117"/>
        <v>1.0885261799999999</v>
      </c>
      <c r="K448" s="57">
        <f t="shared" ca="1" si="118"/>
        <v>8.8526170000000001E-2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9"/>
        <v>0</v>
      </c>
      <c r="O448" s="57">
        <f t="shared" ca="1" si="120"/>
        <v>8.8526170000000001E-2</v>
      </c>
      <c r="P448" s="63" t="str">
        <f t="shared" si="121"/>
        <v>A+J=</v>
      </c>
      <c r="Q448" s="64">
        <f t="shared" si="122"/>
        <v>45036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103"/>
        <v>43684</v>
      </c>
      <c r="B449" s="75">
        <f t="shared" ca="1" si="111"/>
        <v>1.0888109800000001</v>
      </c>
      <c r="C449" s="57">
        <f t="shared" si="112"/>
        <v>1</v>
      </c>
      <c r="D449" s="58">
        <f ca="1">IF(A449&lt;$B$1,VLOOKUP(A449,[1]DI!$A$4:$B$15000,2,FALSE),0)</f>
        <v>5.8999999999999997E-2</v>
      </c>
      <c r="E449" s="57">
        <f t="shared" ca="1" si="113"/>
        <v>2.2751E-4</v>
      </c>
      <c r="F449" s="59">
        <f t="shared" si="114"/>
        <v>1.1499999999999999</v>
      </c>
      <c r="G449" s="60">
        <f t="shared" ca="1" si="115"/>
        <v>1.0002616365000001</v>
      </c>
      <c r="H449" s="57">
        <f ca="1">TRUNC(PRODUCT(G$10:G448),15)</f>
        <v>1.0888109817718301</v>
      </c>
      <c r="I449" s="57">
        <f t="shared" si="116"/>
        <v>1</v>
      </c>
      <c r="J449" s="57">
        <f t="shared" ca="1" si="117"/>
        <v>1.0888109800000001</v>
      </c>
      <c r="K449" s="57">
        <f t="shared" ca="1" si="118"/>
        <v>8.8810979999999998E-2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9"/>
        <v>0</v>
      </c>
      <c r="O449" s="57">
        <f t="shared" ca="1" si="120"/>
        <v>8.8810979999999998E-2</v>
      </c>
      <c r="P449" s="63" t="str">
        <f t="shared" si="121"/>
        <v>A+J=</v>
      </c>
      <c r="Q449" s="64">
        <f t="shared" si="122"/>
        <v>45036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103"/>
        <v>43685</v>
      </c>
      <c r="B450" s="75">
        <f t="shared" ca="1" si="111"/>
        <v>1.0890958500000001</v>
      </c>
      <c r="C450" s="57">
        <f t="shared" si="112"/>
        <v>1</v>
      </c>
      <c r="D450" s="58">
        <f ca="1">IF(A450&lt;$B$1,VLOOKUP(A450,[1]DI!$A$4:$B$15000,2,FALSE),0)</f>
        <v>5.8999999999999997E-2</v>
      </c>
      <c r="E450" s="57">
        <f t="shared" ca="1" si="113"/>
        <v>2.2751E-4</v>
      </c>
      <c r="F450" s="59">
        <f t="shared" si="114"/>
        <v>1.1499999999999999</v>
      </c>
      <c r="G450" s="60">
        <f t="shared" ca="1" si="115"/>
        <v>1.0002616365000001</v>
      </c>
      <c r="H450" s="57">
        <f ca="1">TRUNC(PRODUCT(G$10:G449),15)</f>
        <v>1.0890958544662701</v>
      </c>
      <c r="I450" s="57">
        <f t="shared" si="116"/>
        <v>1</v>
      </c>
      <c r="J450" s="57">
        <f t="shared" ca="1" si="117"/>
        <v>1.0890958500000001</v>
      </c>
      <c r="K450" s="57">
        <f t="shared" ca="1" si="118"/>
        <v>8.9095850000000004E-2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9"/>
        <v>0</v>
      </c>
      <c r="O450" s="57">
        <f t="shared" ca="1" si="120"/>
        <v>8.9095850000000004E-2</v>
      </c>
      <c r="P450" s="63" t="str">
        <f t="shared" si="121"/>
        <v>A+J=</v>
      </c>
      <c r="Q450" s="64">
        <f t="shared" si="122"/>
        <v>45036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103"/>
        <v>43686</v>
      </c>
      <c r="B451" s="75">
        <f t="shared" ca="1" si="111"/>
        <v>1.0893808</v>
      </c>
      <c r="C451" s="57">
        <f t="shared" si="112"/>
        <v>1</v>
      </c>
      <c r="D451" s="58">
        <f ca="1">IF(A451&lt;$B$1,VLOOKUP(A451,[1]DI!$A$4:$B$15000,2,FALSE),0)</f>
        <v>5.8999999999999997E-2</v>
      </c>
      <c r="E451" s="57">
        <f t="shared" ca="1" si="113"/>
        <v>2.2751E-4</v>
      </c>
      <c r="F451" s="59">
        <f t="shared" si="114"/>
        <v>1.1499999999999999</v>
      </c>
      <c r="G451" s="60">
        <f t="shared" ca="1" si="115"/>
        <v>1.0002616365000001</v>
      </c>
      <c r="H451" s="57">
        <f ca="1">TRUNC(PRODUCT(G$10:G450),15)</f>
        <v>1.08938080169379</v>
      </c>
      <c r="I451" s="57">
        <f t="shared" si="116"/>
        <v>1</v>
      </c>
      <c r="J451" s="57">
        <f t="shared" ca="1" si="117"/>
        <v>1.0893808</v>
      </c>
      <c r="K451" s="57">
        <f t="shared" ca="1" si="118"/>
        <v>8.9380799999999996E-2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9"/>
        <v>0</v>
      </c>
      <c r="O451" s="57">
        <f t="shared" ca="1" si="120"/>
        <v>8.9380799999999996E-2</v>
      </c>
      <c r="P451" s="63" t="str">
        <f t="shared" si="121"/>
        <v>A+J=</v>
      </c>
      <c r="Q451" s="64">
        <f t="shared" si="122"/>
        <v>45036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103"/>
        <v>43687</v>
      </c>
      <c r="B452" s="75">
        <f t="shared" ca="1" si="111"/>
        <v>1.08966582</v>
      </c>
      <c r="C452" s="57">
        <f t="shared" si="112"/>
        <v>1</v>
      </c>
      <c r="D452" s="58">
        <f ca="1">IF(A452&lt;$B$1,VLOOKUP(A452,[1]DI!$A$4:$B$15000,2,FALSE),0)</f>
        <v>0</v>
      </c>
      <c r="E452" s="57">
        <f t="shared" ca="1" si="113"/>
        <v>0</v>
      </c>
      <c r="F452" s="59">
        <f t="shared" si="114"/>
        <v>1.1499999999999999</v>
      </c>
      <c r="G452" s="60">
        <f t="shared" ca="1" si="115"/>
        <v>1</v>
      </c>
      <c r="H452" s="57">
        <f ca="1">TRUNC(PRODUCT(G$10:G451),15)</f>
        <v>1.08966582347392</v>
      </c>
      <c r="I452" s="57">
        <f t="shared" si="116"/>
        <v>1</v>
      </c>
      <c r="J452" s="57">
        <f t="shared" ca="1" si="117"/>
        <v>1.08966582</v>
      </c>
      <c r="K452" s="57">
        <f t="shared" ca="1" si="118"/>
        <v>8.9665819999999993E-2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9"/>
        <v>0</v>
      </c>
      <c r="O452" s="57">
        <f t="shared" ca="1" si="120"/>
        <v>8.9665819999999993E-2</v>
      </c>
      <c r="P452" s="63" t="str">
        <f t="shared" si="121"/>
        <v>A+J=</v>
      </c>
      <c r="Q452" s="64">
        <f t="shared" si="122"/>
        <v>45036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103"/>
        <v>43688</v>
      </c>
      <c r="B453" s="75">
        <f t="shared" ca="1" si="111"/>
        <v>1.08966582</v>
      </c>
      <c r="C453" s="57">
        <f t="shared" si="112"/>
        <v>1</v>
      </c>
      <c r="D453" s="58">
        <f ca="1">IF(A453&lt;$B$1,VLOOKUP(A453,[1]DI!$A$4:$B$15000,2,FALSE),0)</f>
        <v>0</v>
      </c>
      <c r="E453" s="57">
        <f t="shared" ca="1" si="113"/>
        <v>0</v>
      </c>
      <c r="F453" s="59">
        <f t="shared" si="114"/>
        <v>1.1499999999999999</v>
      </c>
      <c r="G453" s="60">
        <f t="shared" ca="1" si="115"/>
        <v>1</v>
      </c>
      <c r="H453" s="57">
        <f ca="1">TRUNC(PRODUCT(G$10:G452),15)</f>
        <v>1.08966582347392</v>
      </c>
      <c r="I453" s="57">
        <f t="shared" si="116"/>
        <v>1</v>
      </c>
      <c r="J453" s="57">
        <f t="shared" ca="1" si="117"/>
        <v>1.08966582</v>
      </c>
      <c r="K453" s="57">
        <f t="shared" ca="1" si="118"/>
        <v>8.9665819999999993E-2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9"/>
        <v>0</v>
      </c>
      <c r="O453" s="57">
        <f t="shared" ca="1" si="120"/>
        <v>8.9665819999999993E-2</v>
      </c>
      <c r="P453" s="63" t="str">
        <f t="shared" si="121"/>
        <v>A+J=</v>
      </c>
      <c r="Q453" s="64">
        <f t="shared" si="122"/>
        <v>45036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103"/>
        <v>43689</v>
      </c>
      <c r="B454" s="75">
        <f t="shared" ca="1" si="111"/>
        <v>1.08966582</v>
      </c>
      <c r="C454" s="57">
        <f t="shared" si="112"/>
        <v>1</v>
      </c>
      <c r="D454" s="58">
        <f ca="1">IF(A454&lt;$B$1,VLOOKUP(A454,[1]DI!$A$4:$B$15000,2,FALSE),0)</f>
        <v>5.8999999999999997E-2</v>
      </c>
      <c r="E454" s="57">
        <f t="shared" ca="1" si="113"/>
        <v>2.2751E-4</v>
      </c>
      <c r="F454" s="59">
        <f t="shared" si="114"/>
        <v>1.1499999999999999</v>
      </c>
      <c r="G454" s="60">
        <f t="shared" ca="1" si="115"/>
        <v>1.0002616365000001</v>
      </c>
      <c r="H454" s="57">
        <f ca="1">TRUNC(PRODUCT(G$10:G453),15)</f>
        <v>1.08966582347392</v>
      </c>
      <c r="I454" s="57">
        <f t="shared" si="116"/>
        <v>1</v>
      </c>
      <c r="J454" s="57">
        <f t="shared" ca="1" si="117"/>
        <v>1.08966582</v>
      </c>
      <c r="K454" s="57">
        <f t="shared" ca="1" si="118"/>
        <v>8.9665819999999993E-2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9"/>
        <v>0</v>
      </c>
      <c r="O454" s="57">
        <f t="shared" ca="1" si="120"/>
        <v>8.9665819999999993E-2</v>
      </c>
      <c r="P454" s="63" t="str">
        <f t="shared" si="121"/>
        <v>A+J=</v>
      </c>
      <c r="Q454" s="64">
        <f t="shared" si="122"/>
        <v>45036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103"/>
        <v>43690</v>
      </c>
      <c r="B455" s="75">
        <f t="shared" ca="1" si="111"/>
        <v>1.08995091</v>
      </c>
      <c r="C455" s="57">
        <f t="shared" si="112"/>
        <v>1</v>
      </c>
      <c r="D455" s="58">
        <f ca="1">IF(A455&lt;$B$1,VLOOKUP(A455,[1]DI!$A$4:$B$15000,2,FALSE),0)</f>
        <v>5.8999999999999997E-2</v>
      </c>
      <c r="E455" s="57">
        <f t="shared" ca="1" si="113"/>
        <v>2.2751E-4</v>
      </c>
      <c r="F455" s="59">
        <f t="shared" si="114"/>
        <v>1.1499999999999999</v>
      </c>
      <c r="G455" s="60">
        <f t="shared" ca="1" si="115"/>
        <v>1.0002616365000001</v>
      </c>
      <c r="H455" s="57">
        <f ca="1">TRUNC(PRODUCT(G$10:G454),15)</f>
        <v>1.0899509198261399</v>
      </c>
      <c r="I455" s="57">
        <f t="shared" si="116"/>
        <v>1</v>
      </c>
      <c r="J455" s="57">
        <f t="shared" ca="1" si="117"/>
        <v>1.0899509199999999</v>
      </c>
      <c r="K455" s="57">
        <f t="shared" ca="1" si="118"/>
        <v>8.9950909999999995E-2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9"/>
        <v>0</v>
      </c>
      <c r="O455" s="57">
        <f t="shared" ca="1" si="120"/>
        <v>8.9950909999999995E-2</v>
      </c>
      <c r="P455" s="63" t="str">
        <f t="shared" si="121"/>
        <v>A+J=</v>
      </c>
      <c r="Q455" s="64">
        <f t="shared" si="122"/>
        <v>45036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103"/>
        <v>43691</v>
      </c>
      <c r="B456" s="75">
        <f t="shared" ca="1" si="111"/>
        <v>1.0902360900000001</v>
      </c>
      <c r="C456" s="57">
        <f t="shared" si="112"/>
        <v>1</v>
      </c>
      <c r="D456" s="58">
        <f ca="1">IF(A456&lt;$B$1,VLOOKUP(A456,[1]DI!$A$4:$B$15000,2,FALSE),0)</f>
        <v>5.8999999999999997E-2</v>
      </c>
      <c r="E456" s="57">
        <f t="shared" ca="1" si="113"/>
        <v>2.2751E-4</v>
      </c>
      <c r="F456" s="59">
        <f t="shared" si="114"/>
        <v>1.1499999999999999</v>
      </c>
      <c r="G456" s="60">
        <f t="shared" ca="1" si="115"/>
        <v>1.0002616365000001</v>
      </c>
      <c r="H456" s="57">
        <f ca="1">TRUNC(PRODUCT(G$10:G455),15)</f>
        <v>1.09023609076998</v>
      </c>
      <c r="I456" s="57">
        <f t="shared" si="116"/>
        <v>1</v>
      </c>
      <c r="J456" s="57">
        <f t="shared" ca="1" si="117"/>
        <v>1.0902360900000001</v>
      </c>
      <c r="K456" s="57">
        <f t="shared" ca="1" si="118"/>
        <v>9.0236090000000005E-2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9"/>
        <v>0</v>
      </c>
      <c r="O456" s="57">
        <f t="shared" ca="1" si="120"/>
        <v>9.0236090000000005E-2</v>
      </c>
      <c r="P456" s="63" t="str">
        <f t="shared" si="121"/>
        <v>A+J=</v>
      </c>
      <c r="Q456" s="64">
        <f t="shared" si="122"/>
        <v>45036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103"/>
        <v>43692</v>
      </c>
      <c r="B457" s="75">
        <f t="shared" ca="1" si="111"/>
        <v>1.09052134</v>
      </c>
      <c r="C457" s="57">
        <f t="shared" si="112"/>
        <v>1</v>
      </c>
      <c r="D457" s="58">
        <f ca="1">IF(A457&lt;$B$1,VLOOKUP(A457,[1]DI!$A$4:$B$15000,2,FALSE),0)</f>
        <v>5.8999999999999997E-2</v>
      </c>
      <c r="E457" s="57">
        <f t="shared" ca="1" si="113"/>
        <v>2.2751E-4</v>
      </c>
      <c r="F457" s="59">
        <f t="shared" si="114"/>
        <v>1.1499999999999999</v>
      </c>
      <c r="G457" s="60">
        <f t="shared" ca="1" si="115"/>
        <v>1.0002616365000001</v>
      </c>
      <c r="H457" s="57">
        <f ca="1">TRUNC(PRODUCT(G$10:G456),15)</f>
        <v>1.09052133632494</v>
      </c>
      <c r="I457" s="57">
        <f t="shared" si="116"/>
        <v>1</v>
      </c>
      <c r="J457" s="57">
        <f t="shared" ca="1" si="117"/>
        <v>1.09052134</v>
      </c>
      <c r="K457" s="57">
        <f t="shared" ca="1" si="118"/>
        <v>9.0521340000000006E-2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9"/>
        <v>0</v>
      </c>
      <c r="O457" s="57">
        <f t="shared" ca="1" si="120"/>
        <v>9.0521340000000006E-2</v>
      </c>
      <c r="P457" s="63" t="str">
        <f t="shared" si="121"/>
        <v>A+J=</v>
      </c>
      <c r="Q457" s="64">
        <f t="shared" si="122"/>
        <v>45036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103"/>
        <v>43693</v>
      </c>
      <c r="B458" s="75">
        <f t="shared" ca="1" si="111"/>
        <v>1.09080665</v>
      </c>
      <c r="C458" s="57">
        <f t="shared" si="112"/>
        <v>1</v>
      </c>
      <c r="D458" s="58">
        <f ca="1">IF(A458&lt;$B$1,VLOOKUP(A458,[1]DI!$A$4:$B$15000,2,FALSE),0)</f>
        <v>5.8999999999999997E-2</v>
      </c>
      <c r="E458" s="57">
        <f t="shared" ca="1" si="113"/>
        <v>2.2751E-4</v>
      </c>
      <c r="F458" s="59">
        <f t="shared" si="114"/>
        <v>1.1499999999999999</v>
      </c>
      <c r="G458" s="60">
        <f t="shared" ca="1" si="115"/>
        <v>1.0002616365000001</v>
      </c>
      <c r="H458" s="57">
        <f ca="1">TRUNC(PRODUCT(G$10:G457),15)</f>
        <v>1.0908066565105501</v>
      </c>
      <c r="I458" s="57">
        <f t="shared" si="116"/>
        <v>1</v>
      </c>
      <c r="J458" s="57">
        <f t="shared" ca="1" si="117"/>
        <v>1.0908066599999999</v>
      </c>
      <c r="K458" s="57">
        <f t="shared" ca="1" si="118"/>
        <v>9.0806650000000003E-2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9"/>
        <v>0</v>
      </c>
      <c r="O458" s="57">
        <f t="shared" ca="1" si="120"/>
        <v>9.0806650000000003E-2</v>
      </c>
      <c r="P458" s="63" t="str">
        <f t="shared" si="121"/>
        <v>A+J=</v>
      </c>
      <c r="Q458" s="64">
        <f t="shared" si="122"/>
        <v>45036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23">(A458+1)</f>
        <v>43694</v>
      </c>
      <c r="B459" s="75">
        <f t="shared" ca="1" si="111"/>
        <v>1.0910920500000001</v>
      </c>
      <c r="C459" s="57">
        <f t="shared" si="112"/>
        <v>1</v>
      </c>
      <c r="D459" s="58">
        <f ca="1">IF(A459&lt;$B$1,VLOOKUP(A459,[1]DI!$A$4:$B$15000,2,FALSE),0)</f>
        <v>0</v>
      </c>
      <c r="E459" s="57">
        <f t="shared" ca="1" si="113"/>
        <v>0</v>
      </c>
      <c r="F459" s="59">
        <f t="shared" si="114"/>
        <v>1.1499999999999999</v>
      </c>
      <c r="G459" s="60">
        <f t="shared" ca="1" si="115"/>
        <v>1</v>
      </c>
      <c r="H459" s="57">
        <f ca="1">TRUNC(PRODUCT(G$10:G458),15)</f>
        <v>1.09109205134634</v>
      </c>
      <c r="I459" s="57">
        <f t="shared" si="116"/>
        <v>1</v>
      </c>
      <c r="J459" s="57">
        <f t="shared" ca="1" si="117"/>
        <v>1.0910920500000001</v>
      </c>
      <c r="K459" s="57">
        <f t="shared" ca="1" si="118"/>
        <v>9.1092049999999994E-2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9"/>
        <v>0</v>
      </c>
      <c r="O459" s="57">
        <f t="shared" ca="1" si="120"/>
        <v>9.1092049999999994E-2</v>
      </c>
      <c r="P459" s="63" t="str">
        <f t="shared" si="121"/>
        <v>A+J=</v>
      </c>
      <c r="Q459" s="64">
        <f t="shared" si="122"/>
        <v>45036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23"/>
        <v>43695</v>
      </c>
      <c r="B460" s="75">
        <f t="shared" ca="1" si="111"/>
        <v>1.0910920500000001</v>
      </c>
      <c r="C460" s="57">
        <f t="shared" si="112"/>
        <v>1</v>
      </c>
      <c r="D460" s="58">
        <f ca="1">IF(A460&lt;$B$1,VLOOKUP(A460,[1]DI!$A$4:$B$15000,2,FALSE),0)</f>
        <v>0</v>
      </c>
      <c r="E460" s="57">
        <f t="shared" ca="1" si="113"/>
        <v>0</v>
      </c>
      <c r="F460" s="59">
        <f t="shared" si="114"/>
        <v>1.1499999999999999</v>
      </c>
      <c r="G460" s="60">
        <f t="shared" ca="1" si="115"/>
        <v>1</v>
      </c>
      <c r="H460" s="57">
        <f ca="1">TRUNC(PRODUCT(G$10:G459),15)</f>
        <v>1.09109205134634</v>
      </c>
      <c r="I460" s="57">
        <f t="shared" si="116"/>
        <v>1</v>
      </c>
      <c r="J460" s="57">
        <f t="shared" ca="1" si="117"/>
        <v>1.0910920500000001</v>
      </c>
      <c r="K460" s="57">
        <f t="shared" ca="1" si="118"/>
        <v>9.1092049999999994E-2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9"/>
        <v>0</v>
      </c>
      <c r="O460" s="57">
        <f t="shared" ca="1" si="120"/>
        <v>9.1092049999999994E-2</v>
      </c>
      <c r="P460" s="63" t="str">
        <f t="shared" si="121"/>
        <v>A+J=</v>
      </c>
      <c r="Q460" s="64">
        <f t="shared" si="122"/>
        <v>45036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23"/>
        <v>43696</v>
      </c>
      <c r="B461" s="75">
        <f t="shared" ca="1" si="111"/>
        <v>1.0910920500000001</v>
      </c>
      <c r="C461" s="57">
        <f t="shared" si="112"/>
        <v>1</v>
      </c>
      <c r="D461" s="58">
        <f ca="1">IF(A461&lt;$B$1,VLOOKUP(A461,[1]DI!$A$4:$B$15000,2,FALSE),0)</f>
        <v>5.8999999999999997E-2</v>
      </c>
      <c r="E461" s="57">
        <f t="shared" ca="1" si="113"/>
        <v>2.2751E-4</v>
      </c>
      <c r="F461" s="59">
        <f t="shared" si="114"/>
        <v>1.1499999999999999</v>
      </c>
      <c r="G461" s="60">
        <f t="shared" ca="1" si="115"/>
        <v>1.0002616365000001</v>
      </c>
      <c r="H461" s="57">
        <f ca="1">TRUNC(PRODUCT(G$10:G460),15)</f>
        <v>1.09109205134634</v>
      </c>
      <c r="I461" s="57">
        <f t="shared" si="116"/>
        <v>1</v>
      </c>
      <c r="J461" s="57">
        <f t="shared" ca="1" si="117"/>
        <v>1.0910920500000001</v>
      </c>
      <c r="K461" s="57">
        <f t="shared" ca="1" si="118"/>
        <v>9.1092049999999994E-2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9"/>
        <v>0</v>
      </c>
      <c r="O461" s="57">
        <f t="shared" ca="1" si="120"/>
        <v>9.1092049999999994E-2</v>
      </c>
      <c r="P461" s="63" t="str">
        <f t="shared" si="121"/>
        <v>A+J=</v>
      </c>
      <c r="Q461" s="64">
        <f t="shared" si="122"/>
        <v>45036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23"/>
        <v>43697</v>
      </c>
      <c r="B462" s="75">
        <f t="shared" ca="1" si="111"/>
        <v>1.09137752</v>
      </c>
      <c r="C462" s="57">
        <f t="shared" si="112"/>
        <v>1</v>
      </c>
      <c r="D462" s="58">
        <f ca="1">IF(A462&lt;$B$1,VLOOKUP(A462,[1]DI!$A$4:$B$15000,2,FALSE),0)</f>
        <v>5.8999999999999997E-2</v>
      </c>
      <c r="E462" s="57">
        <f t="shared" ca="1" si="113"/>
        <v>2.2751E-4</v>
      </c>
      <c r="F462" s="59">
        <f t="shared" si="114"/>
        <v>1.1499999999999999</v>
      </c>
      <c r="G462" s="60">
        <f t="shared" ca="1" si="115"/>
        <v>1.0002616365000001</v>
      </c>
      <c r="H462" s="57">
        <f ca="1">TRUNC(PRODUCT(G$10:G461),15)</f>
        <v>1.0913775208518299</v>
      </c>
      <c r="I462" s="57">
        <f t="shared" si="116"/>
        <v>1</v>
      </c>
      <c r="J462" s="57">
        <f t="shared" ca="1" si="117"/>
        <v>1.09137752</v>
      </c>
      <c r="K462" s="57">
        <f t="shared" ca="1" si="118"/>
        <v>9.1377520000000004E-2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9"/>
        <v>0</v>
      </c>
      <c r="O462" s="57">
        <f t="shared" ca="1" si="120"/>
        <v>9.1377520000000004E-2</v>
      </c>
      <c r="P462" s="63" t="str">
        <f t="shared" si="121"/>
        <v>A+J=</v>
      </c>
      <c r="Q462" s="64">
        <f t="shared" si="122"/>
        <v>45036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23"/>
        <v>43698</v>
      </c>
      <c r="B463" s="75">
        <f t="shared" ca="1" si="111"/>
        <v>1.0916630700000001</v>
      </c>
      <c r="C463" s="57">
        <f t="shared" si="112"/>
        <v>1</v>
      </c>
      <c r="D463" s="58">
        <f ca="1">IF(A463&lt;$B$1,VLOOKUP(A463,[1]DI!$A$4:$B$15000,2,FALSE),0)</f>
        <v>5.8999999999999997E-2</v>
      </c>
      <c r="E463" s="57">
        <f t="shared" ca="1" si="113"/>
        <v>2.2751E-4</v>
      </c>
      <c r="F463" s="59">
        <f t="shared" si="114"/>
        <v>1.1499999999999999</v>
      </c>
      <c r="G463" s="60">
        <f t="shared" ca="1" si="115"/>
        <v>1.0002616365000001</v>
      </c>
      <c r="H463" s="57">
        <f ca="1">TRUNC(PRODUCT(G$10:G462),15)</f>
        <v>1.09166306504656</v>
      </c>
      <c r="I463" s="57">
        <f t="shared" si="116"/>
        <v>1</v>
      </c>
      <c r="J463" s="57">
        <f t="shared" ca="1" si="117"/>
        <v>1.0916630700000001</v>
      </c>
      <c r="K463" s="57">
        <f t="shared" ca="1" si="118"/>
        <v>9.1663069999999999E-2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9"/>
        <v>0</v>
      </c>
      <c r="O463" s="57">
        <f t="shared" ca="1" si="120"/>
        <v>9.1663069999999999E-2</v>
      </c>
      <c r="P463" s="63" t="str">
        <f t="shared" si="121"/>
        <v>A+J=</v>
      </c>
      <c r="Q463" s="64">
        <f t="shared" si="122"/>
        <v>45036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23"/>
        <v>43699</v>
      </c>
      <c r="B464" s="75">
        <f t="shared" ca="1" si="111"/>
        <v>1.09194868</v>
      </c>
      <c r="C464" s="57">
        <f t="shared" si="112"/>
        <v>1</v>
      </c>
      <c r="D464" s="58">
        <f ca="1">IF(A464&lt;$B$1,VLOOKUP(A464,[1]DI!$A$4:$B$15000,2,FALSE),0)</f>
        <v>5.8999999999999997E-2</v>
      </c>
      <c r="E464" s="57">
        <f t="shared" ca="1" si="113"/>
        <v>2.2751E-4</v>
      </c>
      <c r="F464" s="59">
        <f t="shared" si="114"/>
        <v>1.1499999999999999</v>
      </c>
      <c r="G464" s="60">
        <f t="shared" ca="1" si="115"/>
        <v>1.0002616365000001</v>
      </c>
      <c r="H464" s="57">
        <f ca="1">TRUNC(PRODUCT(G$10:G463),15)</f>
        <v>1.09194868395008</v>
      </c>
      <c r="I464" s="57">
        <f t="shared" si="116"/>
        <v>1</v>
      </c>
      <c r="J464" s="57">
        <f t="shared" ca="1" si="117"/>
        <v>1.09194868</v>
      </c>
      <c r="K464" s="57">
        <f t="shared" ca="1" si="118"/>
        <v>9.1948680000000005E-2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9"/>
        <v>0</v>
      </c>
      <c r="O464" s="57">
        <f t="shared" ca="1" si="120"/>
        <v>9.1948680000000005E-2</v>
      </c>
      <c r="P464" s="63" t="str">
        <f t="shared" si="121"/>
        <v>A+J=</v>
      </c>
      <c r="Q464" s="64">
        <f t="shared" si="122"/>
        <v>45036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23"/>
        <v>43700</v>
      </c>
      <c r="B465" s="75">
        <f t="shared" ca="1" si="111"/>
        <v>1.0922343800000001</v>
      </c>
      <c r="C465" s="57">
        <f t="shared" si="112"/>
        <v>1</v>
      </c>
      <c r="D465" s="58">
        <f ca="1">IF(A465&lt;$B$1,VLOOKUP(A465,[1]DI!$A$4:$B$15000,2,FALSE),0)</f>
        <v>5.8999999999999997E-2</v>
      </c>
      <c r="E465" s="57">
        <f t="shared" ca="1" si="113"/>
        <v>2.2751E-4</v>
      </c>
      <c r="F465" s="59">
        <f t="shared" si="114"/>
        <v>1.1499999999999999</v>
      </c>
      <c r="G465" s="60">
        <f t="shared" ca="1" si="115"/>
        <v>1.0002616365000001</v>
      </c>
      <c r="H465" s="57">
        <f ca="1">TRUNC(PRODUCT(G$10:G464),15)</f>
        <v>1.0922343775819301</v>
      </c>
      <c r="I465" s="57">
        <f t="shared" si="116"/>
        <v>1</v>
      </c>
      <c r="J465" s="57">
        <f t="shared" ca="1" si="117"/>
        <v>1.0922343800000001</v>
      </c>
      <c r="K465" s="57">
        <f t="shared" ca="1" si="118"/>
        <v>9.2234380000000005E-2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9"/>
        <v>0</v>
      </c>
      <c r="O465" s="57">
        <f t="shared" ca="1" si="120"/>
        <v>9.2234380000000005E-2</v>
      </c>
      <c r="P465" s="63" t="str">
        <f t="shared" si="121"/>
        <v>A+J=</v>
      </c>
      <c r="Q465" s="64">
        <f t="shared" si="122"/>
        <v>45036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23"/>
        <v>43701</v>
      </c>
      <c r="B466" s="75">
        <f t="shared" ca="1" si="111"/>
        <v>1.09252014</v>
      </c>
      <c r="C466" s="57">
        <f t="shared" si="112"/>
        <v>1</v>
      </c>
      <c r="D466" s="58">
        <f ca="1">IF(A466&lt;$B$1,VLOOKUP(A466,[1]DI!$A$4:$B$15000,2,FALSE),0)</f>
        <v>0</v>
      </c>
      <c r="E466" s="57">
        <f t="shared" ca="1" si="113"/>
        <v>0</v>
      </c>
      <c r="F466" s="59">
        <f t="shared" si="114"/>
        <v>1.1499999999999999</v>
      </c>
      <c r="G466" s="60">
        <f t="shared" ca="1" si="115"/>
        <v>1</v>
      </c>
      <c r="H466" s="57">
        <f ca="1">TRUNC(PRODUCT(G$10:G465),15)</f>
        <v>1.09252014596166</v>
      </c>
      <c r="I466" s="57">
        <f t="shared" si="116"/>
        <v>1</v>
      </c>
      <c r="J466" s="57">
        <f t="shared" ca="1" si="117"/>
        <v>1.0925201499999999</v>
      </c>
      <c r="K466" s="57">
        <f t="shared" ca="1" si="118"/>
        <v>9.2520140000000001E-2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9"/>
        <v>0</v>
      </c>
      <c r="O466" s="57">
        <f t="shared" ca="1" si="120"/>
        <v>9.2520140000000001E-2</v>
      </c>
      <c r="P466" s="63" t="str">
        <f t="shared" si="121"/>
        <v>A+J=</v>
      </c>
      <c r="Q466" s="64">
        <f t="shared" si="122"/>
        <v>45036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23"/>
        <v>43702</v>
      </c>
      <c r="B467" s="75">
        <f t="shared" ca="1" si="111"/>
        <v>1.09252014</v>
      </c>
      <c r="C467" s="57">
        <f t="shared" si="112"/>
        <v>1</v>
      </c>
      <c r="D467" s="58">
        <f ca="1">IF(A467&lt;$B$1,VLOOKUP(A467,[1]DI!$A$4:$B$15000,2,FALSE),0)</f>
        <v>0</v>
      </c>
      <c r="E467" s="57">
        <f t="shared" ca="1" si="113"/>
        <v>0</v>
      </c>
      <c r="F467" s="59">
        <f t="shared" si="114"/>
        <v>1.1499999999999999</v>
      </c>
      <c r="G467" s="60">
        <f t="shared" ca="1" si="115"/>
        <v>1</v>
      </c>
      <c r="H467" s="57">
        <f ca="1">TRUNC(PRODUCT(G$10:G466),15)</f>
        <v>1.09252014596166</v>
      </c>
      <c r="I467" s="57">
        <f t="shared" si="116"/>
        <v>1</v>
      </c>
      <c r="J467" s="57">
        <f t="shared" ca="1" si="117"/>
        <v>1.0925201499999999</v>
      </c>
      <c r="K467" s="57">
        <f t="shared" ca="1" si="118"/>
        <v>9.2520140000000001E-2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9"/>
        <v>0</v>
      </c>
      <c r="O467" s="57">
        <f t="shared" ca="1" si="120"/>
        <v>9.2520140000000001E-2</v>
      </c>
      <c r="P467" s="63" t="str">
        <f t="shared" si="121"/>
        <v>A+J=</v>
      </c>
      <c r="Q467" s="64">
        <f t="shared" si="122"/>
        <v>45036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23"/>
        <v>43703</v>
      </c>
      <c r="B468" s="75">
        <f t="shared" ca="1" si="111"/>
        <v>1.09252014</v>
      </c>
      <c r="C468" s="57">
        <f t="shared" si="112"/>
        <v>1</v>
      </c>
      <c r="D468" s="58">
        <f ca="1">IF(A468&lt;$B$1,VLOOKUP(A468,[1]DI!$A$4:$B$15000,2,FALSE),0)</f>
        <v>5.8999999999999997E-2</v>
      </c>
      <c r="E468" s="57">
        <f t="shared" ca="1" si="113"/>
        <v>2.2751E-4</v>
      </c>
      <c r="F468" s="59">
        <f t="shared" si="114"/>
        <v>1.1499999999999999</v>
      </c>
      <c r="G468" s="60">
        <f t="shared" ca="1" si="115"/>
        <v>1.0002616365000001</v>
      </c>
      <c r="H468" s="57">
        <f ca="1">TRUNC(PRODUCT(G$10:G467),15)</f>
        <v>1.09252014596166</v>
      </c>
      <c r="I468" s="57">
        <f t="shared" si="116"/>
        <v>1</v>
      </c>
      <c r="J468" s="57">
        <f t="shared" ca="1" si="117"/>
        <v>1.0925201499999999</v>
      </c>
      <c r="K468" s="57">
        <f t="shared" ca="1" si="118"/>
        <v>9.2520140000000001E-2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9"/>
        <v>0</v>
      </c>
      <c r="O468" s="57">
        <f t="shared" ca="1" si="120"/>
        <v>9.2520140000000001E-2</v>
      </c>
      <c r="P468" s="63" t="str">
        <f t="shared" si="121"/>
        <v>A+J=</v>
      </c>
      <c r="Q468" s="64">
        <f t="shared" si="122"/>
        <v>45036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23"/>
        <v>43704</v>
      </c>
      <c r="B469" s="75">
        <f t="shared" ca="1" si="111"/>
        <v>1.09280599</v>
      </c>
      <c r="C469" s="57">
        <f t="shared" si="112"/>
        <v>1</v>
      </c>
      <c r="D469" s="58">
        <f ca="1">IF(A469&lt;$B$1,VLOOKUP(A469,[1]DI!$A$4:$B$15000,2,FALSE),0)</f>
        <v>5.8999999999999997E-2</v>
      </c>
      <c r="E469" s="57">
        <f t="shared" ca="1" si="113"/>
        <v>2.2751E-4</v>
      </c>
      <c r="F469" s="59">
        <f t="shared" si="114"/>
        <v>1.1499999999999999</v>
      </c>
      <c r="G469" s="60">
        <f t="shared" ca="1" si="115"/>
        <v>1.0002616365000001</v>
      </c>
      <c r="H469" s="57">
        <f ca="1">TRUNC(PRODUCT(G$10:G468),15)</f>
        <v>1.09280598910883</v>
      </c>
      <c r="I469" s="57">
        <f t="shared" si="116"/>
        <v>1</v>
      </c>
      <c r="J469" s="57">
        <f t="shared" ca="1" si="117"/>
        <v>1.09280599</v>
      </c>
      <c r="K469" s="57">
        <f t="shared" ca="1" si="118"/>
        <v>9.2805990000000005E-2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9"/>
        <v>0</v>
      </c>
      <c r="O469" s="57">
        <f t="shared" ca="1" si="120"/>
        <v>9.2805990000000005E-2</v>
      </c>
      <c r="P469" s="63" t="str">
        <f t="shared" si="121"/>
        <v>A+J=</v>
      </c>
      <c r="Q469" s="64">
        <f t="shared" si="122"/>
        <v>45036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23"/>
        <v>43705</v>
      </c>
      <c r="B470" s="75">
        <f t="shared" ref="B470:B533" ca="1" si="124">IF(A470&lt;=TODAY(),C470+K470,IF(AND(A470&gt;TODAY(),A470&lt;=$B$1),IF(VLOOKUP(TODAY(),$A$10:$D$5000,4,FALSE)=0,"n.d",C470+K470),"n.d"))</f>
        <v>1.0930919100000001</v>
      </c>
      <c r="C470" s="57">
        <f t="shared" ref="C470:C533" si="125">TRUNC(C469-N469,8)</f>
        <v>1</v>
      </c>
      <c r="D470" s="58">
        <f ca="1">IF(A470&lt;$B$1,VLOOKUP(A470,[1]DI!$A$4:$B$15000,2,FALSE),0)</f>
        <v>5.8999999999999997E-2</v>
      </c>
      <c r="E470" s="57">
        <f t="shared" ref="E470:E533" ca="1" si="126">ROUND((((1+D470)^(1/252)-1)),8)</f>
        <v>2.2751E-4</v>
      </c>
      <c r="F470" s="59">
        <f t="shared" ref="F470:F533" si="127">F469</f>
        <v>1.1499999999999999</v>
      </c>
      <c r="G470" s="60">
        <f t="shared" ref="G470:G533" ca="1" si="128">TRUNC((1+(E470*F470)),15)</f>
        <v>1.0002616365000001</v>
      </c>
      <c r="H470" s="57">
        <f ca="1">TRUNC(PRODUCT(G$10:G469),15)</f>
        <v>1.0930919070430001</v>
      </c>
      <c r="I470" s="57">
        <f t="shared" ref="I470:I533" si="129">IF(OR(L469&gt;0,L469="E"),H469,I469)</f>
        <v>1</v>
      </c>
      <c r="J470" s="57">
        <f t="shared" ref="J470:J533" ca="1" si="130">ROUND(TRUNC(H470/I470,15),8)</f>
        <v>1.0930919100000001</v>
      </c>
      <c r="K470" s="57">
        <f t="shared" ref="K470:K533" ca="1" si="131">TRUNC((C470*(J470-1)),8)</f>
        <v>9.309191E-2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ref="N470:N533" si="132">IF(M470&gt;0,(C$10*M470),0)</f>
        <v>0</v>
      </c>
      <c r="O470" s="57">
        <f t="shared" ref="O470:O533" ca="1" si="133">(K470+N470)</f>
        <v>9.309191E-2</v>
      </c>
      <c r="P470" s="63" t="str">
        <f t="shared" ref="P470:P533" si="134">IF(L469&gt;0,VLOOKUP(A469,$U$12:$AD$125,9),P469)</f>
        <v>A+J=</v>
      </c>
      <c r="Q470" s="64">
        <f t="shared" ref="Q470:Q533" si="135">IF(L469&gt;0,VLOOKUP(A469,$U$12:$AD$125,10),Q469)</f>
        <v>45036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23"/>
        <v>43706</v>
      </c>
      <c r="B471" s="75">
        <f t="shared" ca="1" si="124"/>
        <v>1.09337789</v>
      </c>
      <c r="C471" s="57">
        <f t="shared" si="125"/>
        <v>1</v>
      </c>
      <c r="D471" s="58">
        <f ca="1">IF(A471&lt;$B$1,VLOOKUP(A471,[1]DI!$A$4:$B$15000,2,FALSE),0)</f>
        <v>5.8999999999999997E-2</v>
      </c>
      <c r="E471" s="57">
        <f t="shared" ca="1" si="126"/>
        <v>2.2751E-4</v>
      </c>
      <c r="F471" s="59">
        <f t="shared" si="127"/>
        <v>1.1499999999999999</v>
      </c>
      <c r="G471" s="60">
        <f t="shared" ca="1" si="128"/>
        <v>1.0002616365000001</v>
      </c>
      <c r="H471" s="57">
        <f ca="1">TRUNC(PRODUCT(G$10:G470),15)</f>
        <v>1.09337789978374</v>
      </c>
      <c r="I471" s="57">
        <f t="shared" si="129"/>
        <v>1</v>
      </c>
      <c r="J471" s="57">
        <f t="shared" ca="1" si="130"/>
        <v>1.0933778999999999</v>
      </c>
      <c r="K471" s="57">
        <f t="shared" ca="1" si="131"/>
        <v>9.3377890000000005E-2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32"/>
        <v>0</v>
      </c>
      <c r="O471" s="57">
        <f t="shared" ca="1" si="133"/>
        <v>9.3377890000000005E-2</v>
      </c>
      <c r="P471" s="63" t="str">
        <f t="shared" si="134"/>
        <v>A+J=</v>
      </c>
      <c r="Q471" s="64">
        <f t="shared" si="135"/>
        <v>45036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23"/>
        <v>43707</v>
      </c>
      <c r="B472" s="75">
        <f t="shared" ca="1" si="124"/>
        <v>1.09366396</v>
      </c>
      <c r="C472" s="57">
        <f t="shared" si="125"/>
        <v>1</v>
      </c>
      <c r="D472" s="58">
        <f ca="1">IF(A472&lt;$B$1,VLOOKUP(A472,[1]DI!$A$4:$B$15000,2,FALSE),0)</f>
        <v>5.8999999999999997E-2</v>
      </c>
      <c r="E472" s="57">
        <f t="shared" ca="1" si="126"/>
        <v>2.2751E-4</v>
      </c>
      <c r="F472" s="59">
        <f t="shared" si="127"/>
        <v>1.1499999999999999</v>
      </c>
      <c r="G472" s="60">
        <f t="shared" ca="1" si="128"/>
        <v>1.0002616365000001</v>
      </c>
      <c r="H472" s="57">
        <f ca="1">TRUNC(PRODUCT(G$10:G471),15)</f>
        <v>1.0936639673506099</v>
      </c>
      <c r="I472" s="57">
        <f t="shared" si="129"/>
        <v>1</v>
      </c>
      <c r="J472" s="57">
        <f t="shared" ca="1" si="130"/>
        <v>1.0936639699999999</v>
      </c>
      <c r="K472" s="57">
        <f t="shared" ca="1" si="131"/>
        <v>9.3663960000000004E-2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32"/>
        <v>0</v>
      </c>
      <c r="O472" s="57">
        <f t="shared" ca="1" si="133"/>
        <v>9.3663960000000004E-2</v>
      </c>
      <c r="P472" s="63" t="str">
        <f t="shared" si="134"/>
        <v>A+J=</v>
      </c>
      <c r="Q472" s="64">
        <f t="shared" si="135"/>
        <v>45036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23"/>
        <v>43708</v>
      </c>
      <c r="B473" s="75">
        <f t="shared" ca="1" si="124"/>
        <v>1.09395011</v>
      </c>
      <c r="C473" s="57">
        <f t="shared" si="125"/>
        <v>1</v>
      </c>
      <c r="D473" s="58">
        <f ca="1">IF(A473&lt;$B$1,VLOOKUP(A473,[1]DI!$A$4:$B$15000,2,FALSE),0)</f>
        <v>0</v>
      </c>
      <c r="E473" s="57">
        <f t="shared" ca="1" si="126"/>
        <v>0</v>
      </c>
      <c r="F473" s="59">
        <f t="shared" si="127"/>
        <v>1.1499999999999999</v>
      </c>
      <c r="G473" s="60">
        <f t="shared" ca="1" si="128"/>
        <v>1</v>
      </c>
      <c r="H473" s="57">
        <f ca="1">TRUNC(PRODUCT(G$10:G472),15)</f>
        <v>1.0939501097632101</v>
      </c>
      <c r="I473" s="57">
        <f t="shared" si="129"/>
        <v>1</v>
      </c>
      <c r="J473" s="57">
        <f t="shared" ca="1" si="130"/>
        <v>1.09395011</v>
      </c>
      <c r="K473" s="57">
        <f t="shared" ca="1" si="131"/>
        <v>9.3950110000000003E-2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32"/>
        <v>0</v>
      </c>
      <c r="O473" s="57">
        <f t="shared" ca="1" si="133"/>
        <v>9.3950110000000003E-2</v>
      </c>
      <c r="P473" s="63" t="str">
        <f t="shared" si="134"/>
        <v>A+J=</v>
      </c>
      <c r="Q473" s="64">
        <f t="shared" si="135"/>
        <v>45036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23"/>
        <v>43709</v>
      </c>
      <c r="B474" s="75">
        <f t="shared" ca="1" si="124"/>
        <v>1.09395011</v>
      </c>
      <c r="C474" s="57">
        <f t="shared" si="125"/>
        <v>1</v>
      </c>
      <c r="D474" s="58">
        <f ca="1">IF(A474&lt;$B$1,VLOOKUP(A474,[1]DI!$A$4:$B$15000,2,FALSE),0)</f>
        <v>0</v>
      </c>
      <c r="E474" s="57">
        <f t="shared" ca="1" si="126"/>
        <v>0</v>
      </c>
      <c r="F474" s="59">
        <f t="shared" si="127"/>
        <v>1.1499999999999999</v>
      </c>
      <c r="G474" s="60">
        <f t="shared" ca="1" si="128"/>
        <v>1</v>
      </c>
      <c r="H474" s="57">
        <f ca="1">TRUNC(PRODUCT(G$10:G473),15)</f>
        <v>1.0939501097632101</v>
      </c>
      <c r="I474" s="57">
        <f t="shared" si="129"/>
        <v>1</v>
      </c>
      <c r="J474" s="57">
        <f t="shared" ca="1" si="130"/>
        <v>1.09395011</v>
      </c>
      <c r="K474" s="57">
        <f t="shared" ca="1" si="131"/>
        <v>9.3950110000000003E-2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32"/>
        <v>0</v>
      </c>
      <c r="O474" s="57">
        <f t="shared" ca="1" si="133"/>
        <v>9.3950110000000003E-2</v>
      </c>
      <c r="P474" s="63" t="str">
        <f t="shared" si="134"/>
        <v>A+J=</v>
      </c>
      <c r="Q474" s="64">
        <f t="shared" si="135"/>
        <v>45036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23"/>
        <v>43710</v>
      </c>
      <c r="B475" s="75">
        <f t="shared" ca="1" si="124"/>
        <v>1.09395011</v>
      </c>
      <c r="C475" s="57">
        <f t="shared" si="125"/>
        <v>1</v>
      </c>
      <c r="D475" s="58">
        <f ca="1">IF(A475&lt;$B$1,VLOOKUP(A475,[1]DI!$A$4:$B$15000,2,FALSE),0)</f>
        <v>5.8999999999999997E-2</v>
      </c>
      <c r="E475" s="57">
        <f t="shared" ca="1" si="126"/>
        <v>2.2751E-4</v>
      </c>
      <c r="F475" s="59">
        <f t="shared" si="127"/>
        <v>1.1499999999999999</v>
      </c>
      <c r="G475" s="60">
        <f t="shared" ca="1" si="128"/>
        <v>1.0002616365000001</v>
      </c>
      <c r="H475" s="57">
        <f ca="1">TRUNC(PRODUCT(G$10:G474),15)</f>
        <v>1.0939501097632101</v>
      </c>
      <c r="I475" s="57">
        <f t="shared" si="129"/>
        <v>1</v>
      </c>
      <c r="J475" s="57">
        <f t="shared" ca="1" si="130"/>
        <v>1.09395011</v>
      </c>
      <c r="K475" s="57">
        <f t="shared" ca="1" si="131"/>
        <v>9.3950110000000003E-2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32"/>
        <v>0</v>
      </c>
      <c r="O475" s="57">
        <f t="shared" ca="1" si="133"/>
        <v>9.3950110000000003E-2</v>
      </c>
      <c r="P475" s="63" t="str">
        <f t="shared" si="134"/>
        <v>A+J=</v>
      </c>
      <c r="Q475" s="64">
        <f t="shared" si="135"/>
        <v>45036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23"/>
        <v>43711</v>
      </c>
      <c r="B476" s="75">
        <f t="shared" ca="1" si="124"/>
        <v>1.09423633</v>
      </c>
      <c r="C476" s="57">
        <f t="shared" si="125"/>
        <v>1</v>
      </c>
      <c r="D476" s="58">
        <f ca="1">IF(A476&lt;$B$1,VLOOKUP(A476,[1]DI!$A$4:$B$15000,2,FALSE),0)</f>
        <v>5.8999999999999997E-2</v>
      </c>
      <c r="E476" s="57">
        <f t="shared" ca="1" si="126"/>
        <v>2.2751E-4</v>
      </c>
      <c r="F476" s="59">
        <f t="shared" si="127"/>
        <v>1.1499999999999999</v>
      </c>
      <c r="G476" s="60">
        <f t="shared" ca="1" si="128"/>
        <v>1.0002616365000001</v>
      </c>
      <c r="H476" s="57">
        <f ca="1">TRUNC(PRODUCT(G$10:G475),15)</f>
        <v>1.0942363270411</v>
      </c>
      <c r="I476" s="57">
        <f t="shared" si="129"/>
        <v>1</v>
      </c>
      <c r="J476" s="57">
        <f t="shared" ca="1" si="130"/>
        <v>1.09423633</v>
      </c>
      <c r="K476" s="57">
        <f t="shared" ca="1" si="131"/>
        <v>9.4236329999999993E-2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32"/>
        <v>0</v>
      </c>
      <c r="O476" s="57">
        <f t="shared" ca="1" si="133"/>
        <v>9.4236329999999993E-2</v>
      </c>
      <c r="P476" s="63" t="str">
        <f t="shared" si="134"/>
        <v>A+J=</v>
      </c>
      <c r="Q476" s="64">
        <f t="shared" si="135"/>
        <v>45036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23"/>
        <v>43712</v>
      </c>
      <c r="B477" s="75">
        <f t="shared" ca="1" si="124"/>
        <v>1.09452262</v>
      </c>
      <c r="C477" s="57">
        <f t="shared" si="125"/>
        <v>1</v>
      </c>
      <c r="D477" s="58">
        <f ca="1">IF(A477&lt;$B$1,VLOOKUP(A477,[1]DI!$A$4:$B$15000,2,FALSE),0)</f>
        <v>5.8999999999999997E-2</v>
      </c>
      <c r="E477" s="57">
        <f t="shared" ca="1" si="126"/>
        <v>2.2751E-4</v>
      </c>
      <c r="F477" s="59">
        <f t="shared" si="127"/>
        <v>1.1499999999999999</v>
      </c>
      <c r="G477" s="60">
        <f t="shared" ca="1" si="128"/>
        <v>1.0002616365000001</v>
      </c>
      <c r="H477" s="57">
        <f ca="1">TRUNC(PRODUCT(G$10:G476),15)</f>
        <v>1.0945226192038799</v>
      </c>
      <c r="I477" s="57">
        <f t="shared" si="129"/>
        <v>1</v>
      </c>
      <c r="J477" s="57">
        <f t="shared" ca="1" si="130"/>
        <v>1.09452262</v>
      </c>
      <c r="K477" s="57">
        <f t="shared" ca="1" si="131"/>
        <v>9.4522620000000002E-2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32"/>
        <v>0</v>
      </c>
      <c r="O477" s="57">
        <f t="shared" ca="1" si="133"/>
        <v>9.4522620000000002E-2</v>
      </c>
      <c r="P477" s="63" t="str">
        <f t="shared" si="134"/>
        <v>A+J=</v>
      </c>
      <c r="Q477" s="64">
        <f t="shared" si="135"/>
        <v>45036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23"/>
        <v>43713</v>
      </c>
      <c r="B478" s="75">
        <f t="shared" ca="1" si="124"/>
        <v>1.09480899</v>
      </c>
      <c r="C478" s="57">
        <f t="shared" si="125"/>
        <v>1</v>
      </c>
      <c r="D478" s="58">
        <f ca="1">IF(A478&lt;$B$1,VLOOKUP(A478,[1]DI!$A$4:$B$15000,2,FALSE),0)</f>
        <v>5.8999999999999997E-2</v>
      </c>
      <c r="E478" s="57">
        <f t="shared" ca="1" si="126"/>
        <v>2.2751E-4</v>
      </c>
      <c r="F478" s="59">
        <f t="shared" si="127"/>
        <v>1.1499999999999999</v>
      </c>
      <c r="G478" s="60">
        <f t="shared" ca="1" si="128"/>
        <v>1.0002616365000001</v>
      </c>
      <c r="H478" s="57">
        <f ca="1">TRUNC(PRODUCT(G$10:G477),15)</f>
        <v>1.0948089862711401</v>
      </c>
      <c r="I478" s="57">
        <f t="shared" si="129"/>
        <v>1</v>
      </c>
      <c r="J478" s="57">
        <f t="shared" ca="1" si="130"/>
        <v>1.09480899</v>
      </c>
      <c r="K478" s="57">
        <f t="shared" ca="1" si="131"/>
        <v>9.4808989999999996E-2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32"/>
        <v>0</v>
      </c>
      <c r="O478" s="57">
        <f t="shared" ca="1" si="133"/>
        <v>9.4808989999999996E-2</v>
      </c>
      <c r="P478" s="63" t="str">
        <f t="shared" si="134"/>
        <v>A+J=</v>
      </c>
      <c r="Q478" s="64">
        <f t="shared" si="135"/>
        <v>45036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23"/>
        <v>43714</v>
      </c>
      <c r="B479" s="75">
        <f t="shared" ca="1" si="124"/>
        <v>1.09509543</v>
      </c>
      <c r="C479" s="57">
        <f t="shared" si="125"/>
        <v>1</v>
      </c>
      <c r="D479" s="58">
        <f ca="1">IF(A479&lt;$B$1,VLOOKUP(A479,[1]DI!$A$4:$B$15000,2,FALSE),0)</f>
        <v>5.8999999999999997E-2</v>
      </c>
      <c r="E479" s="57">
        <f t="shared" ca="1" si="126"/>
        <v>2.2751E-4</v>
      </c>
      <c r="F479" s="59">
        <f t="shared" si="127"/>
        <v>1.1499999999999999</v>
      </c>
      <c r="G479" s="60">
        <f t="shared" ca="1" si="128"/>
        <v>1.0002616365000001</v>
      </c>
      <c r="H479" s="57">
        <f ca="1">TRUNC(PRODUCT(G$10:G478),15)</f>
        <v>1.0950954282624801</v>
      </c>
      <c r="I479" s="57">
        <f t="shared" si="129"/>
        <v>1</v>
      </c>
      <c r="J479" s="57">
        <f t="shared" ca="1" si="130"/>
        <v>1.09509543</v>
      </c>
      <c r="K479" s="57">
        <f t="shared" ca="1" si="131"/>
        <v>9.5095429999999995E-2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32"/>
        <v>0</v>
      </c>
      <c r="O479" s="57">
        <f t="shared" ca="1" si="133"/>
        <v>9.5095429999999995E-2</v>
      </c>
      <c r="P479" s="63" t="str">
        <f t="shared" si="134"/>
        <v>A+J=</v>
      </c>
      <c r="Q479" s="64">
        <f t="shared" si="135"/>
        <v>45036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23"/>
        <v>43715</v>
      </c>
      <c r="B480" s="75">
        <f t="shared" ca="1" si="124"/>
        <v>1.09538194</v>
      </c>
      <c r="C480" s="57">
        <f t="shared" si="125"/>
        <v>1</v>
      </c>
      <c r="D480" s="58">
        <f ca="1">IF(A480&lt;$B$1,VLOOKUP(A480,[1]DI!$A$4:$B$15000,2,FALSE),0)</f>
        <v>0</v>
      </c>
      <c r="E480" s="57">
        <f t="shared" ca="1" si="126"/>
        <v>0</v>
      </c>
      <c r="F480" s="59">
        <f t="shared" si="127"/>
        <v>1.1499999999999999</v>
      </c>
      <c r="G480" s="60">
        <f t="shared" ca="1" si="128"/>
        <v>1</v>
      </c>
      <c r="H480" s="57">
        <f ca="1">TRUNC(PRODUCT(G$10:G479),15)</f>
        <v>1.09538194519749</v>
      </c>
      <c r="I480" s="57">
        <f t="shared" si="129"/>
        <v>1</v>
      </c>
      <c r="J480" s="57">
        <f t="shared" ca="1" si="130"/>
        <v>1.0953819499999999</v>
      </c>
      <c r="K480" s="57">
        <f t="shared" ca="1" si="131"/>
        <v>9.5381939999999998E-2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32"/>
        <v>0</v>
      </c>
      <c r="O480" s="57">
        <f t="shared" ca="1" si="133"/>
        <v>9.5381939999999998E-2</v>
      </c>
      <c r="P480" s="63" t="str">
        <f t="shared" si="134"/>
        <v>A+J=</v>
      </c>
      <c r="Q480" s="64">
        <f t="shared" si="135"/>
        <v>45036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23"/>
        <v>43716</v>
      </c>
      <c r="B481" s="75">
        <f t="shared" ca="1" si="124"/>
        <v>1.09538194</v>
      </c>
      <c r="C481" s="57">
        <f t="shared" si="125"/>
        <v>1</v>
      </c>
      <c r="D481" s="58">
        <f ca="1">IF(A481&lt;$B$1,VLOOKUP(A481,[1]DI!$A$4:$B$15000,2,FALSE),0)</f>
        <v>0</v>
      </c>
      <c r="E481" s="57">
        <f t="shared" ca="1" si="126"/>
        <v>0</v>
      </c>
      <c r="F481" s="59">
        <f t="shared" si="127"/>
        <v>1.1499999999999999</v>
      </c>
      <c r="G481" s="60">
        <f t="shared" ca="1" si="128"/>
        <v>1</v>
      </c>
      <c r="H481" s="57">
        <f ca="1">TRUNC(PRODUCT(G$10:G480),15)</f>
        <v>1.09538194519749</v>
      </c>
      <c r="I481" s="57">
        <f t="shared" si="129"/>
        <v>1</v>
      </c>
      <c r="J481" s="57">
        <f t="shared" ca="1" si="130"/>
        <v>1.0953819499999999</v>
      </c>
      <c r="K481" s="57">
        <f t="shared" ca="1" si="131"/>
        <v>9.5381939999999998E-2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32"/>
        <v>0</v>
      </c>
      <c r="O481" s="57">
        <f t="shared" ca="1" si="133"/>
        <v>9.5381939999999998E-2</v>
      </c>
      <c r="P481" s="63" t="str">
        <f t="shared" si="134"/>
        <v>A+J=</v>
      </c>
      <c r="Q481" s="64">
        <f t="shared" si="135"/>
        <v>45036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23"/>
        <v>43717</v>
      </c>
      <c r="B482" s="75">
        <f t="shared" ca="1" si="124"/>
        <v>1.09538194</v>
      </c>
      <c r="C482" s="57">
        <f t="shared" si="125"/>
        <v>1</v>
      </c>
      <c r="D482" s="58">
        <f ca="1">IF(A482&lt;$B$1,VLOOKUP(A482,[1]DI!$A$4:$B$15000,2,FALSE),0)</f>
        <v>5.8999999999999997E-2</v>
      </c>
      <c r="E482" s="57">
        <f t="shared" ca="1" si="126"/>
        <v>2.2751E-4</v>
      </c>
      <c r="F482" s="59">
        <f t="shared" si="127"/>
        <v>1.1499999999999999</v>
      </c>
      <c r="G482" s="60">
        <f t="shared" ca="1" si="128"/>
        <v>1.0002616365000001</v>
      </c>
      <c r="H482" s="57">
        <f ca="1">TRUNC(PRODUCT(G$10:G481),15)</f>
        <v>1.09538194519749</v>
      </c>
      <c r="I482" s="57">
        <f t="shared" si="129"/>
        <v>1</v>
      </c>
      <c r="J482" s="57">
        <f t="shared" ca="1" si="130"/>
        <v>1.0953819499999999</v>
      </c>
      <c r="K482" s="57">
        <f t="shared" ca="1" si="131"/>
        <v>9.5381939999999998E-2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32"/>
        <v>0</v>
      </c>
      <c r="O482" s="57">
        <f t="shared" ca="1" si="133"/>
        <v>9.5381939999999998E-2</v>
      </c>
      <c r="P482" s="63" t="str">
        <f t="shared" si="134"/>
        <v>A+J=</v>
      </c>
      <c r="Q482" s="64">
        <f t="shared" si="135"/>
        <v>45036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23"/>
        <v>43718</v>
      </c>
      <c r="B483" s="75">
        <f t="shared" ca="1" si="124"/>
        <v>1.09566853</v>
      </c>
      <c r="C483" s="57">
        <f t="shared" si="125"/>
        <v>1</v>
      </c>
      <c r="D483" s="58">
        <f ca="1">IF(A483&lt;$B$1,VLOOKUP(A483,[1]DI!$A$4:$B$15000,2,FALSE),0)</f>
        <v>5.8999999999999997E-2</v>
      </c>
      <c r="E483" s="57">
        <f t="shared" ca="1" si="126"/>
        <v>2.2751E-4</v>
      </c>
      <c r="F483" s="59">
        <f t="shared" si="127"/>
        <v>1.1499999999999999</v>
      </c>
      <c r="G483" s="60">
        <f t="shared" ca="1" si="128"/>
        <v>1.0002616365000001</v>
      </c>
      <c r="H483" s="57">
        <f ca="1">TRUNC(PRODUCT(G$10:G482),15)</f>
        <v>1.0956685370957999</v>
      </c>
      <c r="I483" s="57">
        <f t="shared" si="129"/>
        <v>1</v>
      </c>
      <c r="J483" s="57">
        <f t="shared" ca="1" si="130"/>
        <v>1.0956685399999999</v>
      </c>
      <c r="K483" s="57">
        <f t="shared" ca="1" si="131"/>
        <v>9.5668530000000002E-2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32"/>
        <v>0</v>
      </c>
      <c r="O483" s="57">
        <f t="shared" ca="1" si="133"/>
        <v>9.5668530000000002E-2</v>
      </c>
      <c r="P483" s="63" t="str">
        <f t="shared" si="134"/>
        <v>A+J=</v>
      </c>
      <c r="Q483" s="64">
        <f t="shared" si="135"/>
        <v>45036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23"/>
        <v>43719</v>
      </c>
      <c r="B484" s="75">
        <f t="shared" ca="1" si="124"/>
        <v>1.09595519</v>
      </c>
      <c r="C484" s="57">
        <f t="shared" si="125"/>
        <v>1</v>
      </c>
      <c r="D484" s="58">
        <f ca="1">IF(A484&lt;$B$1,VLOOKUP(A484,[1]DI!$A$4:$B$15000,2,FALSE),0)</f>
        <v>5.8999999999999997E-2</v>
      </c>
      <c r="E484" s="57">
        <f t="shared" ca="1" si="126"/>
        <v>2.2751E-4</v>
      </c>
      <c r="F484" s="59">
        <f t="shared" si="127"/>
        <v>1.1499999999999999</v>
      </c>
      <c r="G484" s="60">
        <f t="shared" ca="1" si="128"/>
        <v>1.0002616365000001</v>
      </c>
      <c r="H484" s="57">
        <f ca="1">TRUNC(PRODUCT(G$10:G483),15)</f>
        <v>1.095955203977</v>
      </c>
      <c r="I484" s="57">
        <f t="shared" si="129"/>
        <v>1</v>
      </c>
      <c r="J484" s="57">
        <f t="shared" ca="1" si="130"/>
        <v>1.0959551999999999</v>
      </c>
      <c r="K484" s="57">
        <f t="shared" ca="1" si="131"/>
        <v>9.5955189999999996E-2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32"/>
        <v>0</v>
      </c>
      <c r="O484" s="57">
        <f t="shared" ca="1" si="133"/>
        <v>9.5955189999999996E-2</v>
      </c>
      <c r="P484" s="63" t="str">
        <f t="shared" si="134"/>
        <v>A+J=</v>
      </c>
      <c r="Q484" s="64">
        <f t="shared" si="135"/>
        <v>45036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23"/>
        <v>43720</v>
      </c>
      <c r="B485" s="75">
        <f t="shared" ca="1" si="124"/>
        <v>1.09624195</v>
      </c>
      <c r="C485" s="57">
        <f t="shared" si="125"/>
        <v>1</v>
      </c>
      <c r="D485" s="58">
        <f ca="1">IF(A485&lt;$B$1,VLOOKUP(A485,[1]DI!$A$4:$B$15000,2,FALSE),0)</f>
        <v>5.8999999999999997E-2</v>
      </c>
      <c r="E485" s="57">
        <f t="shared" ca="1" si="126"/>
        <v>2.2751E-4</v>
      </c>
      <c r="F485" s="59">
        <f t="shared" si="127"/>
        <v>1.1499999999999999</v>
      </c>
      <c r="G485" s="60">
        <f t="shared" ca="1" si="128"/>
        <v>1.0002616365000001</v>
      </c>
      <c r="H485" s="57">
        <f ca="1">TRUNC(PRODUCT(G$10:G484),15)</f>
        <v>1.09624194586073</v>
      </c>
      <c r="I485" s="57">
        <f t="shared" si="129"/>
        <v>1</v>
      </c>
      <c r="J485" s="57">
        <f t="shared" ca="1" si="130"/>
        <v>1.09624195</v>
      </c>
      <c r="K485" s="57">
        <f t="shared" ca="1" si="131"/>
        <v>9.6241950000000007E-2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32"/>
        <v>0</v>
      </c>
      <c r="O485" s="57">
        <f t="shared" ca="1" si="133"/>
        <v>9.6241950000000007E-2</v>
      </c>
      <c r="P485" s="63" t="str">
        <f t="shared" si="134"/>
        <v>A+J=</v>
      </c>
      <c r="Q485" s="64">
        <f t="shared" si="135"/>
        <v>45036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23"/>
        <v>43721</v>
      </c>
      <c r="B486" s="75">
        <f t="shared" ca="1" si="124"/>
        <v>1.09652876</v>
      </c>
      <c r="C486" s="57">
        <f t="shared" si="125"/>
        <v>1</v>
      </c>
      <c r="D486" s="58">
        <f ca="1">IF(A486&lt;$B$1,VLOOKUP(A486,[1]DI!$A$4:$B$15000,2,FALSE),0)</f>
        <v>5.8999999999999997E-2</v>
      </c>
      <c r="E486" s="57">
        <f t="shared" ca="1" si="126"/>
        <v>2.2751E-4</v>
      </c>
      <c r="F486" s="59">
        <f t="shared" si="127"/>
        <v>1.1499999999999999</v>
      </c>
      <c r="G486" s="60">
        <f t="shared" ca="1" si="128"/>
        <v>1.0002616365000001</v>
      </c>
      <c r="H486" s="57">
        <f ca="1">TRUNC(PRODUCT(G$10:G485),15)</f>
        <v>1.0965287627666001</v>
      </c>
      <c r="I486" s="57">
        <f t="shared" si="129"/>
        <v>1</v>
      </c>
      <c r="J486" s="57">
        <f t="shared" ca="1" si="130"/>
        <v>1.09652876</v>
      </c>
      <c r="K486" s="57">
        <f t="shared" ca="1" si="131"/>
        <v>9.6528760000000005E-2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32"/>
        <v>0</v>
      </c>
      <c r="O486" s="57">
        <f t="shared" ca="1" si="133"/>
        <v>9.6528760000000005E-2</v>
      </c>
      <c r="P486" s="63" t="str">
        <f t="shared" si="134"/>
        <v>A+J=</v>
      </c>
      <c r="Q486" s="64">
        <f t="shared" si="135"/>
        <v>45036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23"/>
        <v>43722</v>
      </c>
      <c r="B487" s="75">
        <f t="shared" ca="1" si="124"/>
        <v>1.09681564</v>
      </c>
      <c r="C487" s="57">
        <f t="shared" si="125"/>
        <v>1</v>
      </c>
      <c r="D487" s="58">
        <f ca="1">IF(A487&lt;$B$1,VLOOKUP(A487,[1]DI!$A$4:$B$15000,2,FALSE),0)</f>
        <v>0</v>
      </c>
      <c r="E487" s="57">
        <f t="shared" ca="1" si="126"/>
        <v>0</v>
      </c>
      <c r="F487" s="59">
        <f t="shared" si="127"/>
        <v>1.1499999999999999</v>
      </c>
      <c r="G487" s="60">
        <f t="shared" ca="1" si="128"/>
        <v>1</v>
      </c>
      <c r="H487" s="57">
        <f ca="1">TRUNC(PRODUCT(G$10:G486),15)</f>
        <v>1.09681565471424</v>
      </c>
      <c r="I487" s="57">
        <f t="shared" si="129"/>
        <v>1</v>
      </c>
      <c r="J487" s="57">
        <f t="shared" ca="1" si="130"/>
        <v>1.0968156499999999</v>
      </c>
      <c r="K487" s="57">
        <f t="shared" ca="1" si="131"/>
        <v>9.6815639999999994E-2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32"/>
        <v>0</v>
      </c>
      <c r="O487" s="57">
        <f t="shared" ca="1" si="133"/>
        <v>9.6815639999999994E-2</v>
      </c>
      <c r="P487" s="63" t="str">
        <f t="shared" si="134"/>
        <v>A+J=</v>
      </c>
      <c r="Q487" s="64">
        <f t="shared" si="135"/>
        <v>45036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23"/>
        <v>43723</v>
      </c>
      <c r="B488" s="75">
        <f t="shared" ca="1" si="124"/>
        <v>1.09681564</v>
      </c>
      <c r="C488" s="57">
        <f t="shared" si="125"/>
        <v>1</v>
      </c>
      <c r="D488" s="58">
        <f ca="1">IF(A488&lt;$B$1,VLOOKUP(A488,[1]DI!$A$4:$B$15000,2,FALSE),0)</f>
        <v>0</v>
      </c>
      <c r="E488" s="57">
        <f t="shared" ca="1" si="126"/>
        <v>0</v>
      </c>
      <c r="F488" s="59">
        <f t="shared" si="127"/>
        <v>1.1499999999999999</v>
      </c>
      <c r="G488" s="60">
        <f t="shared" ca="1" si="128"/>
        <v>1</v>
      </c>
      <c r="H488" s="57">
        <f ca="1">TRUNC(PRODUCT(G$10:G487),15)</f>
        <v>1.09681565471424</v>
      </c>
      <c r="I488" s="57">
        <f t="shared" si="129"/>
        <v>1</v>
      </c>
      <c r="J488" s="57">
        <f t="shared" ca="1" si="130"/>
        <v>1.0968156499999999</v>
      </c>
      <c r="K488" s="57">
        <f t="shared" ca="1" si="131"/>
        <v>9.6815639999999994E-2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32"/>
        <v>0</v>
      </c>
      <c r="O488" s="57">
        <f t="shared" ca="1" si="133"/>
        <v>9.6815639999999994E-2</v>
      </c>
      <c r="P488" s="63" t="str">
        <f t="shared" si="134"/>
        <v>A+J=</v>
      </c>
      <c r="Q488" s="64">
        <f t="shared" si="135"/>
        <v>45036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23"/>
        <v>43724</v>
      </c>
      <c r="B489" s="75">
        <f t="shared" ca="1" si="124"/>
        <v>1.09681564</v>
      </c>
      <c r="C489" s="57">
        <f t="shared" si="125"/>
        <v>1</v>
      </c>
      <c r="D489" s="58">
        <f ca="1">IF(A489&lt;$B$1,VLOOKUP(A489,[1]DI!$A$4:$B$15000,2,FALSE),0)</f>
        <v>5.8999999999999997E-2</v>
      </c>
      <c r="E489" s="57">
        <f t="shared" ca="1" si="126"/>
        <v>2.2751E-4</v>
      </c>
      <c r="F489" s="59">
        <f t="shared" si="127"/>
        <v>1.1499999999999999</v>
      </c>
      <c r="G489" s="60">
        <f t="shared" ca="1" si="128"/>
        <v>1.0002616365000001</v>
      </c>
      <c r="H489" s="57">
        <f ca="1">TRUNC(PRODUCT(G$10:G488),15)</f>
        <v>1.09681565471424</v>
      </c>
      <c r="I489" s="57">
        <f t="shared" si="129"/>
        <v>1</v>
      </c>
      <c r="J489" s="57">
        <f t="shared" ca="1" si="130"/>
        <v>1.0968156499999999</v>
      </c>
      <c r="K489" s="57">
        <f t="shared" ca="1" si="131"/>
        <v>9.6815639999999994E-2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32"/>
        <v>0</v>
      </c>
      <c r="O489" s="57">
        <f t="shared" ca="1" si="133"/>
        <v>9.6815639999999994E-2</v>
      </c>
      <c r="P489" s="63" t="str">
        <f t="shared" si="134"/>
        <v>A+J=</v>
      </c>
      <c r="Q489" s="64">
        <f t="shared" si="135"/>
        <v>45036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23"/>
        <v>43725</v>
      </c>
      <c r="B490" s="75">
        <f t="shared" ca="1" si="124"/>
        <v>1.09710262</v>
      </c>
      <c r="C490" s="57">
        <f t="shared" si="125"/>
        <v>1</v>
      </c>
      <c r="D490" s="58">
        <f ca="1">IF(A490&lt;$B$1,VLOOKUP(A490,[1]DI!$A$4:$B$15000,2,FALSE),0)</f>
        <v>5.8999999999999997E-2</v>
      </c>
      <c r="E490" s="57">
        <f t="shared" ca="1" si="126"/>
        <v>2.2751E-4</v>
      </c>
      <c r="F490" s="59">
        <f t="shared" si="127"/>
        <v>1.1499999999999999</v>
      </c>
      <c r="G490" s="60">
        <f t="shared" ca="1" si="128"/>
        <v>1.0002616365000001</v>
      </c>
      <c r="H490" s="57">
        <f ca="1">TRUNC(PRODUCT(G$10:G489),15)</f>
        <v>1.09710262172328</v>
      </c>
      <c r="I490" s="57">
        <f t="shared" si="129"/>
        <v>1</v>
      </c>
      <c r="J490" s="57">
        <f t="shared" ca="1" si="130"/>
        <v>1.09710262</v>
      </c>
      <c r="K490" s="57">
        <f t="shared" ca="1" si="131"/>
        <v>9.7102620000000001E-2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32"/>
        <v>0</v>
      </c>
      <c r="O490" s="57">
        <f t="shared" ca="1" si="133"/>
        <v>9.7102620000000001E-2</v>
      </c>
      <c r="P490" s="63" t="str">
        <f t="shared" si="134"/>
        <v>A+J=</v>
      </c>
      <c r="Q490" s="64">
        <f t="shared" si="135"/>
        <v>45036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23"/>
        <v>43726</v>
      </c>
      <c r="B491" s="75">
        <f t="shared" ca="1" si="124"/>
        <v>1.09738965</v>
      </c>
      <c r="C491" s="57">
        <f t="shared" si="125"/>
        <v>1</v>
      </c>
      <c r="D491" s="58">
        <f ca="1">IF(A491&lt;$B$1,VLOOKUP(A491,[1]DI!$A$4:$B$15000,2,FALSE),0)</f>
        <v>5.8999999999999997E-2</v>
      </c>
      <c r="E491" s="57">
        <f t="shared" ca="1" si="126"/>
        <v>2.2751E-4</v>
      </c>
      <c r="F491" s="59">
        <f t="shared" si="127"/>
        <v>1.1499999999999999</v>
      </c>
      <c r="G491" s="60">
        <f t="shared" ca="1" si="128"/>
        <v>1.0002616365000001</v>
      </c>
      <c r="H491" s="57">
        <f ca="1">TRUNC(PRODUCT(G$10:G490),15)</f>
        <v>1.09738966381337</v>
      </c>
      <c r="I491" s="57">
        <f t="shared" si="129"/>
        <v>1</v>
      </c>
      <c r="J491" s="57">
        <f t="shared" ca="1" si="130"/>
        <v>1.0973896599999999</v>
      </c>
      <c r="K491" s="57">
        <f t="shared" ca="1" si="131"/>
        <v>9.7389649999999994E-2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32"/>
        <v>0</v>
      </c>
      <c r="O491" s="57">
        <f t="shared" ca="1" si="133"/>
        <v>9.7389649999999994E-2</v>
      </c>
      <c r="P491" s="63" t="str">
        <f t="shared" si="134"/>
        <v>A+J=</v>
      </c>
      <c r="Q491" s="64">
        <f t="shared" si="135"/>
        <v>45036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23"/>
        <v>43727</v>
      </c>
      <c r="B492" s="75">
        <f t="shared" ca="1" si="124"/>
        <v>1.09767678</v>
      </c>
      <c r="C492" s="57">
        <f t="shared" si="125"/>
        <v>1</v>
      </c>
      <c r="D492" s="58">
        <f ca="1">IF(A492&lt;$B$1,VLOOKUP(A492,[1]DI!$A$4:$B$15000,2,FALSE),0)</f>
        <v>5.3999999999999999E-2</v>
      </c>
      <c r="E492" s="57">
        <f t="shared" ca="1" si="126"/>
        <v>2.0871999999999999E-4</v>
      </c>
      <c r="F492" s="59">
        <f t="shared" si="127"/>
        <v>1.1499999999999999</v>
      </c>
      <c r="G492" s="60">
        <f t="shared" ca="1" si="128"/>
        <v>1.0002400279999999</v>
      </c>
      <c r="H492" s="57">
        <f ca="1">TRUNC(PRODUCT(G$10:G491),15)</f>
        <v>1.0976767810041499</v>
      </c>
      <c r="I492" s="57">
        <f t="shared" si="129"/>
        <v>1</v>
      </c>
      <c r="J492" s="57">
        <f t="shared" ca="1" si="130"/>
        <v>1.09767678</v>
      </c>
      <c r="K492" s="57">
        <f t="shared" ca="1" si="131"/>
        <v>9.7676780000000005E-2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32"/>
        <v>0</v>
      </c>
      <c r="O492" s="57">
        <f t="shared" ca="1" si="133"/>
        <v>9.7676780000000005E-2</v>
      </c>
      <c r="P492" s="63" t="str">
        <f t="shared" si="134"/>
        <v>A+J=</v>
      </c>
      <c r="Q492" s="64">
        <f t="shared" si="135"/>
        <v>45036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23"/>
        <v>43728</v>
      </c>
      <c r="B493" s="75">
        <f t="shared" ca="1" si="124"/>
        <v>1.09794025</v>
      </c>
      <c r="C493" s="57">
        <f t="shared" si="125"/>
        <v>1</v>
      </c>
      <c r="D493" s="58">
        <f ca="1">IF(A493&lt;$B$1,VLOOKUP(A493,[1]DI!$A$4:$B$15000,2,FALSE),0)</f>
        <v>5.3999999999999999E-2</v>
      </c>
      <c r="E493" s="57">
        <f t="shared" ca="1" si="126"/>
        <v>2.0871999999999999E-4</v>
      </c>
      <c r="F493" s="59">
        <f t="shared" si="127"/>
        <v>1.1499999999999999</v>
      </c>
      <c r="G493" s="60">
        <f t="shared" ca="1" si="128"/>
        <v>1.0002400279999999</v>
      </c>
      <c r="H493" s="57">
        <f ca="1">TRUNC(PRODUCT(G$10:G492),15)</f>
        <v>1.09794025416654</v>
      </c>
      <c r="I493" s="57">
        <f t="shared" si="129"/>
        <v>1</v>
      </c>
      <c r="J493" s="57">
        <f t="shared" ca="1" si="130"/>
        <v>1.09794025</v>
      </c>
      <c r="K493" s="57">
        <f t="shared" ca="1" si="131"/>
        <v>9.7940250000000006E-2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32"/>
        <v>0</v>
      </c>
      <c r="O493" s="57">
        <f t="shared" ca="1" si="133"/>
        <v>9.7940250000000006E-2</v>
      </c>
      <c r="P493" s="63" t="str">
        <f t="shared" si="134"/>
        <v>A+J=</v>
      </c>
      <c r="Q493" s="64">
        <f t="shared" si="135"/>
        <v>45036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23"/>
        <v>43729</v>
      </c>
      <c r="B494" s="75">
        <f t="shared" ca="1" si="124"/>
        <v>1.09820378</v>
      </c>
      <c r="C494" s="57">
        <f t="shared" si="125"/>
        <v>1</v>
      </c>
      <c r="D494" s="58">
        <f ca="1">IF(A494&lt;$B$1,VLOOKUP(A494,[1]DI!$A$4:$B$15000,2,FALSE),0)</f>
        <v>0</v>
      </c>
      <c r="E494" s="57">
        <f t="shared" ca="1" si="126"/>
        <v>0</v>
      </c>
      <c r="F494" s="59">
        <f t="shared" si="127"/>
        <v>1.1499999999999999</v>
      </c>
      <c r="G494" s="60">
        <f t="shared" ca="1" si="128"/>
        <v>1</v>
      </c>
      <c r="H494" s="57">
        <f ca="1">TRUNC(PRODUCT(G$10:G493),15)</f>
        <v>1.0982037905698601</v>
      </c>
      <c r="I494" s="57">
        <f t="shared" si="129"/>
        <v>1</v>
      </c>
      <c r="J494" s="57">
        <f t="shared" ca="1" si="130"/>
        <v>1.0982037899999999</v>
      </c>
      <c r="K494" s="57">
        <f t="shared" ca="1" si="131"/>
        <v>9.8203780000000004E-2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32"/>
        <v>0</v>
      </c>
      <c r="O494" s="57">
        <f t="shared" ca="1" si="133"/>
        <v>9.8203780000000004E-2</v>
      </c>
      <c r="P494" s="63" t="str">
        <f t="shared" si="134"/>
        <v>A+J=</v>
      </c>
      <c r="Q494" s="64">
        <f t="shared" si="135"/>
        <v>45036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23"/>
        <v>43730</v>
      </c>
      <c r="B495" s="75">
        <f t="shared" ca="1" si="124"/>
        <v>1.09820378</v>
      </c>
      <c r="C495" s="57">
        <f t="shared" si="125"/>
        <v>1</v>
      </c>
      <c r="D495" s="58">
        <f ca="1">IF(A495&lt;$B$1,VLOOKUP(A495,[1]DI!$A$4:$B$15000,2,FALSE),0)</f>
        <v>0</v>
      </c>
      <c r="E495" s="57">
        <f t="shared" ca="1" si="126"/>
        <v>0</v>
      </c>
      <c r="F495" s="59">
        <f t="shared" si="127"/>
        <v>1.1499999999999999</v>
      </c>
      <c r="G495" s="60">
        <f t="shared" ca="1" si="128"/>
        <v>1</v>
      </c>
      <c r="H495" s="57">
        <f ca="1">TRUNC(PRODUCT(G$10:G494),15)</f>
        <v>1.0982037905698601</v>
      </c>
      <c r="I495" s="57">
        <f t="shared" si="129"/>
        <v>1</v>
      </c>
      <c r="J495" s="57">
        <f t="shared" ca="1" si="130"/>
        <v>1.0982037899999999</v>
      </c>
      <c r="K495" s="57">
        <f t="shared" ca="1" si="131"/>
        <v>9.8203780000000004E-2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32"/>
        <v>0</v>
      </c>
      <c r="O495" s="57">
        <f t="shared" ca="1" si="133"/>
        <v>9.8203780000000004E-2</v>
      </c>
      <c r="P495" s="63" t="str">
        <f t="shared" si="134"/>
        <v>A+J=</v>
      </c>
      <c r="Q495" s="64">
        <f t="shared" si="135"/>
        <v>45036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23"/>
        <v>43731</v>
      </c>
      <c r="B496" s="75">
        <f t="shared" ca="1" si="124"/>
        <v>1.09820378</v>
      </c>
      <c r="C496" s="57">
        <f t="shared" si="125"/>
        <v>1</v>
      </c>
      <c r="D496" s="58">
        <f ca="1">IF(A496&lt;$B$1,VLOOKUP(A496,[1]DI!$A$4:$B$15000,2,FALSE),0)</f>
        <v>5.3999999999999999E-2</v>
      </c>
      <c r="E496" s="57">
        <f t="shared" ca="1" si="126"/>
        <v>2.0871999999999999E-4</v>
      </c>
      <c r="F496" s="59">
        <f t="shared" si="127"/>
        <v>1.1499999999999999</v>
      </c>
      <c r="G496" s="60">
        <f t="shared" ca="1" si="128"/>
        <v>1.0002400279999999</v>
      </c>
      <c r="H496" s="57">
        <f ca="1">TRUNC(PRODUCT(G$10:G495),15)</f>
        <v>1.0982037905698601</v>
      </c>
      <c r="I496" s="57">
        <f t="shared" si="129"/>
        <v>1</v>
      </c>
      <c r="J496" s="57">
        <f t="shared" ca="1" si="130"/>
        <v>1.0982037899999999</v>
      </c>
      <c r="K496" s="57">
        <f t="shared" ca="1" si="131"/>
        <v>9.8203780000000004E-2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32"/>
        <v>0</v>
      </c>
      <c r="O496" s="57">
        <f t="shared" ca="1" si="133"/>
        <v>9.8203780000000004E-2</v>
      </c>
      <c r="P496" s="63" t="str">
        <f t="shared" si="134"/>
        <v>A+J=</v>
      </c>
      <c r="Q496" s="64">
        <f t="shared" si="135"/>
        <v>45036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23"/>
        <v>43732</v>
      </c>
      <c r="B497" s="75">
        <f t="shared" ca="1" si="124"/>
        <v>1.09846738</v>
      </c>
      <c r="C497" s="57">
        <f t="shared" si="125"/>
        <v>1</v>
      </c>
      <c r="D497" s="58">
        <f ca="1">IF(A497&lt;$B$1,VLOOKUP(A497,[1]DI!$A$4:$B$15000,2,FALSE),0)</f>
        <v>5.3999999999999999E-2</v>
      </c>
      <c r="E497" s="57">
        <f t="shared" ca="1" si="126"/>
        <v>2.0871999999999999E-4</v>
      </c>
      <c r="F497" s="59">
        <f t="shared" si="127"/>
        <v>1.1499999999999999</v>
      </c>
      <c r="G497" s="60">
        <f t="shared" ca="1" si="128"/>
        <v>1.0002400279999999</v>
      </c>
      <c r="H497" s="57">
        <f ca="1">TRUNC(PRODUCT(G$10:G496),15)</f>
        <v>1.0984673902293101</v>
      </c>
      <c r="I497" s="57">
        <f t="shared" si="129"/>
        <v>1</v>
      </c>
      <c r="J497" s="57">
        <f t="shared" ca="1" si="130"/>
        <v>1.0984673899999999</v>
      </c>
      <c r="K497" s="57">
        <f t="shared" ca="1" si="131"/>
        <v>9.8467379999999993E-2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32"/>
        <v>0</v>
      </c>
      <c r="O497" s="57">
        <f t="shared" ca="1" si="133"/>
        <v>9.8467379999999993E-2</v>
      </c>
      <c r="P497" s="63" t="str">
        <f t="shared" si="134"/>
        <v>A+J=</v>
      </c>
      <c r="Q497" s="64">
        <f t="shared" si="135"/>
        <v>45036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23"/>
        <v>43733</v>
      </c>
      <c r="B498" s="75">
        <f t="shared" ca="1" si="124"/>
        <v>1.09873105</v>
      </c>
      <c r="C498" s="57">
        <f t="shared" si="125"/>
        <v>1</v>
      </c>
      <c r="D498" s="58">
        <f ca="1">IF(A498&lt;$B$1,VLOOKUP(A498,[1]DI!$A$4:$B$15000,2,FALSE),0)</f>
        <v>5.3999999999999999E-2</v>
      </c>
      <c r="E498" s="57">
        <f t="shared" ca="1" si="126"/>
        <v>2.0871999999999999E-4</v>
      </c>
      <c r="F498" s="59">
        <f t="shared" si="127"/>
        <v>1.1499999999999999</v>
      </c>
      <c r="G498" s="60">
        <f t="shared" ca="1" si="128"/>
        <v>1.0002400279999999</v>
      </c>
      <c r="H498" s="57">
        <f ca="1">TRUNC(PRODUCT(G$10:G497),15)</f>
        <v>1.09873105316005</v>
      </c>
      <c r="I498" s="57">
        <f t="shared" si="129"/>
        <v>1</v>
      </c>
      <c r="J498" s="57">
        <f t="shared" ca="1" si="130"/>
        <v>1.09873105</v>
      </c>
      <c r="K498" s="57">
        <f t="shared" ca="1" si="131"/>
        <v>9.8731050000000001E-2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32"/>
        <v>0</v>
      </c>
      <c r="O498" s="57">
        <f t="shared" ca="1" si="133"/>
        <v>9.8731050000000001E-2</v>
      </c>
      <c r="P498" s="63" t="str">
        <f t="shared" si="134"/>
        <v>A+J=</v>
      </c>
      <c r="Q498" s="64">
        <f t="shared" si="135"/>
        <v>45036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23"/>
        <v>43734</v>
      </c>
      <c r="B499" s="75">
        <f t="shared" ca="1" si="124"/>
        <v>1.09899477</v>
      </c>
      <c r="C499" s="57">
        <f t="shared" si="125"/>
        <v>1</v>
      </c>
      <c r="D499" s="58">
        <f ca="1">IF(A499&lt;$B$1,VLOOKUP(A499,[1]DI!$A$4:$B$15000,2,FALSE),0)</f>
        <v>5.3999999999999999E-2</v>
      </c>
      <c r="E499" s="57">
        <f t="shared" ca="1" si="126"/>
        <v>2.0871999999999999E-4</v>
      </c>
      <c r="F499" s="59">
        <f t="shared" si="127"/>
        <v>1.1499999999999999</v>
      </c>
      <c r="G499" s="60">
        <f t="shared" ca="1" si="128"/>
        <v>1.0002400279999999</v>
      </c>
      <c r="H499" s="57">
        <f ca="1">TRUNC(PRODUCT(G$10:G498),15)</f>
        <v>1.0989947793772801</v>
      </c>
      <c r="I499" s="57">
        <f t="shared" si="129"/>
        <v>1</v>
      </c>
      <c r="J499" s="57">
        <f t="shared" ca="1" si="130"/>
        <v>1.0989947799999999</v>
      </c>
      <c r="K499" s="57">
        <f t="shared" ca="1" si="131"/>
        <v>9.8994769999999996E-2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32"/>
        <v>0</v>
      </c>
      <c r="O499" s="57">
        <f t="shared" ca="1" si="133"/>
        <v>9.8994769999999996E-2</v>
      </c>
      <c r="P499" s="63" t="str">
        <f t="shared" si="134"/>
        <v>A+J=</v>
      </c>
      <c r="Q499" s="64">
        <f t="shared" si="135"/>
        <v>45036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23"/>
        <v>43735</v>
      </c>
      <c r="B500" s="75">
        <f t="shared" ca="1" si="124"/>
        <v>1.09925856</v>
      </c>
      <c r="C500" s="57">
        <f t="shared" si="125"/>
        <v>1</v>
      </c>
      <c r="D500" s="58">
        <f ca="1">IF(A500&lt;$B$1,VLOOKUP(A500,[1]DI!$A$4:$B$15000,2,FALSE),0)</f>
        <v>5.3999999999999999E-2</v>
      </c>
      <c r="E500" s="57">
        <f t="shared" ca="1" si="126"/>
        <v>2.0871999999999999E-4</v>
      </c>
      <c r="F500" s="59">
        <f t="shared" si="127"/>
        <v>1.1499999999999999</v>
      </c>
      <c r="G500" s="60">
        <f t="shared" ca="1" si="128"/>
        <v>1.0002400279999999</v>
      </c>
      <c r="H500" s="57">
        <f ca="1">TRUNC(PRODUCT(G$10:G499),15)</f>
        <v>1.09925856889618</v>
      </c>
      <c r="I500" s="57">
        <f t="shared" si="129"/>
        <v>1</v>
      </c>
      <c r="J500" s="57">
        <f t="shared" ca="1" si="130"/>
        <v>1.0992585699999999</v>
      </c>
      <c r="K500" s="57">
        <f t="shared" ca="1" si="131"/>
        <v>9.9258559999999996E-2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32"/>
        <v>0</v>
      </c>
      <c r="O500" s="57">
        <f t="shared" ca="1" si="133"/>
        <v>9.9258559999999996E-2</v>
      </c>
      <c r="P500" s="63" t="str">
        <f t="shared" si="134"/>
        <v>A+J=</v>
      </c>
      <c r="Q500" s="64">
        <f t="shared" si="135"/>
        <v>45036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23"/>
        <v>43736</v>
      </c>
      <c r="B501" s="75">
        <f t="shared" ca="1" si="124"/>
        <v>1.09952242</v>
      </c>
      <c r="C501" s="57">
        <f t="shared" si="125"/>
        <v>1</v>
      </c>
      <c r="D501" s="58">
        <f ca="1">IF(A501&lt;$B$1,VLOOKUP(A501,[1]DI!$A$4:$B$15000,2,FALSE),0)</f>
        <v>0</v>
      </c>
      <c r="E501" s="57">
        <f t="shared" ca="1" si="126"/>
        <v>0</v>
      </c>
      <c r="F501" s="59">
        <f t="shared" si="127"/>
        <v>1.1499999999999999</v>
      </c>
      <c r="G501" s="60">
        <f t="shared" ca="1" si="128"/>
        <v>1</v>
      </c>
      <c r="H501" s="57">
        <f ca="1">TRUNC(PRODUCT(G$10:G500),15)</f>
        <v>1.0995224217319599</v>
      </c>
      <c r="I501" s="57">
        <f t="shared" si="129"/>
        <v>1</v>
      </c>
      <c r="J501" s="57">
        <f t="shared" ca="1" si="130"/>
        <v>1.09952242</v>
      </c>
      <c r="K501" s="57">
        <f t="shared" ca="1" si="131"/>
        <v>9.952242E-2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32"/>
        <v>0</v>
      </c>
      <c r="O501" s="57">
        <f t="shared" ca="1" si="133"/>
        <v>9.952242E-2</v>
      </c>
      <c r="P501" s="63" t="str">
        <f t="shared" si="134"/>
        <v>A+J=</v>
      </c>
      <c r="Q501" s="64">
        <f t="shared" si="135"/>
        <v>45036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23"/>
        <v>43737</v>
      </c>
      <c r="B502" s="75">
        <f t="shared" ca="1" si="124"/>
        <v>1.09952242</v>
      </c>
      <c r="C502" s="57">
        <f t="shared" si="125"/>
        <v>1</v>
      </c>
      <c r="D502" s="58">
        <f ca="1">IF(A502&lt;$B$1,VLOOKUP(A502,[1]DI!$A$4:$B$15000,2,FALSE),0)</f>
        <v>0</v>
      </c>
      <c r="E502" s="57">
        <f t="shared" ca="1" si="126"/>
        <v>0</v>
      </c>
      <c r="F502" s="59">
        <f t="shared" si="127"/>
        <v>1.1499999999999999</v>
      </c>
      <c r="G502" s="60">
        <f t="shared" ca="1" si="128"/>
        <v>1</v>
      </c>
      <c r="H502" s="57">
        <f ca="1">TRUNC(PRODUCT(G$10:G501),15)</f>
        <v>1.0995224217319599</v>
      </c>
      <c r="I502" s="57">
        <f t="shared" si="129"/>
        <v>1</v>
      </c>
      <c r="J502" s="57">
        <f t="shared" ca="1" si="130"/>
        <v>1.09952242</v>
      </c>
      <c r="K502" s="57">
        <f t="shared" ca="1" si="131"/>
        <v>9.952242E-2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32"/>
        <v>0</v>
      </c>
      <c r="O502" s="57">
        <f t="shared" ca="1" si="133"/>
        <v>9.952242E-2</v>
      </c>
      <c r="P502" s="63" t="str">
        <f t="shared" si="134"/>
        <v>A+J=</v>
      </c>
      <c r="Q502" s="64">
        <f t="shared" si="135"/>
        <v>45036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23"/>
        <v>43738</v>
      </c>
      <c r="B503" s="75">
        <f t="shared" ca="1" si="124"/>
        <v>1.09952242</v>
      </c>
      <c r="C503" s="57">
        <f t="shared" si="125"/>
        <v>1</v>
      </c>
      <c r="D503" s="58">
        <f ca="1">IF(A503&lt;$B$1,VLOOKUP(A503,[1]DI!$A$4:$B$15000,2,FALSE),0)</f>
        <v>5.3999999999999999E-2</v>
      </c>
      <c r="E503" s="57">
        <f t="shared" ca="1" si="126"/>
        <v>2.0871999999999999E-4</v>
      </c>
      <c r="F503" s="59">
        <f t="shared" si="127"/>
        <v>1.1499999999999999</v>
      </c>
      <c r="G503" s="60">
        <f t="shared" ca="1" si="128"/>
        <v>1.0002400279999999</v>
      </c>
      <c r="H503" s="57">
        <f ca="1">TRUNC(PRODUCT(G$10:G502),15)</f>
        <v>1.0995224217319599</v>
      </c>
      <c r="I503" s="57">
        <f t="shared" si="129"/>
        <v>1</v>
      </c>
      <c r="J503" s="57">
        <f t="shared" ca="1" si="130"/>
        <v>1.09952242</v>
      </c>
      <c r="K503" s="57">
        <f t="shared" ca="1" si="131"/>
        <v>9.952242E-2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32"/>
        <v>0</v>
      </c>
      <c r="O503" s="57">
        <f t="shared" ca="1" si="133"/>
        <v>9.952242E-2</v>
      </c>
      <c r="P503" s="63" t="str">
        <f t="shared" si="134"/>
        <v>A+J=</v>
      </c>
      <c r="Q503" s="64">
        <f t="shared" si="135"/>
        <v>45036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23"/>
        <v>43739</v>
      </c>
      <c r="B504" s="75">
        <f t="shared" ca="1" si="124"/>
        <v>1.0997863400000001</v>
      </c>
      <c r="C504" s="57">
        <f t="shared" si="125"/>
        <v>1</v>
      </c>
      <c r="D504" s="58">
        <f ca="1">IF(A504&lt;$B$1,VLOOKUP(A504,[1]DI!$A$4:$B$15000,2,FALSE),0)</f>
        <v>5.3999999999999999E-2</v>
      </c>
      <c r="E504" s="57">
        <f t="shared" ca="1" si="126"/>
        <v>2.0871999999999999E-4</v>
      </c>
      <c r="F504" s="59">
        <f t="shared" si="127"/>
        <v>1.1499999999999999</v>
      </c>
      <c r="G504" s="60">
        <f t="shared" ca="1" si="128"/>
        <v>1.0002400279999999</v>
      </c>
      <c r="H504" s="57">
        <f ca="1">TRUNC(PRODUCT(G$10:G503),15)</f>
        <v>1.0997863378998001</v>
      </c>
      <c r="I504" s="57">
        <f t="shared" si="129"/>
        <v>1</v>
      </c>
      <c r="J504" s="57">
        <f t="shared" ca="1" si="130"/>
        <v>1.0997863400000001</v>
      </c>
      <c r="K504" s="57">
        <f t="shared" ca="1" si="131"/>
        <v>9.9786340000000001E-2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32"/>
        <v>0</v>
      </c>
      <c r="O504" s="57">
        <f t="shared" ca="1" si="133"/>
        <v>9.9786340000000001E-2</v>
      </c>
      <c r="P504" s="63" t="str">
        <f t="shared" si="134"/>
        <v>A+J=</v>
      </c>
      <c r="Q504" s="64">
        <f t="shared" si="135"/>
        <v>45036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23"/>
        <v>43740</v>
      </c>
      <c r="B505" s="75">
        <f t="shared" ca="1" si="124"/>
        <v>1.10005032</v>
      </c>
      <c r="C505" s="57">
        <f t="shared" si="125"/>
        <v>1</v>
      </c>
      <c r="D505" s="58">
        <f ca="1">IF(A505&lt;$B$1,VLOOKUP(A505,[1]DI!$A$4:$B$15000,2,FALSE),0)</f>
        <v>5.3999999999999999E-2</v>
      </c>
      <c r="E505" s="57">
        <f t="shared" ca="1" si="126"/>
        <v>2.0871999999999999E-4</v>
      </c>
      <c r="F505" s="59">
        <f t="shared" si="127"/>
        <v>1.1499999999999999</v>
      </c>
      <c r="G505" s="60">
        <f t="shared" ca="1" si="128"/>
        <v>1.0002400279999999</v>
      </c>
      <c r="H505" s="57">
        <f ca="1">TRUNC(PRODUCT(G$10:G504),15)</f>
        <v>1.1000503174149101</v>
      </c>
      <c r="I505" s="57">
        <f t="shared" si="129"/>
        <v>1</v>
      </c>
      <c r="J505" s="57">
        <f t="shared" ca="1" si="130"/>
        <v>1.10005032</v>
      </c>
      <c r="K505" s="57">
        <f t="shared" ca="1" si="131"/>
        <v>0.10005032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32"/>
        <v>0</v>
      </c>
      <c r="O505" s="57">
        <f t="shared" ca="1" si="133"/>
        <v>0.10005032</v>
      </c>
      <c r="P505" s="63" t="str">
        <f t="shared" si="134"/>
        <v>A+J=</v>
      </c>
      <c r="Q505" s="64">
        <f t="shared" si="135"/>
        <v>45036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23"/>
        <v>43741</v>
      </c>
      <c r="B506" s="75">
        <f t="shared" ca="1" si="124"/>
        <v>1.10031436</v>
      </c>
      <c r="C506" s="57">
        <f t="shared" si="125"/>
        <v>1</v>
      </c>
      <c r="D506" s="58">
        <f ca="1">IF(A506&lt;$B$1,VLOOKUP(A506,[1]DI!$A$4:$B$15000,2,FALSE),0)</f>
        <v>5.3999999999999999E-2</v>
      </c>
      <c r="E506" s="57">
        <f t="shared" ca="1" si="126"/>
        <v>2.0871999999999999E-4</v>
      </c>
      <c r="F506" s="59">
        <f t="shared" si="127"/>
        <v>1.1499999999999999</v>
      </c>
      <c r="G506" s="60">
        <f t="shared" ca="1" si="128"/>
        <v>1.0002400279999999</v>
      </c>
      <c r="H506" s="57">
        <f ca="1">TRUNC(PRODUCT(G$10:G505),15)</f>
        <v>1.1003143602925001</v>
      </c>
      <c r="I506" s="57">
        <f t="shared" si="129"/>
        <v>1</v>
      </c>
      <c r="J506" s="57">
        <f t="shared" ca="1" si="130"/>
        <v>1.10031436</v>
      </c>
      <c r="K506" s="57">
        <f t="shared" ca="1" si="131"/>
        <v>0.10031436000000001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32"/>
        <v>0</v>
      </c>
      <c r="O506" s="57">
        <f t="shared" ca="1" si="133"/>
        <v>0.10031436000000001</v>
      </c>
      <c r="P506" s="63" t="str">
        <f t="shared" si="134"/>
        <v>A+J=</v>
      </c>
      <c r="Q506" s="64">
        <f t="shared" si="135"/>
        <v>45036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23"/>
        <v>43742</v>
      </c>
      <c r="B507" s="75">
        <f t="shared" ca="1" si="124"/>
        <v>1.1005784700000001</v>
      </c>
      <c r="C507" s="57">
        <f t="shared" si="125"/>
        <v>1</v>
      </c>
      <c r="D507" s="58">
        <f ca="1">IF(A507&lt;$B$1,VLOOKUP(A507,[1]DI!$A$4:$B$15000,2,FALSE),0)</f>
        <v>5.3999999999999999E-2</v>
      </c>
      <c r="E507" s="57">
        <f t="shared" ca="1" si="126"/>
        <v>2.0871999999999999E-4</v>
      </c>
      <c r="F507" s="59">
        <f t="shared" si="127"/>
        <v>1.1499999999999999</v>
      </c>
      <c r="G507" s="60">
        <f t="shared" ca="1" si="128"/>
        <v>1.0002400279999999</v>
      </c>
      <c r="H507" s="57">
        <f ca="1">TRUNC(PRODUCT(G$10:G506),15)</f>
        <v>1.10057846654777</v>
      </c>
      <c r="I507" s="57">
        <f t="shared" si="129"/>
        <v>1</v>
      </c>
      <c r="J507" s="57">
        <f t="shared" ca="1" si="130"/>
        <v>1.1005784700000001</v>
      </c>
      <c r="K507" s="57">
        <f t="shared" ca="1" si="131"/>
        <v>0.10057847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32"/>
        <v>0</v>
      </c>
      <c r="O507" s="57">
        <f t="shared" ca="1" si="133"/>
        <v>0.10057847</v>
      </c>
      <c r="P507" s="63" t="str">
        <f t="shared" si="134"/>
        <v>A+J=</v>
      </c>
      <c r="Q507" s="64">
        <f t="shared" si="135"/>
        <v>45036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23"/>
        <v>43743</v>
      </c>
      <c r="B508" s="75">
        <f t="shared" ca="1" si="124"/>
        <v>1.10084264</v>
      </c>
      <c r="C508" s="57">
        <f t="shared" si="125"/>
        <v>1</v>
      </c>
      <c r="D508" s="58">
        <f ca="1">IF(A508&lt;$B$1,VLOOKUP(A508,[1]DI!$A$4:$B$15000,2,FALSE),0)</f>
        <v>0</v>
      </c>
      <c r="E508" s="57">
        <f t="shared" ca="1" si="126"/>
        <v>0</v>
      </c>
      <c r="F508" s="59">
        <f t="shared" si="127"/>
        <v>1.1499999999999999</v>
      </c>
      <c r="G508" s="60">
        <f t="shared" ca="1" si="128"/>
        <v>1</v>
      </c>
      <c r="H508" s="57">
        <f ca="1">TRUNC(PRODUCT(G$10:G507),15)</f>
        <v>1.10084263619594</v>
      </c>
      <c r="I508" s="57">
        <f t="shared" si="129"/>
        <v>1</v>
      </c>
      <c r="J508" s="57">
        <f t="shared" ca="1" si="130"/>
        <v>1.10084264</v>
      </c>
      <c r="K508" s="57">
        <f t="shared" ca="1" si="131"/>
        <v>0.10084264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si="132"/>
        <v>0</v>
      </c>
      <c r="O508" s="57">
        <f t="shared" ca="1" si="133"/>
        <v>0.10084264</v>
      </c>
      <c r="P508" s="63" t="str">
        <f t="shared" si="134"/>
        <v>A+J=</v>
      </c>
      <c r="Q508" s="64">
        <f t="shared" si="135"/>
        <v>45036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23"/>
        <v>43744</v>
      </c>
      <c r="B509" s="75">
        <f t="shared" ca="1" si="124"/>
        <v>1.10084264</v>
      </c>
      <c r="C509" s="57">
        <f t="shared" si="125"/>
        <v>1</v>
      </c>
      <c r="D509" s="58">
        <f ca="1">IF(A509&lt;$B$1,VLOOKUP(A509,[1]DI!$A$4:$B$15000,2,FALSE),0)</f>
        <v>0</v>
      </c>
      <c r="E509" s="57">
        <f t="shared" ca="1" si="126"/>
        <v>0</v>
      </c>
      <c r="F509" s="59">
        <f t="shared" si="127"/>
        <v>1.1499999999999999</v>
      </c>
      <c r="G509" s="60">
        <f t="shared" ca="1" si="128"/>
        <v>1</v>
      </c>
      <c r="H509" s="57">
        <f ca="1">TRUNC(PRODUCT(G$10:G508),15)</f>
        <v>1.10084263619594</v>
      </c>
      <c r="I509" s="57">
        <f t="shared" si="129"/>
        <v>1</v>
      </c>
      <c r="J509" s="57">
        <f t="shared" ca="1" si="130"/>
        <v>1.10084264</v>
      </c>
      <c r="K509" s="57">
        <f t="shared" ca="1" si="131"/>
        <v>0.10084264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32"/>
        <v>0</v>
      </c>
      <c r="O509" s="57">
        <f t="shared" ca="1" si="133"/>
        <v>0.10084264</v>
      </c>
      <c r="P509" s="63" t="str">
        <f t="shared" si="134"/>
        <v>A+J=</v>
      </c>
      <c r="Q509" s="64">
        <f t="shared" si="135"/>
        <v>45036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23"/>
        <v>43745</v>
      </c>
      <c r="B510" s="75">
        <f t="shared" ca="1" si="124"/>
        <v>1.10084264</v>
      </c>
      <c r="C510" s="57">
        <f t="shared" si="125"/>
        <v>1</v>
      </c>
      <c r="D510" s="58">
        <f ca="1">IF(A510&lt;$B$1,VLOOKUP(A510,[1]DI!$A$4:$B$15000,2,FALSE),0)</f>
        <v>5.3999999999999999E-2</v>
      </c>
      <c r="E510" s="57">
        <f t="shared" ca="1" si="126"/>
        <v>2.0871999999999999E-4</v>
      </c>
      <c r="F510" s="59">
        <f t="shared" si="127"/>
        <v>1.1499999999999999</v>
      </c>
      <c r="G510" s="60">
        <f t="shared" ca="1" si="128"/>
        <v>1.0002400279999999</v>
      </c>
      <c r="H510" s="57">
        <f ca="1">TRUNC(PRODUCT(G$10:G509),15)</f>
        <v>1.10084263619594</v>
      </c>
      <c r="I510" s="57">
        <f t="shared" si="129"/>
        <v>1</v>
      </c>
      <c r="J510" s="57">
        <f t="shared" ca="1" si="130"/>
        <v>1.10084264</v>
      </c>
      <c r="K510" s="57">
        <f t="shared" ca="1" si="131"/>
        <v>0.10084264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32"/>
        <v>0</v>
      </c>
      <c r="O510" s="57">
        <f t="shared" ca="1" si="133"/>
        <v>0.10084264</v>
      </c>
      <c r="P510" s="63" t="str">
        <f t="shared" si="134"/>
        <v>A+J=</v>
      </c>
      <c r="Q510" s="64">
        <f t="shared" si="135"/>
        <v>45036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23"/>
        <v>43746</v>
      </c>
      <c r="B511" s="75">
        <f t="shared" ca="1" si="124"/>
        <v>1.10110687</v>
      </c>
      <c r="C511" s="57">
        <f t="shared" si="125"/>
        <v>1</v>
      </c>
      <c r="D511" s="58">
        <f ca="1">IF(A511&lt;$B$1,VLOOKUP(A511,[1]DI!$A$4:$B$15000,2,FALSE),0)</f>
        <v>5.3999999999999999E-2</v>
      </c>
      <c r="E511" s="57">
        <f t="shared" ca="1" si="126"/>
        <v>2.0871999999999999E-4</v>
      </c>
      <c r="F511" s="59">
        <f t="shared" si="127"/>
        <v>1.1499999999999999</v>
      </c>
      <c r="G511" s="60">
        <f t="shared" ca="1" si="128"/>
        <v>1.0002400279999999</v>
      </c>
      <c r="H511" s="57">
        <f ca="1">TRUNC(PRODUCT(G$10:G510),15)</f>
        <v>1.1011068692522199</v>
      </c>
      <c r="I511" s="57">
        <f t="shared" si="129"/>
        <v>1</v>
      </c>
      <c r="J511" s="57">
        <f t="shared" ca="1" si="130"/>
        <v>1.10110687</v>
      </c>
      <c r="K511" s="57">
        <f t="shared" ca="1" si="131"/>
        <v>0.10110687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32"/>
        <v>0</v>
      </c>
      <c r="O511" s="57">
        <f t="shared" ca="1" si="133"/>
        <v>0.10110687</v>
      </c>
      <c r="P511" s="63" t="str">
        <f t="shared" si="134"/>
        <v>A+J=</v>
      </c>
      <c r="Q511" s="64">
        <f t="shared" si="135"/>
        <v>45036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23"/>
        <v>43747</v>
      </c>
      <c r="B512" s="75">
        <f t="shared" ca="1" si="124"/>
        <v>1.10137117</v>
      </c>
      <c r="C512" s="57">
        <f t="shared" si="125"/>
        <v>1</v>
      </c>
      <c r="D512" s="58">
        <f ca="1">IF(A512&lt;$B$1,VLOOKUP(A512,[1]DI!$A$4:$B$15000,2,FALSE),0)</f>
        <v>5.3999999999999999E-2</v>
      </c>
      <c r="E512" s="57">
        <f t="shared" ca="1" si="126"/>
        <v>2.0871999999999999E-4</v>
      </c>
      <c r="F512" s="59">
        <f t="shared" si="127"/>
        <v>1.1499999999999999</v>
      </c>
      <c r="G512" s="60">
        <f t="shared" ca="1" si="128"/>
        <v>1.0002400279999999</v>
      </c>
      <c r="H512" s="57">
        <f ca="1">TRUNC(PRODUCT(G$10:G511),15)</f>
        <v>1.1013711657318299</v>
      </c>
      <c r="I512" s="57">
        <f t="shared" si="129"/>
        <v>1</v>
      </c>
      <c r="J512" s="57">
        <f t="shared" ca="1" si="130"/>
        <v>1.10137117</v>
      </c>
      <c r="K512" s="57">
        <f t="shared" ca="1" si="131"/>
        <v>0.10137117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32"/>
        <v>0</v>
      </c>
      <c r="O512" s="57">
        <f t="shared" ca="1" si="133"/>
        <v>0.10137117</v>
      </c>
      <c r="P512" s="63" t="str">
        <f t="shared" si="134"/>
        <v>A+J=</v>
      </c>
      <c r="Q512" s="64">
        <f t="shared" si="135"/>
        <v>45036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23"/>
        <v>43748</v>
      </c>
      <c r="B513" s="75">
        <f t="shared" ca="1" si="124"/>
        <v>1.10163553</v>
      </c>
      <c r="C513" s="57">
        <f t="shared" si="125"/>
        <v>1</v>
      </c>
      <c r="D513" s="58">
        <f ca="1">IF(A513&lt;$B$1,VLOOKUP(A513,[1]DI!$A$4:$B$15000,2,FALSE),0)</f>
        <v>5.3999999999999999E-2</v>
      </c>
      <c r="E513" s="57">
        <f t="shared" ca="1" si="126"/>
        <v>2.0871999999999999E-4</v>
      </c>
      <c r="F513" s="59">
        <f t="shared" si="127"/>
        <v>1.1499999999999999</v>
      </c>
      <c r="G513" s="60">
        <f t="shared" ca="1" si="128"/>
        <v>1.0002400279999999</v>
      </c>
      <c r="H513" s="57">
        <f ca="1">TRUNC(PRODUCT(G$10:G512),15)</f>
        <v>1.1016355256499999</v>
      </c>
      <c r="I513" s="57">
        <f t="shared" si="129"/>
        <v>1</v>
      </c>
      <c r="J513" s="57">
        <f t="shared" ca="1" si="130"/>
        <v>1.10163553</v>
      </c>
      <c r="K513" s="57">
        <f t="shared" ca="1" si="131"/>
        <v>0.10163553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32"/>
        <v>0</v>
      </c>
      <c r="O513" s="57">
        <f t="shared" ca="1" si="133"/>
        <v>0.10163553</v>
      </c>
      <c r="P513" s="63" t="str">
        <f t="shared" si="134"/>
        <v>A+J=</v>
      </c>
      <c r="Q513" s="64">
        <f t="shared" si="135"/>
        <v>45036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23"/>
        <v>43749</v>
      </c>
      <c r="B514" s="75">
        <f t="shared" ca="1" si="124"/>
        <v>1.10189995</v>
      </c>
      <c r="C514" s="57">
        <f t="shared" si="125"/>
        <v>1</v>
      </c>
      <c r="D514" s="58">
        <f ca="1">IF(A514&lt;$B$1,VLOOKUP(A514,[1]DI!$A$4:$B$15000,2,FALSE),0)</f>
        <v>5.3999999999999999E-2</v>
      </c>
      <c r="E514" s="57">
        <f t="shared" ca="1" si="126"/>
        <v>2.0871999999999999E-4</v>
      </c>
      <c r="F514" s="59">
        <f t="shared" si="127"/>
        <v>1.1499999999999999</v>
      </c>
      <c r="G514" s="60">
        <f t="shared" ca="1" si="128"/>
        <v>1.0002400279999999</v>
      </c>
      <c r="H514" s="57">
        <f ca="1">TRUNC(PRODUCT(G$10:G513),15)</f>
        <v>1.1018999490219501</v>
      </c>
      <c r="I514" s="57">
        <f t="shared" si="129"/>
        <v>1</v>
      </c>
      <c r="J514" s="57">
        <f t="shared" ca="1" si="130"/>
        <v>1.10189995</v>
      </c>
      <c r="K514" s="57">
        <f t="shared" ca="1" si="131"/>
        <v>0.10189995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32"/>
        <v>0</v>
      </c>
      <c r="O514" s="57">
        <f t="shared" ca="1" si="133"/>
        <v>0.10189995</v>
      </c>
      <c r="P514" s="63" t="str">
        <f t="shared" si="134"/>
        <v>A+J=</v>
      </c>
      <c r="Q514" s="64">
        <f t="shared" si="135"/>
        <v>45036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23"/>
        <v>43750</v>
      </c>
      <c r="B515" s="75">
        <f t="shared" ca="1" si="124"/>
        <v>1.1021644399999999</v>
      </c>
      <c r="C515" s="57">
        <f t="shared" si="125"/>
        <v>1</v>
      </c>
      <c r="D515" s="58">
        <f ca="1">IF(A515&lt;$B$1,VLOOKUP(A515,[1]DI!$A$4:$B$15000,2,FALSE),0)</f>
        <v>0</v>
      </c>
      <c r="E515" s="57">
        <f t="shared" ca="1" si="126"/>
        <v>0</v>
      </c>
      <c r="F515" s="59">
        <f t="shared" si="127"/>
        <v>1.1499999999999999</v>
      </c>
      <c r="G515" s="60">
        <f t="shared" ca="1" si="128"/>
        <v>1</v>
      </c>
      <c r="H515" s="57">
        <f ca="1">TRUNC(PRODUCT(G$10:G514),15)</f>
        <v>1.1021644358629199</v>
      </c>
      <c r="I515" s="57">
        <f t="shared" si="129"/>
        <v>1</v>
      </c>
      <c r="J515" s="57">
        <f t="shared" ca="1" si="130"/>
        <v>1.1021644399999999</v>
      </c>
      <c r="K515" s="57">
        <f t="shared" ca="1" si="131"/>
        <v>0.10216444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32"/>
        <v>0</v>
      </c>
      <c r="O515" s="57">
        <f t="shared" ca="1" si="133"/>
        <v>0.10216444</v>
      </c>
      <c r="P515" s="63" t="str">
        <f t="shared" si="134"/>
        <v>A+J=</v>
      </c>
      <c r="Q515" s="64">
        <f t="shared" si="135"/>
        <v>45036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23"/>
        <v>43751</v>
      </c>
      <c r="B516" s="75">
        <f t="shared" ca="1" si="124"/>
        <v>1.1021644399999999</v>
      </c>
      <c r="C516" s="57">
        <f t="shared" si="125"/>
        <v>1</v>
      </c>
      <c r="D516" s="58">
        <f ca="1">IF(A516&lt;$B$1,VLOOKUP(A516,[1]DI!$A$4:$B$15000,2,FALSE),0)</f>
        <v>0</v>
      </c>
      <c r="E516" s="57">
        <f t="shared" ca="1" si="126"/>
        <v>0</v>
      </c>
      <c r="F516" s="59">
        <f t="shared" si="127"/>
        <v>1.1499999999999999</v>
      </c>
      <c r="G516" s="60">
        <f t="shared" ca="1" si="128"/>
        <v>1</v>
      </c>
      <c r="H516" s="57">
        <f ca="1">TRUNC(PRODUCT(G$10:G515),15)</f>
        <v>1.1021644358629199</v>
      </c>
      <c r="I516" s="57">
        <f t="shared" si="129"/>
        <v>1</v>
      </c>
      <c r="J516" s="57">
        <f t="shared" ca="1" si="130"/>
        <v>1.1021644399999999</v>
      </c>
      <c r="K516" s="57">
        <f t="shared" ca="1" si="131"/>
        <v>0.10216444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32"/>
        <v>0</v>
      </c>
      <c r="O516" s="57">
        <f t="shared" ca="1" si="133"/>
        <v>0.10216444</v>
      </c>
      <c r="P516" s="63" t="str">
        <f t="shared" si="134"/>
        <v>A+J=</v>
      </c>
      <c r="Q516" s="64">
        <f t="shared" si="135"/>
        <v>45036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23"/>
        <v>43752</v>
      </c>
      <c r="B517" s="75">
        <f t="shared" ca="1" si="124"/>
        <v>1.1021644399999999</v>
      </c>
      <c r="C517" s="57">
        <f t="shared" si="125"/>
        <v>1</v>
      </c>
      <c r="D517" s="58">
        <f ca="1">IF(A517&lt;$B$1,VLOOKUP(A517,[1]DI!$A$4:$B$15000,2,FALSE),0)</f>
        <v>5.3999999999999999E-2</v>
      </c>
      <c r="E517" s="57">
        <f t="shared" ca="1" si="126"/>
        <v>2.0871999999999999E-4</v>
      </c>
      <c r="F517" s="59">
        <f t="shared" si="127"/>
        <v>1.1499999999999999</v>
      </c>
      <c r="G517" s="60">
        <f t="shared" ca="1" si="128"/>
        <v>1.0002400279999999</v>
      </c>
      <c r="H517" s="57">
        <f ca="1">TRUNC(PRODUCT(G$10:G516),15)</f>
        <v>1.1021644358629199</v>
      </c>
      <c r="I517" s="57">
        <f t="shared" si="129"/>
        <v>1</v>
      </c>
      <c r="J517" s="57">
        <f t="shared" ca="1" si="130"/>
        <v>1.1021644399999999</v>
      </c>
      <c r="K517" s="57">
        <f t="shared" ca="1" si="131"/>
        <v>0.10216444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32"/>
        <v>0</v>
      </c>
      <c r="O517" s="57">
        <f t="shared" ca="1" si="133"/>
        <v>0.10216444</v>
      </c>
      <c r="P517" s="63" t="str">
        <f t="shared" si="134"/>
        <v>A+J=</v>
      </c>
      <c r="Q517" s="64">
        <f t="shared" si="135"/>
        <v>45036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23"/>
        <v>43753</v>
      </c>
      <c r="B518" s="75">
        <f t="shared" ca="1" si="124"/>
        <v>1.1024289899999999</v>
      </c>
      <c r="C518" s="57">
        <f t="shared" si="125"/>
        <v>1</v>
      </c>
      <c r="D518" s="58">
        <f ca="1">IF(A518&lt;$B$1,VLOOKUP(A518,[1]DI!$A$4:$B$15000,2,FALSE),0)</f>
        <v>5.3999999999999999E-2</v>
      </c>
      <c r="E518" s="57">
        <f t="shared" ca="1" si="126"/>
        <v>2.0871999999999999E-4</v>
      </c>
      <c r="F518" s="59">
        <f t="shared" si="127"/>
        <v>1.1499999999999999</v>
      </c>
      <c r="G518" s="60">
        <f t="shared" ca="1" si="128"/>
        <v>1.0002400279999999</v>
      </c>
      <c r="H518" s="57">
        <f ca="1">TRUNC(PRODUCT(G$10:G517),15)</f>
        <v>1.10242898618813</v>
      </c>
      <c r="I518" s="57">
        <f t="shared" si="129"/>
        <v>1</v>
      </c>
      <c r="J518" s="57">
        <f t="shared" ca="1" si="130"/>
        <v>1.1024289899999999</v>
      </c>
      <c r="K518" s="57">
        <f t="shared" ca="1" si="131"/>
        <v>0.10242899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32"/>
        <v>0</v>
      </c>
      <c r="O518" s="57">
        <f t="shared" ca="1" si="133"/>
        <v>0.10242899</v>
      </c>
      <c r="P518" s="63" t="str">
        <f t="shared" si="134"/>
        <v>A+J=</v>
      </c>
      <c r="Q518" s="64">
        <f t="shared" si="135"/>
        <v>45036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23"/>
        <v>43754</v>
      </c>
      <c r="B519" s="75">
        <f t="shared" ca="1" si="124"/>
        <v>1.1026936000000001</v>
      </c>
      <c r="C519" s="57">
        <f t="shared" si="125"/>
        <v>1</v>
      </c>
      <c r="D519" s="58">
        <f ca="1">IF(A519&lt;$B$1,VLOOKUP(A519,[1]DI!$A$4:$B$15000,2,FALSE),0)</f>
        <v>5.3999999999999999E-2</v>
      </c>
      <c r="E519" s="57">
        <f t="shared" ca="1" si="126"/>
        <v>2.0871999999999999E-4</v>
      </c>
      <c r="F519" s="59">
        <f t="shared" si="127"/>
        <v>1.1499999999999999</v>
      </c>
      <c r="G519" s="60">
        <f t="shared" ca="1" si="128"/>
        <v>1.0002400279999999</v>
      </c>
      <c r="H519" s="57">
        <f ca="1">TRUNC(PRODUCT(G$10:G518),15)</f>
        <v>1.10269360001283</v>
      </c>
      <c r="I519" s="57">
        <f t="shared" si="129"/>
        <v>1</v>
      </c>
      <c r="J519" s="57">
        <f t="shared" ca="1" si="130"/>
        <v>1.1026936000000001</v>
      </c>
      <c r="K519" s="57">
        <f t="shared" ca="1" si="131"/>
        <v>0.1026936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32"/>
        <v>0</v>
      </c>
      <c r="O519" s="57">
        <f t="shared" ca="1" si="133"/>
        <v>0.1026936</v>
      </c>
      <c r="P519" s="63" t="str">
        <f t="shared" si="134"/>
        <v>A+J=</v>
      </c>
      <c r="Q519" s="64">
        <f t="shared" si="135"/>
        <v>45036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23"/>
        <v>43755</v>
      </c>
      <c r="B520" s="75">
        <f t="shared" ca="1" si="124"/>
        <v>1.10295828</v>
      </c>
      <c r="C520" s="57">
        <f t="shared" si="125"/>
        <v>1</v>
      </c>
      <c r="D520" s="58">
        <f ca="1">IF(A520&lt;$B$1,VLOOKUP(A520,[1]DI!$A$4:$B$15000,2,FALSE),0)</f>
        <v>5.3999999999999999E-2</v>
      </c>
      <c r="E520" s="57">
        <f t="shared" ca="1" si="126"/>
        <v>2.0871999999999999E-4</v>
      </c>
      <c r="F520" s="59">
        <f t="shared" si="127"/>
        <v>1.1499999999999999</v>
      </c>
      <c r="G520" s="60">
        <f t="shared" ca="1" si="128"/>
        <v>1.0002400279999999</v>
      </c>
      <c r="H520" s="57">
        <f ca="1">TRUNC(PRODUCT(G$10:G519),15)</f>
        <v>1.1029582773522499</v>
      </c>
      <c r="I520" s="57">
        <f t="shared" si="129"/>
        <v>1</v>
      </c>
      <c r="J520" s="57">
        <f t="shared" ca="1" si="130"/>
        <v>1.10295828</v>
      </c>
      <c r="K520" s="57">
        <f t="shared" ca="1" si="131"/>
        <v>0.10295828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32"/>
        <v>0</v>
      </c>
      <c r="O520" s="57">
        <f t="shared" ca="1" si="133"/>
        <v>0.10295828</v>
      </c>
      <c r="P520" s="63" t="str">
        <f t="shared" si="134"/>
        <v>A+J=</v>
      </c>
      <c r="Q520" s="64">
        <f t="shared" si="135"/>
        <v>45036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23"/>
        <v>43756</v>
      </c>
      <c r="B521" s="75">
        <f t="shared" ca="1" si="124"/>
        <v>1.1032230199999999</v>
      </c>
      <c r="C521" s="57">
        <f t="shared" si="125"/>
        <v>1</v>
      </c>
      <c r="D521" s="58">
        <f ca="1">IF(A521&lt;$B$1,VLOOKUP(A521,[1]DI!$A$4:$B$15000,2,FALSE),0)</f>
        <v>5.3999999999999999E-2</v>
      </c>
      <c r="E521" s="57">
        <f t="shared" ca="1" si="126"/>
        <v>2.0871999999999999E-4</v>
      </c>
      <c r="F521" s="59">
        <f t="shared" si="127"/>
        <v>1.1499999999999999</v>
      </c>
      <c r="G521" s="60">
        <f t="shared" ca="1" si="128"/>
        <v>1.0002400279999999</v>
      </c>
      <c r="H521" s="57">
        <f ca="1">TRUNC(PRODUCT(G$10:G520),15)</f>
        <v>1.10322301822165</v>
      </c>
      <c r="I521" s="57">
        <f t="shared" si="129"/>
        <v>1</v>
      </c>
      <c r="J521" s="57">
        <f t="shared" ca="1" si="130"/>
        <v>1.1032230199999999</v>
      </c>
      <c r="K521" s="57">
        <f t="shared" ca="1" si="131"/>
        <v>0.10322302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32"/>
        <v>0</v>
      </c>
      <c r="O521" s="57">
        <f t="shared" ca="1" si="133"/>
        <v>0.10322302</v>
      </c>
      <c r="P521" s="63" t="str">
        <f t="shared" si="134"/>
        <v>A+J=</v>
      </c>
      <c r="Q521" s="64">
        <f t="shared" si="135"/>
        <v>45036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23"/>
        <v>43757</v>
      </c>
      <c r="B522" s="75">
        <f t="shared" ca="1" si="124"/>
        <v>1.10348782</v>
      </c>
      <c r="C522" s="57">
        <f t="shared" si="125"/>
        <v>1</v>
      </c>
      <c r="D522" s="58">
        <f ca="1">IF(A522&lt;$B$1,VLOOKUP(A522,[1]DI!$A$4:$B$15000,2,FALSE),0)</f>
        <v>0</v>
      </c>
      <c r="E522" s="57">
        <f t="shared" ca="1" si="126"/>
        <v>0</v>
      </c>
      <c r="F522" s="59">
        <f t="shared" si="127"/>
        <v>1.1499999999999999</v>
      </c>
      <c r="G522" s="60">
        <f t="shared" ca="1" si="128"/>
        <v>1</v>
      </c>
      <c r="H522" s="57">
        <f ca="1">TRUNC(PRODUCT(G$10:G521),15)</f>
        <v>1.1034878226362601</v>
      </c>
      <c r="I522" s="57">
        <f t="shared" si="129"/>
        <v>1</v>
      </c>
      <c r="J522" s="57">
        <f t="shared" ca="1" si="130"/>
        <v>1.10348782</v>
      </c>
      <c r="K522" s="57">
        <f t="shared" ca="1" si="131"/>
        <v>0.10348781999999999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32"/>
        <v>0</v>
      </c>
      <c r="O522" s="57">
        <f t="shared" ca="1" si="133"/>
        <v>0.10348781999999999</v>
      </c>
      <c r="P522" s="63" t="str">
        <f t="shared" si="134"/>
        <v>A+J=</v>
      </c>
      <c r="Q522" s="64">
        <f t="shared" si="135"/>
        <v>45036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36">(A522+1)</f>
        <v>43758</v>
      </c>
      <c r="B523" s="75">
        <f t="shared" ca="1" si="124"/>
        <v>1.10348782</v>
      </c>
      <c r="C523" s="57">
        <f t="shared" si="125"/>
        <v>1</v>
      </c>
      <c r="D523" s="58">
        <f ca="1">IF(A523&lt;$B$1,VLOOKUP(A523,[1]DI!$A$4:$B$15000,2,FALSE),0)</f>
        <v>0</v>
      </c>
      <c r="E523" s="57">
        <f t="shared" ca="1" si="126"/>
        <v>0</v>
      </c>
      <c r="F523" s="59">
        <f t="shared" si="127"/>
        <v>1.1499999999999999</v>
      </c>
      <c r="G523" s="60">
        <f t="shared" ca="1" si="128"/>
        <v>1</v>
      </c>
      <c r="H523" s="57">
        <f ca="1">TRUNC(PRODUCT(G$10:G522),15)</f>
        <v>1.1034878226362601</v>
      </c>
      <c r="I523" s="57">
        <f t="shared" si="129"/>
        <v>1</v>
      </c>
      <c r="J523" s="57">
        <f t="shared" ca="1" si="130"/>
        <v>1.10348782</v>
      </c>
      <c r="K523" s="57">
        <f t="shared" ca="1" si="131"/>
        <v>0.10348781999999999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32"/>
        <v>0</v>
      </c>
      <c r="O523" s="57">
        <f t="shared" ca="1" si="133"/>
        <v>0.10348781999999999</v>
      </c>
      <c r="P523" s="63" t="str">
        <f t="shared" si="134"/>
        <v>A+J=</v>
      </c>
      <c r="Q523" s="64">
        <f t="shared" si="135"/>
        <v>45036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36"/>
        <v>43759</v>
      </c>
      <c r="B524" s="75">
        <f t="shared" ca="1" si="124"/>
        <v>1.10348782</v>
      </c>
      <c r="C524" s="57">
        <f t="shared" si="125"/>
        <v>1</v>
      </c>
      <c r="D524" s="58">
        <f ca="1">IF(A524&lt;$B$1,VLOOKUP(A524,[1]DI!$A$4:$B$15000,2,FALSE),0)</f>
        <v>5.3999999999999999E-2</v>
      </c>
      <c r="E524" s="57">
        <f t="shared" ca="1" si="126"/>
        <v>2.0871999999999999E-4</v>
      </c>
      <c r="F524" s="59">
        <f t="shared" si="127"/>
        <v>1.1499999999999999</v>
      </c>
      <c r="G524" s="60">
        <f t="shared" ca="1" si="128"/>
        <v>1.0002400279999999</v>
      </c>
      <c r="H524" s="57">
        <f ca="1">TRUNC(PRODUCT(G$10:G523),15)</f>
        <v>1.1034878226362601</v>
      </c>
      <c r="I524" s="57">
        <f t="shared" si="129"/>
        <v>1</v>
      </c>
      <c r="J524" s="57">
        <f t="shared" ca="1" si="130"/>
        <v>1.10348782</v>
      </c>
      <c r="K524" s="57">
        <f t="shared" ca="1" si="131"/>
        <v>0.10348781999999999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32"/>
        <v>0</v>
      </c>
      <c r="O524" s="57">
        <f t="shared" ca="1" si="133"/>
        <v>0.10348781999999999</v>
      </c>
      <c r="P524" s="63" t="str">
        <f t="shared" si="134"/>
        <v>A+J=</v>
      </c>
      <c r="Q524" s="64">
        <f t="shared" si="135"/>
        <v>45036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36"/>
        <v>43760</v>
      </c>
      <c r="B525" s="75">
        <f t="shared" ca="1" si="124"/>
        <v>1.1037526900000001</v>
      </c>
      <c r="C525" s="57">
        <f t="shared" si="125"/>
        <v>1</v>
      </c>
      <c r="D525" s="58">
        <f ca="1">IF(A525&lt;$B$1,VLOOKUP(A525,[1]DI!$A$4:$B$15000,2,FALSE),0)</f>
        <v>5.3999999999999999E-2</v>
      </c>
      <c r="E525" s="57">
        <f t="shared" ca="1" si="126"/>
        <v>2.0871999999999999E-4</v>
      </c>
      <c r="F525" s="59">
        <f t="shared" si="127"/>
        <v>1.1499999999999999</v>
      </c>
      <c r="G525" s="60">
        <f t="shared" ca="1" si="128"/>
        <v>1.0002400279999999</v>
      </c>
      <c r="H525" s="57">
        <f ca="1">TRUNC(PRODUCT(G$10:G524),15)</f>
        <v>1.10375269061135</v>
      </c>
      <c r="I525" s="57">
        <f t="shared" si="129"/>
        <v>1</v>
      </c>
      <c r="J525" s="57">
        <f t="shared" ca="1" si="130"/>
        <v>1.1037526900000001</v>
      </c>
      <c r="K525" s="57">
        <f t="shared" ca="1" si="131"/>
        <v>0.10375268999999999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32"/>
        <v>0</v>
      </c>
      <c r="O525" s="57">
        <f t="shared" ca="1" si="133"/>
        <v>0.10375268999999999</v>
      </c>
      <c r="P525" s="63" t="str">
        <f t="shared" si="134"/>
        <v>A+J=</v>
      </c>
      <c r="Q525" s="64">
        <f t="shared" si="135"/>
        <v>45036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36"/>
        <v>43761</v>
      </c>
      <c r="B526" s="75">
        <f t="shared" ca="1" si="124"/>
        <v>1.10401762</v>
      </c>
      <c r="C526" s="57">
        <f t="shared" si="125"/>
        <v>1</v>
      </c>
      <c r="D526" s="58">
        <f ca="1">IF(A526&lt;$B$1,VLOOKUP(A526,[1]DI!$A$4:$B$15000,2,FALSE),0)</f>
        <v>5.3999999999999999E-2</v>
      </c>
      <c r="E526" s="57">
        <f t="shared" ca="1" si="126"/>
        <v>2.0871999999999999E-4</v>
      </c>
      <c r="F526" s="59">
        <f t="shared" si="127"/>
        <v>1.1499999999999999</v>
      </c>
      <c r="G526" s="60">
        <f t="shared" ca="1" si="128"/>
        <v>1.0002400279999999</v>
      </c>
      <c r="H526" s="57">
        <f ca="1">TRUNC(PRODUCT(G$10:G525),15)</f>
        <v>1.10401762216218</v>
      </c>
      <c r="I526" s="57">
        <f t="shared" si="129"/>
        <v>1</v>
      </c>
      <c r="J526" s="57">
        <f t="shared" ca="1" si="130"/>
        <v>1.10401762</v>
      </c>
      <c r="K526" s="57">
        <f t="shared" ca="1" si="131"/>
        <v>0.10401762000000001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32"/>
        <v>0</v>
      </c>
      <c r="O526" s="57">
        <f t="shared" ca="1" si="133"/>
        <v>0.10401762000000001</v>
      </c>
      <c r="P526" s="63" t="str">
        <f t="shared" si="134"/>
        <v>A+J=</v>
      </c>
      <c r="Q526" s="64">
        <f t="shared" si="135"/>
        <v>45036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36"/>
        <v>43762</v>
      </c>
      <c r="B527" s="75">
        <f t="shared" ca="1" si="124"/>
        <v>1.10428262</v>
      </c>
      <c r="C527" s="57">
        <f t="shared" si="125"/>
        <v>1</v>
      </c>
      <c r="D527" s="58">
        <f ca="1">IF(A527&lt;$B$1,VLOOKUP(A527,[1]DI!$A$4:$B$15000,2,FALSE),0)</f>
        <v>5.3999999999999999E-2</v>
      </c>
      <c r="E527" s="57">
        <f t="shared" ca="1" si="126"/>
        <v>2.0871999999999999E-4</v>
      </c>
      <c r="F527" s="59">
        <f t="shared" si="127"/>
        <v>1.1499999999999999</v>
      </c>
      <c r="G527" s="60">
        <f t="shared" ca="1" si="128"/>
        <v>1.0002400279999999</v>
      </c>
      <c r="H527" s="57">
        <f ca="1">TRUNC(PRODUCT(G$10:G526),15)</f>
        <v>1.1042826173039899</v>
      </c>
      <c r="I527" s="57">
        <f t="shared" si="129"/>
        <v>1</v>
      </c>
      <c r="J527" s="57">
        <f t="shared" ca="1" si="130"/>
        <v>1.10428262</v>
      </c>
      <c r="K527" s="57">
        <f t="shared" ca="1" si="131"/>
        <v>0.10428262000000001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32"/>
        <v>0</v>
      </c>
      <c r="O527" s="57">
        <f t="shared" ca="1" si="133"/>
        <v>0.10428262000000001</v>
      </c>
      <c r="P527" s="63" t="str">
        <f t="shared" si="134"/>
        <v>A+J=</v>
      </c>
      <c r="Q527" s="64">
        <f t="shared" si="135"/>
        <v>45036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36"/>
        <v>43763</v>
      </c>
      <c r="B528" s="75">
        <f t="shared" ca="1" si="124"/>
        <v>1.10454768</v>
      </c>
      <c r="C528" s="57">
        <f t="shared" si="125"/>
        <v>1</v>
      </c>
      <c r="D528" s="58">
        <f ca="1">IF(A528&lt;$B$1,VLOOKUP(A528,[1]DI!$A$4:$B$15000,2,FALSE),0)</f>
        <v>5.3999999999999999E-2</v>
      </c>
      <c r="E528" s="57">
        <f t="shared" ca="1" si="126"/>
        <v>2.0871999999999999E-4</v>
      </c>
      <c r="F528" s="59">
        <f t="shared" si="127"/>
        <v>1.1499999999999999</v>
      </c>
      <c r="G528" s="60">
        <f t="shared" ca="1" si="128"/>
        <v>1.0002400279999999</v>
      </c>
      <c r="H528" s="57">
        <f ca="1">TRUNC(PRODUCT(G$10:G527),15)</f>
        <v>1.1045476760520501</v>
      </c>
      <c r="I528" s="57">
        <f t="shared" si="129"/>
        <v>1</v>
      </c>
      <c r="J528" s="57">
        <f t="shared" ca="1" si="130"/>
        <v>1.10454768</v>
      </c>
      <c r="K528" s="57">
        <f t="shared" ca="1" si="131"/>
        <v>0.10454768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32"/>
        <v>0</v>
      </c>
      <c r="O528" s="57">
        <f t="shared" ca="1" si="133"/>
        <v>0.10454768</v>
      </c>
      <c r="P528" s="63" t="str">
        <f t="shared" si="134"/>
        <v>A+J=</v>
      </c>
      <c r="Q528" s="64">
        <f t="shared" si="135"/>
        <v>45036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36"/>
        <v>43764</v>
      </c>
      <c r="B529" s="75">
        <f t="shared" ca="1" si="124"/>
        <v>1.1048127999999999</v>
      </c>
      <c r="C529" s="57">
        <f t="shared" si="125"/>
        <v>1</v>
      </c>
      <c r="D529" s="58">
        <f ca="1">IF(A529&lt;$B$1,VLOOKUP(A529,[1]DI!$A$4:$B$15000,2,FALSE),0)</f>
        <v>0</v>
      </c>
      <c r="E529" s="57">
        <f t="shared" ca="1" si="126"/>
        <v>0</v>
      </c>
      <c r="F529" s="59">
        <f t="shared" si="127"/>
        <v>1.1499999999999999</v>
      </c>
      <c r="G529" s="60">
        <f t="shared" ca="1" si="128"/>
        <v>1</v>
      </c>
      <c r="H529" s="57">
        <f ca="1">TRUNC(PRODUCT(G$10:G528),15)</f>
        <v>1.10481279842164</v>
      </c>
      <c r="I529" s="57">
        <f t="shared" si="129"/>
        <v>1</v>
      </c>
      <c r="J529" s="57">
        <f t="shared" ca="1" si="130"/>
        <v>1.1048127999999999</v>
      </c>
      <c r="K529" s="57">
        <f t="shared" ca="1" si="131"/>
        <v>0.1048128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32"/>
        <v>0</v>
      </c>
      <c r="O529" s="57">
        <f t="shared" ca="1" si="133"/>
        <v>0.1048128</v>
      </c>
      <c r="P529" s="63" t="str">
        <f t="shared" si="134"/>
        <v>A+J=</v>
      </c>
      <c r="Q529" s="64">
        <f t="shared" si="135"/>
        <v>45036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36"/>
        <v>43765</v>
      </c>
      <c r="B530" s="75">
        <f t="shared" ca="1" si="124"/>
        <v>1.1048127999999999</v>
      </c>
      <c r="C530" s="57">
        <f t="shared" si="125"/>
        <v>1</v>
      </c>
      <c r="D530" s="58">
        <f ca="1">IF(A530&lt;$B$1,VLOOKUP(A530,[1]DI!$A$4:$B$15000,2,FALSE),0)</f>
        <v>0</v>
      </c>
      <c r="E530" s="57">
        <f t="shared" ca="1" si="126"/>
        <v>0</v>
      </c>
      <c r="F530" s="59">
        <f t="shared" si="127"/>
        <v>1.1499999999999999</v>
      </c>
      <c r="G530" s="60">
        <f t="shared" ca="1" si="128"/>
        <v>1</v>
      </c>
      <c r="H530" s="57">
        <f ca="1">TRUNC(PRODUCT(G$10:G529),15)</f>
        <v>1.10481279842164</v>
      </c>
      <c r="I530" s="57">
        <f t="shared" si="129"/>
        <v>1</v>
      </c>
      <c r="J530" s="57">
        <f t="shared" ca="1" si="130"/>
        <v>1.1048127999999999</v>
      </c>
      <c r="K530" s="57">
        <f t="shared" ca="1" si="131"/>
        <v>0.1048128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32"/>
        <v>0</v>
      </c>
      <c r="O530" s="57">
        <f t="shared" ca="1" si="133"/>
        <v>0.1048128</v>
      </c>
      <c r="P530" s="63" t="str">
        <f t="shared" si="134"/>
        <v>A+J=</v>
      </c>
      <c r="Q530" s="64">
        <f t="shared" si="135"/>
        <v>45036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36"/>
        <v>43766</v>
      </c>
      <c r="B531" s="75">
        <f t="shared" ca="1" si="124"/>
        <v>1.1048127999999999</v>
      </c>
      <c r="C531" s="57">
        <f t="shared" si="125"/>
        <v>1</v>
      </c>
      <c r="D531" s="58">
        <f ca="1">IF(A531&lt;$B$1,VLOOKUP(A531,[1]DI!$A$4:$B$15000,2,FALSE),0)</f>
        <v>5.3999999999999999E-2</v>
      </c>
      <c r="E531" s="57">
        <f t="shared" ca="1" si="126"/>
        <v>2.0871999999999999E-4</v>
      </c>
      <c r="F531" s="59">
        <f t="shared" si="127"/>
        <v>1.1499999999999999</v>
      </c>
      <c r="G531" s="60">
        <f t="shared" ca="1" si="128"/>
        <v>1.0002400279999999</v>
      </c>
      <c r="H531" s="57">
        <f ca="1">TRUNC(PRODUCT(G$10:G530),15)</f>
        <v>1.10481279842164</v>
      </c>
      <c r="I531" s="57">
        <f t="shared" si="129"/>
        <v>1</v>
      </c>
      <c r="J531" s="57">
        <f t="shared" ca="1" si="130"/>
        <v>1.1048127999999999</v>
      </c>
      <c r="K531" s="57">
        <f t="shared" ca="1" si="131"/>
        <v>0.1048128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32"/>
        <v>0</v>
      </c>
      <c r="O531" s="57">
        <f t="shared" ca="1" si="133"/>
        <v>0.1048128</v>
      </c>
      <c r="P531" s="63" t="str">
        <f t="shared" si="134"/>
        <v>A+J=</v>
      </c>
      <c r="Q531" s="64">
        <f t="shared" si="135"/>
        <v>45036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36"/>
        <v>43767</v>
      </c>
      <c r="B532" s="75">
        <f t="shared" ca="1" si="124"/>
        <v>1.1050779799999999</v>
      </c>
      <c r="C532" s="57">
        <f t="shared" si="125"/>
        <v>1</v>
      </c>
      <c r="D532" s="58">
        <f ca="1">IF(A532&lt;$B$1,VLOOKUP(A532,[1]DI!$A$4:$B$15000,2,FALSE),0)</f>
        <v>5.3999999999999999E-2</v>
      </c>
      <c r="E532" s="57">
        <f t="shared" ca="1" si="126"/>
        <v>2.0871999999999999E-4</v>
      </c>
      <c r="F532" s="59">
        <f t="shared" si="127"/>
        <v>1.1499999999999999</v>
      </c>
      <c r="G532" s="60">
        <f t="shared" ca="1" si="128"/>
        <v>1.0002400279999999</v>
      </c>
      <c r="H532" s="57">
        <f ca="1">TRUNC(PRODUCT(G$10:G531),15)</f>
        <v>1.1050779844280201</v>
      </c>
      <c r="I532" s="57">
        <f t="shared" si="129"/>
        <v>1</v>
      </c>
      <c r="J532" s="57">
        <f t="shared" ca="1" si="130"/>
        <v>1.1050779799999999</v>
      </c>
      <c r="K532" s="57">
        <f t="shared" ca="1" si="131"/>
        <v>0.10507798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32"/>
        <v>0</v>
      </c>
      <c r="O532" s="57">
        <f t="shared" ca="1" si="133"/>
        <v>0.10507798</v>
      </c>
      <c r="P532" s="63" t="str">
        <f t="shared" si="134"/>
        <v>A+J=</v>
      </c>
      <c r="Q532" s="64">
        <f t="shared" si="135"/>
        <v>45036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36"/>
        <v>43768</v>
      </c>
      <c r="B533" s="75">
        <f t="shared" ca="1" si="124"/>
        <v>1.1053432299999999</v>
      </c>
      <c r="C533" s="57">
        <f t="shared" si="125"/>
        <v>1</v>
      </c>
      <c r="D533" s="58">
        <f ca="1">IF(A533&lt;$B$1,VLOOKUP(A533,[1]DI!$A$4:$B$15000,2,FALSE),0)</f>
        <v>5.3999999999999999E-2</v>
      </c>
      <c r="E533" s="57">
        <f t="shared" ca="1" si="126"/>
        <v>2.0871999999999999E-4</v>
      </c>
      <c r="F533" s="59">
        <f t="shared" si="127"/>
        <v>1.1499999999999999</v>
      </c>
      <c r="G533" s="60">
        <f t="shared" ca="1" si="128"/>
        <v>1.0002400279999999</v>
      </c>
      <c r="H533" s="57">
        <f ca="1">TRUNC(PRODUCT(G$10:G532),15)</f>
        <v>1.10534323408647</v>
      </c>
      <c r="I533" s="57">
        <f t="shared" si="129"/>
        <v>1</v>
      </c>
      <c r="J533" s="57">
        <f t="shared" ca="1" si="130"/>
        <v>1.1053432299999999</v>
      </c>
      <c r="K533" s="57">
        <f t="shared" ca="1" si="131"/>
        <v>0.10534323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32"/>
        <v>0</v>
      </c>
      <c r="O533" s="57">
        <f t="shared" ca="1" si="133"/>
        <v>0.10534323</v>
      </c>
      <c r="P533" s="63" t="str">
        <f t="shared" si="134"/>
        <v>A+J=</v>
      </c>
      <c r="Q533" s="64">
        <f t="shared" si="135"/>
        <v>45036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36"/>
        <v>43769</v>
      </c>
      <c r="B534" s="75">
        <f t="shared" ref="B534:B542" ca="1" si="137">IF(A534&lt;=TODAY(),C534+K534,IF(AND(A534&gt;TODAY(),A534&lt;=$B$1),IF(VLOOKUP(TODAY(),$A$10:$D$5000,4,FALSE)=0,"n.d",C534+K534),"n.d"))</f>
        <v>1.1056085499999999</v>
      </c>
      <c r="C534" s="57">
        <f t="shared" ref="C534:C542" si="138">TRUNC(C533-N533,8)</f>
        <v>1</v>
      </c>
      <c r="D534" s="58">
        <f ca="1">IF(A534&lt;$B$1,VLOOKUP(A534,[1]DI!$A$4:$B$15000,2,FALSE),0)</f>
        <v>4.9000000000000002E-2</v>
      </c>
      <c r="E534" s="57">
        <f t="shared" ref="E534:E542" ca="1" si="139">ROUND((((1+D534)^(1/252)-1)),8)</f>
        <v>1.8985000000000001E-4</v>
      </c>
      <c r="F534" s="59">
        <f t="shared" ref="F534:F542" si="140">F533</f>
        <v>1.1499999999999999</v>
      </c>
      <c r="G534" s="60">
        <f t="shared" ref="G534:G542" ca="1" si="141">TRUNC((1+(E534*F534)),15)</f>
        <v>1.0002183275000001</v>
      </c>
      <c r="H534" s="57">
        <f ca="1">TRUNC(PRODUCT(G$10:G533),15)</f>
        <v>1.1056085474122599</v>
      </c>
      <c r="I534" s="57">
        <f t="shared" ref="I534:I542" si="142">IF(OR(L533&gt;0,L533="E"),H533,I533)</f>
        <v>1</v>
      </c>
      <c r="J534" s="57">
        <f t="shared" ref="J534:J542" ca="1" si="143">ROUND(TRUNC(H534/I534,15),8)</f>
        <v>1.1056085499999999</v>
      </c>
      <c r="K534" s="57">
        <f t="shared" ref="K534:K542" ca="1" si="144">TRUNC((C534*(J534-1)),8)</f>
        <v>0.10560855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ref="N534:N542" si="145">IF(M534&gt;0,(C$10*M534),0)</f>
        <v>0</v>
      </c>
      <c r="O534" s="57">
        <f t="shared" ref="O534:O542" ca="1" si="146">(K534+N534)</f>
        <v>0.10560855</v>
      </c>
      <c r="P534" s="63" t="str">
        <f t="shared" ref="P534:P542" si="147">IF(L533&gt;0,VLOOKUP(A533,$U$12:$AD$125,9),P533)</f>
        <v>A+J=</v>
      </c>
      <c r="Q534" s="64">
        <f t="shared" ref="Q534:Q542" si="148">IF(L533&gt;0,VLOOKUP(A533,$U$12:$AD$125,10),Q533)</f>
        <v>45036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36"/>
        <v>43770</v>
      </c>
      <c r="B535" s="75">
        <f t="shared" ca="1" si="137"/>
        <v>1.10584993</v>
      </c>
      <c r="C535" s="57">
        <f t="shared" si="138"/>
        <v>1</v>
      </c>
      <c r="D535" s="58">
        <f ca="1">IF(A535&lt;$B$1,VLOOKUP(A535,[1]DI!$A$4:$B$15000,2,FALSE),0)</f>
        <v>4.9000000000000002E-2</v>
      </c>
      <c r="E535" s="57">
        <f t="shared" ca="1" si="139"/>
        <v>1.8985000000000001E-4</v>
      </c>
      <c r="F535" s="59">
        <f t="shared" si="140"/>
        <v>1.1499999999999999</v>
      </c>
      <c r="G535" s="60">
        <f t="shared" ca="1" si="141"/>
        <v>1.0002183275000001</v>
      </c>
      <c r="H535" s="57">
        <f ca="1">TRUNC(PRODUCT(G$10:G534),15)</f>
        <v>1.10584993216239</v>
      </c>
      <c r="I535" s="57">
        <f t="shared" si="142"/>
        <v>1</v>
      </c>
      <c r="J535" s="57">
        <f t="shared" ca="1" si="143"/>
        <v>1.10584993</v>
      </c>
      <c r="K535" s="57">
        <f t="shared" ca="1" si="144"/>
        <v>0.10584992999999999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45"/>
        <v>0</v>
      </c>
      <c r="O535" s="57">
        <f t="shared" ca="1" si="146"/>
        <v>0.10584992999999999</v>
      </c>
      <c r="P535" s="63" t="str">
        <f t="shared" si="147"/>
        <v>A+J=</v>
      </c>
      <c r="Q535" s="64">
        <f t="shared" si="148"/>
        <v>45036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36"/>
        <v>43771</v>
      </c>
      <c r="B536" s="75">
        <f t="shared" ca="1" si="137"/>
        <v>1.1060913699999999</v>
      </c>
      <c r="C536" s="57">
        <f t="shared" si="138"/>
        <v>1</v>
      </c>
      <c r="D536" s="58">
        <f ca="1">IF(A536&lt;$B$1,VLOOKUP(A536,[1]DI!$A$4:$B$15000,2,FALSE),0)</f>
        <v>0</v>
      </c>
      <c r="E536" s="57">
        <f t="shared" ca="1" si="139"/>
        <v>0</v>
      </c>
      <c r="F536" s="59">
        <f t="shared" si="140"/>
        <v>1.1499999999999999</v>
      </c>
      <c r="G536" s="60">
        <f t="shared" ca="1" si="141"/>
        <v>1</v>
      </c>
      <c r="H536" s="57">
        <f ca="1">TRUNC(PRODUCT(G$10:G535),15)</f>
        <v>1.10609136961346</v>
      </c>
      <c r="I536" s="57">
        <f t="shared" si="142"/>
        <v>1</v>
      </c>
      <c r="J536" s="57">
        <f t="shared" ca="1" si="143"/>
        <v>1.1060913699999999</v>
      </c>
      <c r="K536" s="57">
        <f t="shared" ca="1" si="144"/>
        <v>0.10609137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45"/>
        <v>0</v>
      </c>
      <c r="O536" s="57">
        <f t="shared" ca="1" si="146"/>
        <v>0.10609137</v>
      </c>
      <c r="P536" s="63" t="str">
        <f t="shared" si="147"/>
        <v>A+J=</v>
      </c>
      <c r="Q536" s="64">
        <f t="shared" si="148"/>
        <v>45036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36"/>
        <v>43772</v>
      </c>
      <c r="B537" s="75">
        <f t="shared" ca="1" si="137"/>
        <v>1.1060913699999999</v>
      </c>
      <c r="C537" s="57">
        <f t="shared" si="138"/>
        <v>1</v>
      </c>
      <c r="D537" s="58">
        <f ca="1">IF(A537&lt;$B$1,VLOOKUP(A537,[1]DI!$A$4:$B$15000,2,FALSE),0)</f>
        <v>0</v>
      </c>
      <c r="E537" s="57">
        <f t="shared" ca="1" si="139"/>
        <v>0</v>
      </c>
      <c r="F537" s="59">
        <f t="shared" si="140"/>
        <v>1.1499999999999999</v>
      </c>
      <c r="G537" s="60">
        <f t="shared" ca="1" si="141"/>
        <v>1</v>
      </c>
      <c r="H537" s="57">
        <f ca="1">TRUNC(PRODUCT(G$10:G536),15)</f>
        <v>1.10609136961346</v>
      </c>
      <c r="I537" s="57">
        <f t="shared" si="142"/>
        <v>1</v>
      </c>
      <c r="J537" s="57">
        <f t="shared" ca="1" si="143"/>
        <v>1.1060913699999999</v>
      </c>
      <c r="K537" s="57">
        <f t="shared" ca="1" si="144"/>
        <v>0.10609137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45"/>
        <v>0</v>
      </c>
      <c r="O537" s="57">
        <f t="shared" ca="1" si="146"/>
        <v>0.10609137</v>
      </c>
      <c r="P537" s="63" t="str">
        <f t="shared" si="147"/>
        <v>A+J=</v>
      </c>
      <c r="Q537" s="64">
        <f t="shared" si="148"/>
        <v>45036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36"/>
        <v>43773</v>
      </c>
      <c r="B538" s="75">
        <f t="shared" ca="1" si="137"/>
        <v>1.1060913699999999</v>
      </c>
      <c r="C538" s="57">
        <f t="shared" si="138"/>
        <v>1</v>
      </c>
      <c r="D538" s="58">
        <f ca="1">IF(A538&lt;$B$1,VLOOKUP(A538,[1]DI!$A$4:$B$15000,2,FALSE),0)</f>
        <v>4.9000000000000002E-2</v>
      </c>
      <c r="E538" s="57">
        <f t="shared" ca="1" si="139"/>
        <v>1.8985000000000001E-4</v>
      </c>
      <c r="F538" s="59">
        <f t="shared" si="140"/>
        <v>1.1499999999999999</v>
      </c>
      <c r="G538" s="60">
        <f t="shared" ca="1" si="141"/>
        <v>1.0002183275000001</v>
      </c>
      <c r="H538" s="57">
        <f ca="1">TRUNC(PRODUCT(G$10:G537),15)</f>
        <v>1.10609136961346</v>
      </c>
      <c r="I538" s="57">
        <f t="shared" si="142"/>
        <v>1</v>
      </c>
      <c r="J538" s="57">
        <f t="shared" ca="1" si="143"/>
        <v>1.1060913699999999</v>
      </c>
      <c r="K538" s="57">
        <f t="shared" ca="1" si="144"/>
        <v>0.10609137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45"/>
        <v>0</v>
      </c>
      <c r="O538" s="57">
        <f t="shared" ca="1" si="146"/>
        <v>0.10609137</v>
      </c>
      <c r="P538" s="63" t="str">
        <f t="shared" si="147"/>
        <v>A+J=</v>
      </c>
      <c r="Q538" s="64">
        <f t="shared" si="148"/>
        <v>45036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36"/>
        <v>43774</v>
      </c>
      <c r="B539" s="75">
        <f t="shared" ca="1" si="137"/>
        <v>1.10633286</v>
      </c>
      <c r="C539" s="57">
        <f t="shared" si="138"/>
        <v>1</v>
      </c>
      <c r="D539" s="58">
        <f ca="1">IF(A539&lt;$B$1,VLOOKUP(A539,[1]DI!$A$4:$B$15000,2,FALSE),0)</f>
        <v>4.9000000000000002E-2</v>
      </c>
      <c r="E539" s="57">
        <f t="shared" ca="1" si="139"/>
        <v>1.8985000000000001E-4</v>
      </c>
      <c r="F539" s="59">
        <f t="shared" si="140"/>
        <v>1.1499999999999999</v>
      </c>
      <c r="G539" s="60">
        <f t="shared" ca="1" si="141"/>
        <v>1.0002183275000001</v>
      </c>
      <c r="H539" s="57">
        <f ca="1">TRUNC(PRODUCT(G$10:G538),15)</f>
        <v>1.1063328597769599</v>
      </c>
      <c r="I539" s="57">
        <f t="shared" si="142"/>
        <v>1</v>
      </c>
      <c r="J539" s="57">
        <f t="shared" ca="1" si="143"/>
        <v>1.10633286</v>
      </c>
      <c r="K539" s="57">
        <f t="shared" ca="1" si="144"/>
        <v>0.10633286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45"/>
        <v>0</v>
      </c>
      <c r="O539" s="57">
        <f t="shared" ca="1" si="146"/>
        <v>0.10633286</v>
      </c>
      <c r="P539" s="63" t="str">
        <f t="shared" si="147"/>
        <v>A+J=</v>
      </c>
      <c r="Q539" s="64">
        <f t="shared" si="148"/>
        <v>45036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36"/>
        <v>43775</v>
      </c>
      <c r="B540" s="75">
        <f t="shared" ca="1" si="137"/>
        <v>1.1065744</v>
      </c>
      <c r="C540" s="57">
        <f t="shared" si="138"/>
        <v>1</v>
      </c>
      <c r="D540" s="58">
        <f ca="1">IF(A540&lt;$B$1,VLOOKUP(A540,[1]DI!$A$4:$B$15000,2,FALSE),0)</f>
        <v>4.9000000000000002E-2</v>
      </c>
      <c r="E540" s="57">
        <f t="shared" ca="1" si="139"/>
        <v>1.8985000000000001E-4</v>
      </c>
      <c r="F540" s="59">
        <f t="shared" si="140"/>
        <v>1.1499999999999999</v>
      </c>
      <c r="G540" s="60">
        <f t="shared" ca="1" si="141"/>
        <v>1.0002183275000001</v>
      </c>
      <c r="H540" s="57">
        <f ca="1">TRUNC(PRODUCT(G$10:G539),15)</f>
        <v>1.1065744026644</v>
      </c>
      <c r="I540" s="57">
        <f t="shared" si="142"/>
        <v>1</v>
      </c>
      <c r="J540" s="57">
        <f t="shared" ca="1" si="143"/>
        <v>1.1065744</v>
      </c>
      <c r="K540" s="57">
        <f t="shared" ca="1" si="144"/>
        <v>0.1065744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45"/>
        <v>0</v>
      </c>
      <c r="O540" s="57">
        <f t="shared" ca="1" si="146"/>
        <v>0.1065744</v>
      </c>
      <c r="P540" s="63" t="str">
        <f t="shared" si="147"/>
        <v>A+J=</v>
      </c>
      <c r="Q540" s="64">
        <f t="shared" si="148"/>
        <v>45036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36"/>
        <v>43776</v>
      </c>
      <c r="B541" s="75">
        <f t="shared" ca="1" si="137"/>
        <v>1.106816</v>
      </c>
      <c r="C541" s="57">
        <f t="shared" si="138"/>
        <v>1</v>
      </c>
      <c r="D541" s="58">
        <f ca="1">IF(A541&lt;$B$1,VLOOKUP(A541,[1]DI!$A$4:$B$15000,2,FALSE),0)</f>
        <v>4.9000000000000002E-2</v>
      </c>
      <c r="E541" s="57">
        <f t="shared" ca="1" si="139"/>
        <v>1.8985000000000001E-4</v>
      </c>
      <c r="F541" s="59">
        <f t="shared" si="140"/>
        <v>1.1499999999999999</v>
      </c>
      <c r="G541" s="60">
        <f t="shared" ca="1" si="141"/>
        <v>1.0002183275000001</v>
      </c>
      <c r="H541" s="57">
        <f ca="1">TRUNC(PRODUCT(G$10:G540),15)</f>
        <v>1.1068159982873</v>
      </c>
      <c r="I541" s="57">
        <f t="shared" si="142"/>
        <v>1</v>
      </c>
      <c r="J541" s="57">
        <f t="shared" ca="1" si="143"/>
        <v>1.106816</v>
      </c>
      <c r="K541" s="57">
        <f t="shared" ca="1" si="144"/>
        <v>0.10681599999999999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45"/>
        <v>0</v>
      </c>
      <c r="O541" s="57">
        <f t="shared" ca="1" si="146"/>
        <v>0.10681599999999999</v>
      </c>
      <c r="P541" s="63" t="str">
        <f t="shared" si="147"/>
        <v>A+J=</v>
      </c>
      <c r="Q541" s="64">
        <f t="shared" si="148"/>
        <v>45036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36"/>
        <v>43777</v>
      </c>
      <c r="B542" s="75">
        <f t="shared" ca="1" si="137"/>
        <v>1.10705765</v>
      </c>
      <c r="C542" s="57">
        <f t="shared" si="138"/>
        <v>1</v>
      </c>
      <c r="D542" s="58">
        <f ca="1">IF(A542&lt;$B$1,VLOOKUP(A542,[1]DI!$A$4:$B$15000,2,FALSE),0)</f>
        <v>4.9000000000000002E-2</v>
      </c>
      <c r="E542" s="57">
        <f t="shared" ca="1" si="139"/>
        <v>1.8985000000000001E-4</v>
      </c>
      <c r="F542" s="59">
        <f t="shared" si="140"/>
        <v>1.1499999999999999</v>
      </c>
      <c r="G542" s="60">
        <f t="shared" ca="1" si="141"/>
        <v>1.0002183275000001</v>
      </c>
      <c r="H542" s="57">
        <f ca="1">TRUNC(PRODUCT(G$10:G541),15)</f>
        <v>1.10705764665716</v>
      </c>
      <c r="I542" s="57">
        <f t="shared" si="142"/>
        <v>1</v>
      </c>
      <c r="J542" s="57">
        <f t="shared" ca="1" si="143"/>
        <v>1.10705765</v>
      </c>
      <c r="K542" s="57">
        <f t="shared" ca="1" si="144"/>
        <v>0.10705765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45"/>
        <v>0</v>
      </c>
      <c r="O542" s="57">
        <f t="shared" ca="1" si="146"/>
        <v>0.10705765</v>
      </c>
      <c r="P542" s="63" t="str">
        <f t="shared" si="147"/>
        <v>A+J=</v>
      </c>
      <c r="Q542" s="64">
        <f t="shared" si="148"/>
        <v>45036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36"/>
        <v>43778</v>
      </c>
      <c r="B543" s="75">
        <f t="shared" ref="B543:B606" ca="1" si="149">IF(A543&lt;=TODAY(),C543+K543,IF(AND(A543&gt;TODAY(),A543&lt;=$B$1),IF(VLOOKUP(TODAY(),$A$10:$D$5000,4,FALSE)=0,"n.d",C543+K543),"n.d"))</f>
        <v>1.1072993499999999</v>
      </c>
      <c r="C543" s="57">
        <f t="shared" ref="C543:C606" si="150">TRUNC(C542-N542,8)</f>
        <v>1</v>
      </c>
      <c r="D543" s="58">
        <f ca="1">IF(A543&lt;$B$1,VLOOKUP(A543,[1]DI!$A$4:$B$15000,2,FALSE),0)</f>
        <v>0</v>
      </c>
      <c r="E543" s="57">
        <f t="shared" ref="E543:E606" ca="1" si="151">ROUND((((1+D543)^(1/252)-1)),8)</f>
        <v>0</v>
      </c>
      <c r="F543" s="59">
        <f t="shared" ref="F543:F606" si="152">F542</f>
        <v>1.1499999999999999</v>
      </c>
      <c r="G543" s="60">
        <f t="shared" ref="G543:G606" ca="1" si="153">TRUNC((1+(E543*F543)),15)</f>
        <v>1</v>
      </c>
      <c r="H543" s="57">
        <f ca="1">TRUNC(PRODUCT(G$10:G542),15)</f>
        <v>1.10729934778552</v>
      </c>
      <c r="I543" s="57">
        <f t="shared" ref="I543:I606" si="154">IF(OR(L542&gt;0,L542="E"),H542,I542)</f>
        <v>1</v>
      </c>
      <c r="J543" s="57">
        <f t="shared" ref="J543:J606" ca="1" si="155">ROUND(TRUNC(H543/I543,15),8)</f>
        <v>1.1072993499999999</v>
      </c>
      <c r="K543" s="57">
        <f t="shared" ref="K543:K606" ca="1" si="156">TRUNC((C543*(J543-1)),8)</f>
        <v>0.10729935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ref="N543:N606" si="157">IF(M543&gt;0,(C$10*M543),0)</f>
        <v>0</v>
      </c>
      <c r="O543" s="57">
        <f t="shared" ref="O543:O606" ca="1" si="158">(K543+N543)</f>
        <v>0.10729935</v>
      </c>
      <c r="P543" s="63" t="str">
        <f t="shared" ref="P543:P606" si="159">IF(L542&gt;0,VLOOKUP(A542,$U$12:$AD$125,9),P542)</f>
        <v>A+J=</v>
      </c>
      <c r="Q543" s="64">
        <f t="shared" ref="Q543:Q606" si="160">IF(L542&gt;0,VLOOKUP(A542,$U$12:$AD$125,10),Q542)</f>
        <v>45036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36"/>
        <v>43779</v>
      </c>
      <c r="B544" s="75">
        <f t="shared" ca="1" si="149"/>
        <v>1.1072993499999999</v>
      </c>
      <c r="C544" s="57">
        <f t="shared" si="150"/>
        <v>1</v>
      </c>
      <c r="D544" s="58">
        <f ca="1">IF(A544&lt;$B$1,VLOOKUP(A544,[1]DI!$A$4:$B$15000,2,FALSE),0)</f>
        <v>0</v>
      </c>
      <c r="E544" s="57">
        <f t="shared" ca="1" si="151"/>
        <v>0</v>
      </c>
      <c r="F544" s="59">
        <f t="shared" si="152"/>
        <v>1.1499999999999999</v>
      </c>
      <c r="G544" s="60">
        <f t="shared" ca="1" si="153"/>
        <v>1</v>
      </c>
      <c r="H544" s="57">
        <f ca="1">TRUNC(PRODUCT(G$10:G543),15)</f>
        <v>1.10729934778552</v>
      </c>
      <c r="I544" s="57">
        <f t="shared" si="154"/>
        <v>1</v>
      </c>
      <c r="J544" s="57">
        <f t="shared" ca="1" si="155"/>
        <v>1.1072993499999999</v>
      </c>
      <c r="K544" s="57">
        <f t="shared" ca="1" si="156"/>
        <v>0.10729935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57"/>
        <v>0</v>
      </c>
      <c r="O544" s="57">
        <f t="shared" ca="1" si="158"/>
        <v>0.10729935</v>
      </c>
      <c r="P544" s="63" t="str">
        <f t="shared" si="159"/>
        <v>A+J=</v>
      </c>
      <c r="Q544" s="64">
        <f t="shared" si="160"/>
        <v>45036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36"/>
        <v>43780</v>
      </c>
      <c r="B545" s="75">
        <f t="shared" ca="1" si="149"/>
        <v>1.1072993499999999</v>
      </c>
      <c r="C545" s="57">
        <f t="shared" si="150"/>
        <v>1</v>
      </c>
      <c r="D545" s="58">
        <f ca="1">IF(A545&lt;$B$1,VLOOKUP(A545,[1]DI!$A$4:$B$15000,2,FALSE),0)</f>
        <v>4.9000000000000002E-2</v>
      </c>
      <c r="E545" s="57">
        <f t="shared" ca="1" si="151"/>
        <v>1.8985000000000001E-4</v>
      </c>
      <c r="F545" s="59">
        <f t="shared" si="152"/>
        <v>1.1499999999999999</v>
      </c>
      <c r="G545" s="60">
        <f t="shared" ca="1" si="153"/>
        <v>1.0002183275000001</v>
      </c>
      <c r="H545" s="57">
        <f ca="1">TRUNC(PRODUCT(G$10:G544),15)</f>
        <v>1.10729934778552</v>
      </c>
      <c r="I545" s="57">
        <f t="shared" si="154"/>
        <v>1</v>
      </c>
      <c r="J545" s="57">
        <f t="shared" ca="1" si="155"/>
        <v>1.1072993499999999</v>
      </c>
      <c r="K545" s="57">
        <f t="shared" ca="1" si="156"/>
        <v>0.10729935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57"/>
        <v>0</v>
      </c>
      <c r="O545" s="57">
        <f t="shared" ca="1" si="158"/>
        <v>0.10729935</v>
      </c>
      <c r="P545" s="63" t="str">
        <f t="shared" si="159"/>
        <v>A+J=</v>
      </c>
      <c r="Q545" s="64">
        <f t="shared" si="160"/>
        <v>45036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36"/>
        <v>43781</v>
      </c>
      <c r="B546" s="75">
        <f t="shared" ca="1" si="149"/>
        <v>1.1075410999999999</v>
      </c>
      <c r="C546" s="57">
        <f t="shared" si="150"/>
        <v>1</v>
      </c>
      <c r="D546" s="58">
        <f ca="1">IF(A546&lt;$B$1,VLOOKUP(A546,[1]DI!$A$4:$B$15000,2,FALSE),0)</f>
        <v>4.9000000000000002E-2</v>
      </c>
      <c r="E546" s="57">
        <f t="shared" ca="1" si="151"/>
        <v>1.8985000000000001E-4</v>
      </c>
      <c r="F546" s="59">
        <f t="shared" si="152"/>
        <v>1.1499999999999999</v>
      </c>
      <c r="G546" s="60">
        <f t="shared" ca="1" si="153"/>
        <v>1.0002183275000001</v>
      </c>
      <c r="H546" s="57">
        <f ca="1">TRUNC(PRODUCT(G$10:G545),15)</f>
        <v>1.1075411016838701</v>
      </c>
      <c r="I546" s="57">
        <f t="shared" si="154"/>
        <v>1</v>
      </c>
      <c r="J546" s="57">
        <f t="shared" ca="1" si="155"/>
        <v>1.1075410999999999</v>
      </c>
      <c r="K546" s="57">
        <f t="shared" ca="1" si="156"/>
        <v>0.1075411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57"/>
        <v>0</v>
      </c>
      <c r="O546" s="57">
        <f t="shared" ca="1" si="158"/>
        <v>0.1075411</v>
      </c>
      <c r="P546" s="63" t="str">
        <f t="shared" si="159"/>
        <v>A+J=</v>
      </c>
      <c r="Q546" s="64">
        <f t="shared" si="160"/>
        <v>45036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36"/>
        <v>43782</v>
      </c>
      <c r="B547" s="75">
        <f t="shared" ca="1" si="149"/>
        <v>1.1077829100000001</v>
      </c>
      <c r="C547" s="57">
        <f t="shared" si="150"/>
        <v>1</v>
      </c>
      <c r="D547" s="58">
        <f ca="1">IF(A547&lt;$B$1,VLOOKUP(A547,[1]DI!$A$4:$B$15000,2,FALSE),0)</f>
        <v>4.9000000000000002E-2</v>
      </c>
      <c r="E547" s="57">
        <f t="shared" ca="1" si="151"/>
        <v>1.8985000000000001E-4</v>
      </c>
      <c r="F547" s="59">
        <f t="shared" si="152"/>
        <v>1.1499999999999999</v>
      </c>
      <c r="G547" s="60">
        <f t="shared" ca="1" si="153"/>
        <v>1.0002183275000001</v>
      </c>
      <c r="H547" s="57">
        <f ca="1">TRUNC(PRODUCT(G$10:G546),15)</f>
        <v>1.10778290836375</v>
      </c>
      <c r="I547" s="57">
        <f t="shared" si="154"/>
        <v>1</v>
      </c>
      <c r="J547" s="57">
        <f t="shared" ca="1" si="155"/>
        <v>1.1077829100000001</v>
      </c>
      <c r="K547" s="57">
        <f t="shared" ca="1" si="156"/>
        <v>0.10778291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57"/>
        <v>0</v>
      </c>
      <c r="O547" s="57">
        <f t="shared" ca="1" si="158"/>
        <v>0.10778291</v>
      </c>
      <c r="P547" s="63" t="str">
        <f t="shared" si="159"/>
        <v>A+J=</v>
      </c>
      <c r="Q547" s="64">
        <f t="shared" si="160"/>
        <v>45036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36"/>
        <v>43783</v>
      </c>
      <c r="B548" s="75">
        <f t="shared" ca="1" si="149"/>
        <v>1.1080247700000001</v>
      </c>
      <c r="C548" s="57">
        <f t="shared" si="150"/>
        <v>1</v>
      </c>
      <c r="D548" s="58">
        <f ca="1">IF(A548&lt;$B$1,VLOOKUP(A548,[1]DI!$A$4:$B$15000,2,FALSE),0)</f>
        <v>4.9000000000000002E-2</v>
      </c>
      <c r="E548" s="57">
        <f t="shared" ca="1" si="151"/>
        <v>1.8985000000000001E-4</v>
      </c>
      <c r="F548" s="59">
        <f t="shared" si="152"/>
        <v>1.1499999999999999</v>
      </c>
      <c r="G548" s="60">
        <f t="shared" ca="1" si="153"/>
        <v>1.0002183275000001</v>
      </c>
      <c r="H548" s="57">
        <f ca="1">TRUNC(PRODUCT(G$10:G547),15)</f>
        <v>1.1080247678366699</v>
      </c>
      <c r="I548" s="57">
        <f t="shared" si="154"/>
        <v>1</v>
      </c>
      <c r="J548" s="57">
        <f t="shared" ca="1" si="155"/>
        <v>1.1080247700000001</v>
      </c>
      <c r="K548" s="57">
        <f t="shared" ca="1" si="156"/>
        <v>0.10802477000000001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57"/>
        <v>0</v>
      </c>
      <c r="O548" s="57">
        <f t="shared" ca="1" si="158"/>
        <v>0.10802477000000001</v>
      </c>
      <c r="P548" s="63" t="str">
        <f t="shared" si="159"/>
        <v>A+J=</v>
      </c>
      <c r="Q548" s="64">
        <f t="shared" si="160"/>
        <v>45036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36"/>
        <v>43784</v>
      </c>
      <c r="B549" s="75">
        <f t="shared" ca="1" si="149"/>
        <v>1.1082666800000001</v>
      </c>
      <c r="C549" s="57">
        <f t="shared" si="150"/>
        <v>1</v>
      </c>
      <c r="D549" s="58">
        <f ca="1">IF(A549&lt;$B$1,VLOOKUP(A549,[1]DI!$A$4:$B$15000,2,FALSE),0)</f>
        <v>0</v>
      </c>
      <c r="E549" s="57">
        <f t="shared" ca="1" si="151"/>
        <v>0</v>
      </c>
      <c r="F549" s="59">
        <f t="shared" si="152"/>
        <v>1.1499999999999999</v>
      </c>
      <c r="G549" s="60">
        <f t="shared" ca="1" si="153"/>
        <v>1</v>
      </c>
      <c r="H549" s="57">
        <f ca="1">TRUNC(PRODUCT(G$10:G548),15)</f>
        <v>1.1082666801141701</v>
      </c>
      <c r="I549" s="57">
        <f t="shared" si="154"/>
        <v>1</v>
      </c>
      <c r="J549" s="57">
        <f t="shared" ca="1" si="155"/>
        <v>1.1082666800000001</v>
      </c>
      <c r="K549" s="57">
        <f t="shared" ca="1" si="156"/>
        <v>0.10826668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57"/>
        <v>0</v>
      </c>
      <c r="O549" s="57">
        <f t="shared" ca="1" si="158"/>
        <v>0.10826668</v>
      </c>
      <c r="P549" s="63" t="str">
        <f t="shared" si="159"/>
        <v>A+J=</v>
      </c>
      <c r="Q549" s="64">
        <f t="shared" si="160"/>
        <v>45036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36"/>
        <v>43785</v>
      </c>
      <c r="B550" s="75">
        <f t="shared" ca="1" si="149"/>
        <v>1.1082666800000001</v>
      </c>
      <c r="C550" s="57">
        <f t="shared" si="150"/>
        <v>1</v>
      </c>
      <c r="D550" s="58">
        <f ca="1">IF(A550&lt;$B$1,VLOOKUP(A550,[1]DI!$A$4:$B$15000,2,FALSE),0)</f>
        <v>0</v>
      </c>
      <c r="E550" s="57">
        <f t="shared" ca="1" si="151"/>
        <v>0</v>
      </c>
      <c r="F550" s="59">
        <f t="shared" si="152"/>
        <v>1.1499999999999999</v>
      </c>
      <c r="G550" s="60">
        <f t="shared" ca="1" si="153"/>
        <v>1</v>
      </c>
      <c r="H550" s="57">
        <f ca="1">TRUNC(PRODUCT(G$10:G549),15)</f>
        <v>1.1082666801141701</v>
      </c>
      <c r="I550" s="57">
        <f t="shared" si="154"/>
        <v>1</v>
      </c>
      <c r="J550" s="57">
        <f t="shared" ca="1" si="155"/>
        <v>1.1082666800000001</v>
      </c>
      <c r="K550" s="57">
        <f t="shared" ca="1" si="156"/>
        <v>0.10826668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57"/>
        <v>0</v>
      </c>
      <c r="O550" s="57">
        <f t="shared" ca="1" si="158"/>
        <v>0.10826668</v>
      </c>
      <c r="P550" s="63" t="str">
        <f t="shared" si="159"/>
        <v>A+J=</v>
      </c>
      <c r="Q550" s="64">
        <f t="shared" si="160"/>
        <v>45036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36"/>
        <v>43786</v>
      </c>
      <c r="B551" s="75">
        <f t="shared" ca="1" si="149"/>
        <v>1.1082666800000001</v>
      </c>
      <c r="C551" s="57">
        <f t="shared" si="150"/>
        <v>1</v>
      </c>
      <c r="D551" s="58">
        <f ca="1">IF(A551&lt;$B$1,VLOOKUP(A551,[1]DI!$A$4:$B$15000,2,FALSE),0)</f>
        <v>0</v>
      </c>
      <c r="E551" s="57">
        <f t="shared" ca="1" si="151"/>
        <v>0</v>
      </c>
      <c r="F551" s="59">
        <f t="shared" si="152"/>
        <v>1.1499999999999999</v>
      </c>
      <c r="G551" s="60">
        <f t="shared" ca="1" si="153"/>
        <v>1</v>
      </c>
      <c r="H551" s="57">
        <f ca="1">TRUNC(PRODUCT(G$10:G550),15)</f>
        <v>1.1082666801141701</v>
      </c>
      <c r="I551" s="57">
        <f t="shared" si="154"/>
        <v>1</v>
      </c>
      <c r="J551" s="57">
        <f t="shared" ca="1" si="155"/>
        <v>1.1082666800000001</v>
      </c>
      <c r="K551" s="57">
        <f t="shared" ca="1" si="156"/>
        <v>0.10826668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57"/>
        <v>0</v>
      </c>
      <c r="O551" s="57">
        <f t="shared" ca="1" si="158"/>
        <v>0.10826668</v>
      </c>
      <c r="P551" s="63" t="str">
        <f t="shared" si="159"/>
        <v>A+J=</v>
      </c>
      <c r="Q551" s="64">
        <f t="shared" si="160"/>
        <v>45036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36"/>
        <v>43787</v>
      </c>
      <c r="B552" s="75">
        <f t="shared" ca="1" si="149"/>
        <v>1.1082666800000001</v>
      </c>
      <c r="C552" s="57">
        <f t="shared" si="150"/>
        <v>1</v>
      </c>
      <c r="D552" s="58">
        <f ca="1">IF(A552&lt;$B$1,VLOOKUP(A552,[1]DI!$A$4:$B$15000,2,FALSE),0)</f>
        <v>4.9000000000000002E-2</v>
      </c>
      <c r="E552" s="57">
        <f t="shared" ca="1" si="151"/>
        <v>1.8985000000000001E-4</v>
      </c>
      <c r="F552" s="59">
        <f t="shared" si="152"/>
        <v>1.1499999999999999</v>
      </c>
      <c r="G552" s="60">
        <f t="shared" ca="1" si="153"/>
        <v>1.0002183275000001</v>
      </c>
      <c r="H552" s="57">
        <f ca="1">TRUNC(PRODUCT(G$10:G551),15)</f>
        <v>1.1082666801141701</v>
      </c>
      <c r="I552" s="57">
        <f t="shared" si="154"/>
        <v>1</v>
      </c>
      <c r="J552" s="57">
        <f t="shared" ca="1" si="155"/>
        <v>1.1082666800000001</v>
      </c>
      <c r="K552" s="57">
        <f t="shared" ca="1" si="156"/>
        <v>0.10826668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57"/>
        <v>0</v>
      </c>
      <c r="O552" s="57">
        <f t="shared" ca="1" si="158"/>
        <v>0.10826668</v>
      </c>
      <c r="P552" s="63" t="str">
        <f t="shared" si="159"/>
        <v>A+J=</v>
      </c>
      <c r="Q552" s="64">
        <f t="shared" si="160"/>
        <v>45036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36"/>
        <v>43788</v>
      </c>
      <c r="B553" s="75">
        <f t="shared" ca="1" si="149"/>
        <v>1.1085086500000001</v>
      </c>
      <c r="C553" s="57">
        <f t="shared" si="150"/>
        <v>1</v>
      </c>
      <c r="D553" s="58">
        <f ca="1">IF(A553&lt;$B$1,VLOOKUP(A553,[1]DI!$A$4:$B$15000,2,FALSE),0)</f>
        <v>4.9000000000000002E-2</v>
      </c>
      <c r="E553" s="57">
        <f t="shared" ca="1" si="151"/>
        <v>1.8985000000000001E-4</v>
      </c>
      <c r="F553" s="59">
        <f t="shared" si="152"/>
        <v>1.1499999999999999</v>
      </c>
      <c r="G553" s="60">
        <f t="shared" ca="1" si="153"/>
        <v>1.0002183275000001</v>
      </c>
      <c r="H553" s="57">
        <f ca="1">TRUNC(PRODUCT(G$10:G552),15)</f>
        <v>1.1085086452077799</v>
      </c>
      <c r="I553" s="57">
        <f t="shared" si="154"/>
        <v>1</v>
      </c>
      <c r="J553" s="57">
        <f t="shared" ca="1" si="155"/>
        <v>1.1085086500000001</v>
      </c>
      <c r="K553" s="57">
        <f t="shared" ca="1" si="156"/>
        <v>0.10850865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57"/>
        <v>0</v>
      </c>
      <c r="O553" s="57">
        <f t="shared" ca="1" si="158"/>
        <v>0.10850865</v>
      </c>
      <c r="P553" s="63" t="str">
        <f t="shared" si="159"/>
        <v>A+J=</v>
      </c>
      <c r="Q553" s="64">
        <f t="shared" si="160"/>
        <v>45036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36"/>
        <v>43789</v>
      </c>
      <c r="B554" s="75">
        <f t="shared" ca="1" si="149"/>
        <v>1.1087506600000001</v>
      </c>
      <c r="C554" s="57">
        <f t="shared" si="150"/>
        <v>1</v>
      </c>
      <c r="D554" s="58">
        <f ca="1">IF(A554&lt;$B$1,VLOOKUP(A554,[1]DI!$A$4:$B$15000,2,FALSE),0)</f>
        <v>4.9000000000000002E-2</v>
      </c>
      <c r="E554" s="57">
        <f t="shared" ca="1" si="151"/>
        <v>1.8985000000000001E-4</v>
      </c>
      <c r="F554" s="59">
        <f t="shared" si="152"/>
        <v>1.1499999999999999</v>
      </c>
      <c r="G554" s="60">
        <f t="shared" ca="1" si="153"/>
        <v>1.0002183275000001</v>
      </c>
      <c r="H554" s="57">
        <f ca="1">TRUNC(PRODUCT(G$10:G553),15)</f>
        <v>1.1087506631290101</v>
      </c>
      <c r="I554" s="57">
        <f t="shared" si="154"/>
        <v>1</v>
      </c>
      <c r="J554" s="57">
        <f t="shared" ca="1" si="155"/>
        <v>1.1087506600000001</v>
      </c>
      <c r="K554" s="57">
        <f t="shared" ca="1" si="156"/>
        <v>0.10875066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57"/>
        <v>0</v>
      </c>
      <c r="O554" s="57">
        <f t="shared" ca="1" si="158"/>
        <v>0.10875066</v>
      </c>
      <c r="P554" s="63" t="str">
        <f t="shared" si="159"/>
        <v>A+J=</v>
      </c>
      <c r="Q554" s="64">
        <f t="shared" si="160"/>
        <v>45036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36"/>
        <v>43790</v>
      </c>
      <c r="B555" s="75">
        <f t="shared" ca="1" si="149"/>
        <v>1.10899273</v>
      </c>
      <c r="C555" s="57">
        <f t="shared" si="150"/>
        <v>1</v>
      </c>
      <c r="D555" s="58">
        <f ca="1">IF(A555&lt;$B$1,VLOOKUP(A555,[1]DI!$A$4:$B$15000,2,FALSE),0)</f>
        <v>4.9000000000000002E-2</v>
      </c>
      <c r="E555" s="57">
        <f t="shared" ca="1" si="151"/>
        <v>1.8985000000000001E-4</v>
      </c>
      <c r="F555" s="59">
        <f t="shared" si="152"/>
        <v>1.1499999999999999</v>
      </c>
      <c r="G555" s="60">
        <f t="shared" ca="1" si="153"/>
        <v>1.0002183275000001</v>
      </c>
      <c r="H555" s="57">
        <f ca="1">TRUNC(PRODUCT(G$10:G554),15)</f>
        <v>1.1089927338894201</v>
      </c>
      <c r="I555" s="57">
        <f t="shared" si="154"/>
        <v>1</v>
      </c>
      <c r="J555" s="57">
        <f t="shared" ca="1" si="155"/>
        <v>1.10899273</v>
      </c>
      <c r="K555" s="57">
        <f t="shared" ca="1" si="156"/>
        <v>0.10899273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57"/>
        <v>0</v>
      </c>
      <c r="O555" s="57">
        <f t="shared" ca="1" si="158"/>
        <v>0.10899273</v>
      </c>
      <c r="P555" s="63" t="str">
        <f t="shared" si="159"/>
        <v>A+J=</v>
      </c>
      <c r="Q555" s="64">
        <f t="shared" si="160"/>
        <v>45036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36"/>
        <v>43791</v>
      </c>
      <c r="B556" s="75">
        <f t="shared" ca="1" si="149"/>
        <v>1.1092348599999999</v>
      </c>
      <c r="C556" s="57">
        <f t="shared" si="150"/>
        <v>1</v>
      </c>
      <c r="D556" s="58">
        <f ca="1">IF(A556&lt;$B$1,VLOOKUP(A556,[1]DI!$A$4:$B$15000,2,FALSE),0)</f>
        <v>4.9000000000000002E-2</v>
      </c>
      <c r="E556" s="57">
        <f t="shared" ca="1" si="151"/>
        <v>1.8985000000000001E-4</v>
      </c>
      <c r="F556" s="59">
        <f t="shared" si="152"/>
        <v>1.1499999999999999</v>
      </c>
      <c r="G556" s="60">
        <f t="shared" ca="1" si="153"/>
        <v>1.0002183275000001</v>
      </c>
      <c r="H556" s="57">
        <f ca="1">TRUNC(PRODUCT(G$10:G555),15)</f>
        <v>1.10923485750052</v>
      </c>
      <c r="I556" s="57">
        <f t="shared" si="154"/>
        <v>1</v>
      </c>
      <c r="J556" s="57">
        <f t="shared" ca="1" si="155"/>
        <v>1.1092348599999999</v>
      </c>
      <c r="K556" s="57">
        <f t="shared" ca="1" si="156"/>
        <v>0.10923486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57"/>
        <v>0</v>
      </c>
      <c r="O556" s="57">
        <f t="shared" ca="1" si="158"/>
        <v>0.10923486</v>
      </c>
      <c r="P556" s="63" t="str">
        <f t="shared" si="159"/>
        <v>A+J=</v>
      </c>
      <c r="Q556" s="64">
        <f t="shared" si="160"/>
        <v>45036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36"/>
        <v>43792</v>
      </c>
      <c r="B557" s="75">
        <f t="shared" ca="1" si="149"/>
        <v>1.1094770300000001</v>
      </c>
      <c r="C557" s="57">
        <f t="shared" si="150"/>
        <v>1</v>
      </c>
      <c r="D557" s="58">
        <f ca="1">IF(A557&lt;$B$1,VLOOKUP(A557,[1]DI!$A$4:$B$15000,2,FALSE),0)</f>
        <v>0</v>
      </c>
      <c r="E557" s="57">
        <f t="shared" ca="1" si="151"/>
        <v>0</v>
      </c>
      <c r="F557" s="59">
        <f t="shared" si="152"/>
        <v>1.1499999999999999</v>
      </c>
      <c r="G557" s="60">
        <f t="shared" ca="1" si="153"/>
        <v>1</v>
      </c>
      <c r="H557" s="57">
        <f ca="1">TRUNC(PRODUCT(G$10:G556),15)</f>
        <v>1.10947703397388</v>
      </c>
      <c r="I557" s="57">
        <f t="shared" si="154"/>
        <v>1</v>
      </c>
      <c r="J557" s="57">
        <f t="shared" ca="1" si="155"/>
        <v>1.1094770300000001</v>
      </c>
      <c r="K557" s="57">
        <f t="shared" ca="1" si="156"/>
        <v>0.10947703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57"/>
        <v>0</v>
      </c>
      <c r="O557" s="57">
        <f t="shared" ca="1" si="158"/>
        <v>0.10947703</v>
      </c>
      <c r="P557" s="63" t="str">
        <f t="shared" si="159"/>
        <v>A+J=</v>
      </c>
      <c r="Q557" s="64">
        <f t="shared" si="160"/>
        <v>45036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36"/>
        <v>43793</v>
      </c>
      <c r="B558" s="75">
        <f t="shared" ca="1" si="149"/>
        <v>1.1094770300000001</v>
      </c>
      <c r="C558" s="57">
        <f t="shared" si="150"/>
        <v>1</v>
      </c>
      <c r="D558" s="58">
        <f ca="1">IF(A558&lt;$B$1,VLOOKUP(A558,[1]DI!$A$4:$B$15000,2,FALSE),0)</f>
        <v>0</v>
      </c>
      <c r="E558" s="57">
        <f t="shared" ca="1" si="151"/>
        <v>0</v>
      </c>
      <c r="F558" s="59">
        <f t="shared" si="152"/>
        <v>1.1499999999999999</v>
      </c>
      <c r="G558" s="60">
        <f t="shared" ca="1" si="153"/>
        <v>1</v>
      </c>
      <c r="H558" s="57">
        <f ca="1">TRUNC(PRODUCT(G$10:G557),15)</f>
        <v>1.10947703397388</v>
      </c>
      <c r="I558" s="57">
        <f t="shared" si="154"/>
        <v>1</v>
      </c>
      <c r="J558" s="57">
        <f t="shared" ca="1" si="155"/>
        <v>1.1094770300000001</v>
      </c>
      <c r="K558" s="57">
        <f t="shared" ca="1" si="156"/>
        <v>0.10947703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57"/>
        <v>0</v>
      </c>
      <c r="O558" s="57">
        <f t="shared" ca="1" si="158"/>
        <v>0.10947703</v>
      </c>
      <c r="P558" s="63" t="str">
        <f t="shared" si="159"/>
        <v>A+J=</v>
      </c>
      <c r="Q558" s="64">
        <f t="shared" si="160"/>
        <v>45036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36"/>
        <v>43794</v>
      </c>
      <c r="B559" s="75">
        <f t="shared" ca="1" si="149"/>
        <v>1.1094770300000001</v>
      </c>
      <c r="C559" s="57">
        <f t="shared" si="150"/>
        <v>1</v>
      </c>
      <c r="D559" s="58">
        <f ca="1">IF(A559&lt;$B$1,VLOOKUP(A559,[1]DI!$A$4:$B$15000,2,FALSE),0)</f>
        <v>4.9000000000000002E-2</v>
      </c>
      <c r="E559" s="57">
        <f t="shared" ca="1" si="151"/>
        <v>1.8985000000000001E-4</v>
      </c>
      <c r="F559" s="59">
        <f t="shared" si="152"/>
        <v>1.1499999999999999</v>
      </c>
      <c r="G559" s="60">
        <f t="shared" ca="1" si="153"/>
        <v>1.0002183275000001</v>
      </c>
      <c r="H559" s="57">
        <f ca="1">TRUNC(PRODUCT(G$10:G558),15)</f>
        <v>1.10947703397388</v>
      </c>
      <c r="I559" s="57">
        <f t="shared" si="154"/>
        <v>1</v>
      </c>
      <c r="J559" s="57">
        <f t="shared" ca="1" si="155"/>
        <v>1.1094770300000001</v>
      </c>
      <c r="K559" s="57">
        <f t="shared" ca="1" si="156"/>
        <v>0.10947703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57"/>
        <v>0</v>
      </c>
      <c r="O559" s="57">
        <f t="shared" ca="1" si="158"/>
        <v>0.10947703</v>
      </c>
      <c r="P559" s="63" t="str">
        <f t="shared" si="159"/>
        <v>A+J=</v>
      </c>
      <c r="Q559" s="64">
        <f t="shared" si="160"/>
        <v>45036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36"/>
        <v>43795</v>
      </c>
      <c r="B560" s="75">
        <f t="shared" ca="1" si="149"/>
        <v>1.1097192600000001</v>
      </c>
      <c r="C560" s="57">
        <f t="shared" si="150"/>
        <v>1</v>
      </c>
      <c r="D560" s="58">
        <f ca="1">IF(A560&lt;$B$1,VLOOKUP(A560,[1]DI!$A$4:$B$15000,2,FALSE),0)</f>
        <v>4.9000000000000002E-2</v>
      </c>
      <c r="E560" s="57">
        <f t="shared" ca="1" si="151"/>
        <v>1.8985000000000001E-4</v>
      </c>
      <c r="F560" s="59">
        <f t="shared" si="152"/>
        <v>1.1499999999999999</v>
      </c>
      <c r="G560" s="60">
        <f t="shared" ca="1" si="153"/>
        <v>1.0002183275000001</v>
      </c>
      <c r="H560" s="57">
        <f ca="1">TRUNC(PRODUCT(G$10:G559),15)</f>
        <v>1.10971926332101</v>
      </c>
      <c r="I560" s="57">
        <f t="shared" si="154"/>
        <v>1</v>
      </c>
      <c r="J560" s="57">
        <f t="shared" ca="1" si="155"/>
        <v>1.1097192600000001</v>
      </c>
      <c r="K560" s="57">
        <f t="shared" ca="1" si="156"/>
        <v>0.10971926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57"/>
        <v>0</v>
      </c>
      <c r="O560" s="57">
        <f t="shared" ca="1" si="158"/>
        <v>0.10971926</v>
      </c>
      <c r="P560" s="63" t="str">
        <f t="shared" si="159"/>
        <v>A+J=</v>
      </c>
      <c r="Q560" s="64">
        <f t="shared" si="160"/>
        <v>45036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36"/>
        <v>43796</v>
      </c>
      <c r="B561" s="75">
        <f t="shared" ca="1" si="149"/>
        <v>1.10996155</v>
      </c>
      <c r="C561" s="57">
        <f t="shared" si="150"/>
        <v>1</v>
      </c>
      <c r="D561" s="58">
        <f ca="1">IF(A561&lt;$B$1,VLOOKUP(A561,[1]DI!$A$4:$B$15000,2,FALSE),0)</f>
        <v>4.9000000000000002E-2</v>
      </c>
      <c r="E561" s="57">
        <f t="shared" ca="1" si="151"/>
        <v>1.8985000000000001E-4</v>
      </c>
      <c r="F561" s="59">
        <f t="shared" si="152"/>
        <v>1.1499999999999999</v>
      </c>
      <c r="G561" s="60">
        <f t="shared" ca="1" si="153"/>
        <v>1.0002183275000001</v>
      </c>
      <c r="H561" s="57">
        <f ca="1">TRUNC(PRODUCT(G$10:G560),15)</f>
        <v>1.1099615455534699</v>
      </c>
      <c r="I561" s="57">
        <f t="shared" si="154"/>
        <v>1</v>
      </c>
      <c r="J561" s="57">
        <f t="shared" ca="1" si="155"/>
        <v>1.10996155</v>
      </c>
      <c r="K561" s="57">
        <f t="shared" ca="1" si="156"/>
        <v>0.10996155000000001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57"/>
        <v>0</v>
      </c>
      <c r="O561" s="57">
        <f t="shared" ca="1" si="158"/>
        <v>0.10996155000000001</v>
      </c>
      <c r="P561" s="63" t="str">
        <f t="shared" si="159"/>
        <v>A+J=</v>
      </c>
      <c r="Q561" s="64">
        <f t="shared" si="160"/>
        <v>45036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36"/>
        <v>43797</v>
      </c>
      <c r="B562" s="75">
        <f t="shared" ca="1" si="149"/>
        <v>1.11020388</v>
      </c>
      <c r="C562" s="57">
        <f t="shared" si="150"/>
        <v>1</v>
      </c>
      <c r="D562" s="58">
        <f ca="1">IF(A562&lt;$B$1,VLOOKUP(A562,[1]DI!$A$4:$B$15000,2,FALSE),0)</f>
        <v>4.9000000000000002E-2</v>
      </c>
      <c r="E562" s="57">
        <f t="shared" ca="1" si="151"/>
        <v>1.8985000000000001E-4</v>
      </c>
      <c r="F562" s="59">
        <f t="shared" si="152"/>
        <v>1.1499999999999999</v>
      </c>
      <c r="G562" s="60">
        <f t="shared" ca="1" si="153"/>
        <v>1.0002183275000001</v>
      </c>
      <c r="H562" s="57">
        <f ca="1">TRUNC(PRODUCT(G$10:G561),15)</f>
        <v>1.1102038806828101</v>
      </c>
      <c r="I562" s="57">
        <f t="shared" si="154"/>
        <v>1</v>
      </c>
      <c r="J562" s="57">
        <f t="shared" ca="1" si="155"/>
        <v>1.11020388</v>
      </c>
      <c r="K562" s="57">
        <f t="shared" ca="1" si="156"/>
        <v>0.11020388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57"/>
        <v>0</v>
      </c>
      <c r="O562" s="57">
        <f t="shared" ca="1" si="158"/>
        <v>0.11020388</v>
      </c>
      <c r="P562" s="63" t="str">
        <f t="shared" si="159"/>
        <v>A+J=</v>
      </c>
      <c r="Q562" s="64">
        <f t="shared" si="160"/>
        <v>45036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36"/>
        <v>43798</v>
      </c>
      <c r="B563" s="75">
        <f t="shared" ca="1" si="149"/>
        <v>1.11044627</v>
      </c>
      <c r="C563" s="57">
        <f t="shared" si="150"/>
        <v>1</v>
      </c>
      <c r="D563" s="58">
        <f ca="1">IF(A563&lt;$B$1,VLOOKUP(A563,[1]DI!$A$4:$B$15000,2,FALSE),0)</f>
        <v>4.9000000000000002E-2</v>
      </c>
      <c r="E563" s="57">
        <f t="shared" ca="1" si="151"/>
        <v>1.8985000000000001E-4</v>
      </c>
      <c r="F563" s="59">
        <f t="shared" si="152"/>
        <v>1.1499999999999999</v>
      </c>
      <c r="G563" s="60">
        <f t="shared" ca="1" si="153"/>
        <v>1.0002183275000001</v>
      </c>
      <c r="H563" s="57">
        <f ca="1">TRUNC(PRODUCT(G$10:G562),15)</f>
        <v>1.1104462687205701</v>
      </c>
      <c r="I563" s="57">
        <f t="shared" si="154"/>
        <v>1</v>
      </c>
      <c r="J563" s="57">
        <f t="shared" ca="1" si="155"/>
        <v>1.11044627</v>
      </c>
      <c r="K563" s="57">
        <f t="shared" ca="1" si="156"/>
        <v>0.11044627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57"/>
        <v>0</v>
      </c>
      <c r="O563" s="57">
        <f t="shared" ca="1" si="158"/>
        <v>0.11044627</v>
      </c>
      <c r="P563" s="63" t="str">
        <f t="shared" si="159"/>
        <v>A+J=</v>
      </c>
      <c r="Q563" s="64">
        <f t="shared" si="160"/>
        <v>45036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36"/>
        <v>43799</v>
      </c>
      <c r="B564" s="75">
        <f t="shared" ca="1" si="149"/>
        <v>1.11068871</v>
      </c>
      <c r="C564" s="57">
        <f t="shared" si="150"/>
        <v>1</v>
      </c>
      <c r="D564" s="58">
        <f ca="1">IF(A564&lt;$B$1,VLOOKUP(A564,[1]DI!$A$4:$B$15000,2,FALSE),0)</f>
        <v>0</v>
      </c>
      <c r="E564" s="57">
        <f t="shared" ca="1" si="151"/>
        <v>0</v>
      </c>
      <c r="F564" s="59">
        <f t="shared" si="152"/>
        <v>1.1499999999999999</v>
      </c>
      <c r="G564" s="60">
        <f t="shared" ca="1" si="153"/>
        <v>1</v>
      </c>
      <c r="H564" s="57">
        <f ca="1">TRUNC(PRODUCT(G$10:G563),15)</f>
        <v>1.1106887096783</v>
      </c>
      <c r="I564" s="57">
        <f t="shared" si="154"/>
        <v>1</v>
      </c>
      <c r="J564" s="57">
        <f t="shared" ca="1" si="155"/>
        <v>1.11068871</v>
      </c>
      <c r="K564" s="57">
        <f t="shared" ca="1" si="156"/>
        <v>0.11068871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57"/>
        <v>0</v>
      </c>
      <c r="O564" s="57">
        <f t="shared" ca="1" si="158"/>
        <v>0.11068871</v>
      </c>
      <c r="P564" s="63" t="str">
        <f t="shared" si="159"/>
        <v>A+J=</v>
      </c>
      <c r="Q564" s="64">
        <f t="shared" si="160"/>
        <v>45036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36"/>
        <v>43800</v>
      </c>
      <c r="B565" s="75">
        <f t="shared" ca="1" si="149"/>
        <v>1.11068871</v>
      </c>
      <c r="C565" s="57">
        <f t="shared" si="150"/>
        <v>1</v>
      </c>
      <c r="D565" s="58">
        <f ca="1">IF(A565&lt;$B$1,VLOOKUP(A565,[1]DI!$A$4:$B$15000,2,FALSE),0)</f>
        <v>0</v>
      </c>
      <c r="E565" s="57">
        <f t="shared" ca="1" si="151"/>
        <v>0</v>
      </c>
      <c r="F565" s="59">
        <f t="shared" si="152"/>
        <v>1.1499999999999999</v>
      </c>
      <c r="G565" s="60">
        <f t="shared" ca="1" si="153"/>
        <v>1</v>
      </c>
      <c r="H565" s="57">
        <f ca="1">TRUNC(PRODUCT(G$10:G564),15)</f>
        <v>1.1106887096783</v>
      </c>
      <c r="I565" s="57">
        <f t="shared" si="154"/>
        <v>1</v>
      </c>
      <c r="J565" s="57">
        <f t="shared" ca="1" si="155"/>
        <v>1.11068871</v>
      </c>
      <c r="K565" s="57">
        <f t="shared" ca="1" si="156"/>
        <v>0.11068871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57"/>
        <v>0</v>
      </c>
      <c r="O565" s="57">
        <f t="shared" ca="1" si="158"/>
        <v>0.11068871</v>
      </c>
      <c r="P565" s="63" t="str">
        <f t="shared" si="159"/>
        <v>A+J=</v>
      </c>
      <c r="Q565" s="64">
        <f t="shared" si="160"/>
        <v>45036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36"/>
        <v>43801</v>
      </c>
      <c r="B566" s="75">
        <f t="shared" ca="1" si="149"/>
        <v>1.11068871</v>
      </c>
      <c r="C566" s="57">
        <f t="shared" si="150"/>
        <v>1</v>
      </c>
      <c r="D566" s="58">
        <f ca="1">IF(A566&lt;$B$1,VLOOKUP(A566,[1]DI!$A$4:$B$15000,2,FALSE),0)</f>
        <v>4.9000000000000002E-2</v>
      </c>
      <c r="E566" s="57">
        <f t="shared" ca="1" si="151"/>
        <v>1.8985000000000001E-4</v>
      </c>
      <c r="F566" s="59">
        <f t="shared" si="152"/>
        <v>1.1499999999999999</v>
      </c>
      <c r="G566" s="60">
        <f t="shared" ca="1" si="153"/>
        <v>1.0002183275000001</v>
      </c>
      <c r="H566" s="57">
        <f ca="1">TRUNC(PRODUCT(G$10:G565),15)</f>
        <v>1.1106887096783</v>
      </c>
      <c r="I566" s="57">
        <f t="shared" si="154"/>
        <v>1</v>
      </c>
      <c r="J566" s="57">
        <f t="shared" ca="1" si="155"/>
        <v>1.11068871</v>
      </c>
      <c r="K566" s="57">
        <f t="shared" ca="1" si="156"/>
        <v>0.11068871</v>
      </c>
      <c r="L566" s="61">
        <f>IF(VLOOKUP(A566,$U$12:$AD$125,8)=VLOOKUP(A565,$U$12:$AD$125,8),0,VLOOKUP(A566,U$12:$AD$125,8))</f>
        <v>0</v>
      </c>
      <c r="M566" s="62">
        <f>IF(L566&gt;0,VLOOKUP(L566,T$12:$AC$125,7),0)</f>
        <v>0</v>
      </c>
      <c r="N566" s="57">
        <f t="shared" si="157"/>
        <v>0</v>
      </c>
      <c r="O566" s="57">
        <f t="shared" ca="1" si="158"/>
        <v>0.11068871</v>
      </c>
      <c r="P566" s="63" t="str">
        <f t="shared" si="159"/>
        <v>A+J=</v>
      </c>
      <c r="Q566" s="64">
        <f t="shared" si="160"/>
        <v>45036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36"/>
        <v>43802</v>
      </c>
      <c r="B567" s="75">
        <f t="shared" ca="1" si="149"/>
        <v>1.1109312</v>
      </c>
      <c r="C567" s="57">
        <f t="shared" si="150"/>
        <v>1</v>
      </c>
      <c r="D567" s="58">
        <f ca="1">IF(A567&lt;$B$1,VLOOKUP(A567,[1]DI!$A$4:$B$15000,2,FALSE),0)</f>
        <v>4.9000000000000002E-2</v>
      </c>
      <c r="E567" s="57">
        <f t="shared" ca="1" si="151"/>
        <v>1.8985000000000001E-4</v>
      </c>
      <c r="F567" s="59">
        <f t="shared" si="152"/>
        <v>1.1499999999999999</v>
      </c>
      <c r="G567" s="60">
        <f t="shared" ca="1" si="153"/>
        <v>1.0002183275000001</v>
      </c>
      <c r="H567" s="57">
        <f ca="1">TRUNC(PRODUCT(G$10:G566),15)</f>
        <v>1.11093120356757</v>
      </c>
      <c r="I567" s="57">
        <f t="shared" si="154"/>
        <v>1</v>
      </c>
      <c r="J567" s="57">
        <f t="shared" ca="1" si="155"/>
        <v>1.1109312</v>
      </c>
      <c r="K567" s="57">
        <f t="shared" ca="1" si="156"/>
        <v>0.11093119999999999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57"/>
        <v>0</v>
      </c>
      <c r="O567" s="57">
        <f t="shared" ca="1" si="158"/>
        <v>0.11093119999999999</v>
      </c>
      <c r="P567" s="63" t="str">
        <f t="shared" si="159"/>
        <v>A+J=</v>
      </c>
      <c r="Q567" s="64">
        <f t="shared" si="160"/>
        <v>45036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36"/>
        <v>43803</v>
      </c>
      <c r="B568" s="75">
        <f t="shared" ca="1" si="149"/>
        <v>1.1111737500000001</v>
      </c>
      <c r="C568" s="57">
        <f t="shared" si="150"/>
        <v>1</v>
      </c>
      <c r="D568" s="58">
        <f ca="1">IF(A568&lt;$B$1,VLOOKUP(A568,[1]DI!$A$4:$B$15000,2,FALSE),0)</f>
        <v>4.9000000000000002E-2</v>
      </c>
      <c r="E568" s="57">
        <f t="shared" ca="1" si="151"/>
        <v>1.8985000000000001E-4</v>
      </c>
      <c r="F568" s="59">
        <f t="shared" si="152"/>
        <v>1.1499999999999999</v>
      </c>
      <c r="G568" s="60">
        <f t="shared" ca="1" si="153"/>
        <v>1.0002183275000001</v>
      </c>
      <c r="H568" s="57">
        <f ca="1">TRUNC(PRODUCT(G$10:G567),15)</f>
        <v>1.11117375039991</v>
      </c>
      <c r="I568" s="57">
        <f t="shared" si="154"/>
        <v>1</v>
      </c>
      <c r="J568" s="57">
        <f t="shared" ca="1" si="155"/>
        <v>1.1111737500000001</v>
      </c>
      <c r="K568" s="57">
        <f t="shared" ca="1" si="156"/>
        <v>0.11117375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57"/>
        <v>0</v>
      </c>
      <c r="O568" s="57">
        <f t="shared" ca="1" si="158"/>
        <v>0.11117375</v>
      </c>
      <c r="P568" s="63" t="str">
        <f t="shared" si="159"/>
        <v>A+J=</v>
      </c>
      <c r="Q568" s="64">
        <f t="shared" si="160"/>
        <v>45036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36"/>
        <v>43804</v>
      </c>
      <c r="B569" s="75">
        <f t="shared" ca="1" si="149"/>
        <v>1.1114163500000001</v>
      </c>
      <c r="C569" s="57">
        <f t="shared" si="150"/>
        <v>1</v>
      </c>
      <c r="D569" s="58">
        <f ca="1">IF(A569&lt;$B$1,VLOOKUP(A569,[1]DI!$A$4:$B$15000,2,FALSE),0)</f>
        <v>4.9000000000000002E-2</v>
      </c>
      <c r="E569" s="57">
        <f t="shared" ca="1" si="151"/>
        <v>1.8985000000000001E-4</v>
      </c>
      <c r="F569" s="59">
        <f t="shared" si="152"/>
        <v>1.1499999999999999</v>
      </c>
      <c r="G569" s="60">
        <f t="shared" ca="1" si="153"/>
        <v>1.0002183275000001</v>
      </c>
      <c r="H569" s="57">
        <f ca="1">TRUNC(PRODUCT(G$10:G568),15)</f>
        <v>1.1114163501869001</v>
      </c>
      <c r="I569" s="57">
        <f t="shared" si="154"/>
        <v>1</v>
      </c>
      <c r="J569" s="57">
        <f t="shared" ca="1" si="155"/>
        <v>1.1114163500000001</v>
      </c>
      <c r="K569" s="57">
        <f t="shared" ca="1" si="156"/>
        <v>0.11141635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57"/>
        <v>0</v>
      </c>
      <c r="O569" s="57">
        <f t="shared" ca="1" si="158"/>
        <v>0.11141635</v>
      </c>
      <c r="P569" s="63" t="str">
        <f t="shared" si="159"/>
        <v>A+J=</v>
      </c>
      <c r="Q569" s="64">
        <f t="shared" si="160"/>
        <v>45036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36"/>
        <v>43805</v>
      </c>
      <c r="B570" s="75">
        <f t="shared" ca="1" si="149"/>
        <v>1.111659</v>
      </c>
      <c r="C570" s="57">
        <f t="shared" si="150"/>
        <v>1</v>
      </c>
      <c r="D570" s="58">
        <f ca="1">IF(A570&lt;$B$1,VLOOKUP(A570,[1]DI!$A$4:$B$15000,2,FALSE),0)</f>
        <v>4.9000000000000002E-2</v>
      </c>
      <c r="E570" s="57">
        <f t="shared" ca="1" si="151"/>
        <v>1.8985000000000001E-4</v>
      </c>
      <c r="F570" s="59">
        <f t="shared" si="152"/>
        <v>1.1499999999999999</v>
      </c>
      <c r="G570" s="60">
        <f t="shared" ca="1" si="153"/>
        <v>1.0002183275000001</v>
      </c>
      <c r="H570" s="57">
        <f ca="1">TRUNC(PRODUCT(G$10:G569),15)</f>
        <v>1.1116590029400999</v>
      </c>
      <c r="I570" s="57">
        <f t="shared" si="154"/>
        <v>1</v>
      </c>
      <c r="J570" s="57">
        <f t="shared" ca="1" si="155"/>
        <v>1.111659</v>
      </c>
      <c r="K570" s="57">
        <f t="shared" ca="1" si="156"/>
        <v>0.11165899999999999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57"/>
        <v>0</v>
      </c>
      <c r="O570" s="57">
        <f t="shared" ca="1" si="158"/>
        <v>0.11165899999999999</v>
      </c>
      <c r="P570" s="63" t="str">
        <f t="shared" si="159"/>
        <v>A+J=</v>
      </c>
      <c r="Q570" s="64">
        <f t="shared" si="160"/>
        <v>45036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36"/>
        <v>43806</v>
      </c>
      <c r="B571" s="75">
        <f t="shared" ca="1" si="149"/>
        <v>1.1119017099999999</v>
      </c>
      <c r="C571" s="57">
        <f t="shared" si="150"/>
        <v>1</v>
      </c>
      <c r="D571" s="58">
        <f ca="1">IF(A571&lt;$B$1,VLOOKUP(A571,[1]DI!$A$4:$B$15000,2,FALSE),0)</f>
        <v>0</v>
      </c>
      <c r="E571" s="57">
        <f t="shared" ca="1" si="151"/>
        <v>0</v>
      </c>
      <c r="F571" s="59">
        <f t="shared" si="152"/>
        <v>1.1499999999999999</v>
      </c>
      <c r="G571" s="60">
        <f t="shared" ca="1" si="153"/>
        <v>1</v>
      </c>
      <c r="H571" s="57">
        <f ca="1">TRUNC(PRODUCT(G$10:G570),15)</f>
        <v>1.1119017086710601</v>
      </c>
      <c r="I571" s="57">
        <f t="shared" si="154"/>
        <v>1</v>
      </c>
      <c r="J571" s="57">
        <f t="shared" ca="1" si="155"/>
        <v>1.1119017099999999</v>
      </c>
      <c r="K571" s="57">
        <f t="shared" ca="1" si="156"/>
        <v>0.11190171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57"/>
        <v>0</v>
      </c>
      <c r="O571" s="57">
        <f t="shared" ca="1" si="158"/>
        <v>0.11190171</v>
      </c>
      <c r="P571" s="63" t="str">
        <f t="shared" si="159"/>
        <v>A+J=</v>
      </c>
      <c r="Q571" s="64">
        <f t="shared" si="160"/>
        <v>45036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36"/>
        <v>43807</v>
      </c>
      <c r="B572" s="75">
        <f t="shared" ca="1" si="149"/>
        <v>1.1119017099999999</v>
      </c>
      <c r="C572" s="57">
        <f t="shared" si="150"/>
        <v>1</v>
      </c>
      <c r="D572" s="58">
        <f ca="1">IF(A572&lt;$B$1,VLOOKUP(A572,[1]DI!$A$4:$B$15000,2,FALSE),0)</f>
        <v>0</v>
      </c>
      <c r="E572" s="57">
        <f t="shared" ca="1" si="151"/>
        <v>0</v>
      </c>
      <c r="F572" s="59">
        <f t="shared" si="152"/>
        <v>1.1499999999999999</v>
      </c>
      <c r="G572" s="60">
        <f t="shared" ca="1" si="153"/>
        <v>1</v>
      </c>
      <c r="H572" s="57">
        <f ca="1">TRUNC(PRODUCT(G$10:G571),15)</f>
        <v>1.1119017086710601</v>
      </c>
      <c r="I572" s="57">
        <f t="shared" si="154"/>
        <v>1</v>
      </c>
      <c r="J572" s="57">
        <f t="shared" ca="1" si="155"/>
        <v>1.1119017099999999</v>
      </c>
      <c r="K572" s="57">
        <f t="shared" ca="1" si="156"/>
        <v>0.11190171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si="157"/>
        <v>0</v>
      </c>
      <c r="O572" s="57">
        <f t="shared" ca="1" si="158"/>
        <v>0.11190171</v>
      </c>
      <c r="P572" s="63" t="str">
        <f t="shared" si="159"/>
        <v>A+J=</v>
      </c>
      <c r="Q572" s="64">
        <f t="shared" si="160"/>
        <v>45036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36"/>
        <v>43808</v>
      </c>
      <c r="B573" s="75">
        <f t="shared" ca="1" si="149"/>
        <v>1.1119017099999999</v>
      </c>
      <c r="C573" s="57">
        <f t="shared" si="150"/>
        <v>1</v>
      </c>
      <c r="D573" s="58">
        <f ca="1">IF(A573&lt;$B$1,VLOOKUP(A573,[1]DI!$A$4:$B$15000,2,FALSE),0)</f>
        <v>4.9000000000000002E-2</v>
      </c>
      <c r="E573" s="57">
        <f t="shared" ca="1" si="151"/>
        <v>1.8985000000000001E-4</v>
      </c>
      <c r="F573" s="59">
        <f t="shared" si="152"/>
        <v>1.1499999999999999</v>
      </c>
      <c r="G573" s="60">
        <f t="shared" ca="1" si="153"/>
        <v>1.0002183275000001</v>
      </c>
      <c r="H573" s="57">
        <f ca="1">TRUNC(PRODUCT(G$10:G572),15)</f>
        <v>1.1119017086710601</v>
      </c>
      <c r="I573" s="57">
        <f t="shared" si="154"/>
        <v>1</v>
      </c>
      <c r="J573" s="57">
        <f t="shared" ca="1" si="155"/>
        <v>1.1119017099999999</v>
      </c>
      <c r="K573" s="57">
        <f t="shared" ca="1" si="156"/>
        <v>0.11190171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7"/>
        <v>0</v>
      </c>
      <c r="O573" s="57">
        <f t="shared" ca="1" si="158"/>
        <v>0.11190171</v>
      </c>
      <c r="P573" s="63" t="str">
        <f t="shared" si="159"/>
        <v>A+J=</v>
      </c>
      <c r="Q573" s="64">
        <f t="shared" si="160"/>
        <v>45036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36"/>
        <v>43809</v>
      </c>
      <c r="B574" s="75">
        <f t="shared" ca="1" si="149"/>
        <v>1.1121444700000001</v>
      </c>
      <c r="C574" s="57">
        <f t="shared" si="150"/>
        <v>1</v>
      </c>
      <c r="D574" s="58">
        <f ca="1">IF(A574&lt;$B$1,VLOOKUP(A574,[1]DI!$A$4:$B$15000,2,FALSE),0)</f>
        <v>4.9000000000000002E-2</v>
      </c>
      <c r="E574" s="57">
        <f t="shared" ca="1" si="151"/>
        <v>1.8985000000000001E-4</v>
      </c>
      <c r="F574" s="59">
        <f t="shared" si="152"/>
        <v>1.1499999999999999</v>
      </c>
      <c r="G574" s="60">
        <f t="shared" ca="1" si="153"/>
        <v>1.0002183275000001</v>
      </c>
      <c r="H574" s="57">
        <f ca="1">TRUNC(PRODUCT(G$10:G573),15)</f>
        <v>1.1121444673913601</v>
      </c>
      <c r="I574" s="57">
        <f t="shared" si="154"/>
        <v>1</v>
      </c>
      <c r="J574" s="57">
        <f t="shared" ca="1" si="155"/>
        <v>1.1121444700000001</v>
      </c>
      <c r="K574" s="57">
        <f t="shared" ca="1" si="156"/>
        <v>0.11214447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7"/>
        <v>0</v>
      </c>
      <c r="O574" s="57">
        <f t="shared" ca="1" si="158"/>
        <v>0.11214447</v>
      </c>
      <c r="P574" s="63" t="str">
        <f t="shared" si="159"/>
        <v>A+J=</v>
      </c>
      <c r="Q574" s="64">
        <f t="shared" si="160"/>
        <v>45036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36"/>
        <v>43810</v>
      </c>
      <c r="B575" s="75">
        <f t="shared" ca="1" si="149"/>
        <v>1.1123872800000001</v>
      </c>
      <c r="C575" s="57">
        <f t="shared" si="150"/>
        <v>1</v>
      </c>
      <c r="D575" s="58">
        <f ca="1">IF(A575&lt;$B$1,VLOOKUP(A575,[1]DI!$A$4:$B$15000,2,FALSE),0)</f>
        <v>4.9000000000000002E-2</v>
      </c>
      <c r="E575" s="57">
        <f t="shared" ca="1" si="151"/>
        <v>1.8985000000000001E-4</v>
      </c>
      <c r="F575" s="59">
        <f t="shared" si="152"/>
        <v>1.1499999999999999</v>
      </c>
      <c r="G575" s="60">
        <f t="shared" ca="1" si="153"/>
        <v>1.0002183275000001</v>
      </c>
      <c r="H575" s="57">
        <f ca="1">TRUNC(PRODUCT(G$10:G574),15)</f>
        <v>1.11238727911257</v>
      </c>
      <c r="I575" s="57">
        <f t="shared" si="154"/>
        <v>1</v>
      </c>
      <c r="J575" s="57">
        <f t="shared" ca="1" si="155"/>
        <v>1.1123872800000001</v>
      </c>
      <c r="K575" s="57">
        <f t="shared" ca="1" si="156"/>
        <v>0.11238728000000001</v>
      </c>
      <c r="L575" s="61">
        <f>IF(VLOOKUP(A575,$U$12:$AD$125,8)=VLOOKUP(A574,$U$12:$AD$125,8),0,VLOOKUP(A575,U$12:$AD$125,8))</f>
        <v>0</v>
      </c>
      <c r="M575" s="62">
        <f>IF(L575&gt;0,VLOOKUP(L575,T$12:$AC$125,7),0)</f>
        <v>0</v>
      </c>
      <c r="N575" s="57">
        <f t="shared" si="157"/>
        <v>0</v>
      </c>
      <c r="O575" s="57">
        <f t="shared" ca="1" si="158"/>
        <v>0.11238728000000001</v>
      </c>
      <c r="P575" s="63" t="str">
        <f t="shared" si="159"/>
        <v>A+J=</v>
      </c>
      <c r="Q575" s="64">
        <f t="shared" si="160"/>
        <v>45036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36"/>
        <v>43811</v>
      </c>
      <c r="B576" s="75">
        <f t="shared" ca="1" si="149"/>
        <v>1.11263014</v>
      </c>
      <c r="C576" s="57">
        <f t="shared" si="150"/>
        <v>1</v>
      </c>
      <c r="D576" s="58">
        <f ca="1">IF(A576&lt;$B$1,VLOOKUP(A576,[1]DI!$A$4:$B$15000,2,FALSE),0)</f>
        <v>4.4000000000000004E-2</v>
      </c>
      <c r="E576" s="57">
        <f t="shared" ca="1" si="151"/>
        <v>1.7089000000000001E-4</v>
      </c>
      <c r="F576" s="59">
        <f t="shared" si="152"/>
        <v>1.1499999999999999</v>
      </c>
      <c r="G576" s="60">
        <f t="shared" ca="1" si="153"/>
        <v>1.0001965235000001</v>
      </c>
      <c r="H576" s="57">
        <f ca="1">TRUNC(PRODUCT(G$10:G575),15)</f>
        <v>1.11263014384625</v>
      </c>
      <c r="I576" s="57">
        <f t="shared" si="154"/>
        <v>1</v>
      </c>
      <c r="J576" s="57">
        <f t="shared" ca="1" si="155"/>
        <v>1.11263014</v>
      </c>
      <c r="K576" s="57">
        <f t="shared" ca="1" si="156"/>
        <v>0.11263014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7"/>
        <v>0</v>
      </c>
      <c r="O576" s="57">
        <f t="shared" ca="1" si="158"/>
        <v>0.11263014</v>
      </c>
      <c r="P576" s="63" t="str">
        <f t="shared" si="159"/>
        <v>A+J=</v>
      </c>
      <c r="Q576" s="64">
        <f t="shared" si="160"/>
        <v>45036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36"/>
        <v>43812</v>
      </c>
      <c r="B577" s="75">
        <f t="shared" ca="1" si="149"/>
        <v>1.1128488000000001</v>
      </c>
      <c r="C577" s="57">
        <f t="shared" si="150"/>
        <v>1</v>
      </c>
      <c r="D577" s="58">
        <f ca="1">IF(A577&lt;$B$1,VLOOKUP(A577,[1]DI!$A$4:$B$15000,2,FALSE),0)</f>
        <v>4.4000000000000004E-2</v>
      </c>
      <c r="E577" s="57">
        <f t="shared" ca="1" si="151"/>
        <v>1.7089000000000001E-4</v>
      </c>
      <c r="F577" s="59">
        <f t="shared" si="152"/>
        <v>1.1499999999999999</v>
      </c>
      <c r="G577" s="60">
        <f t="shared" ca="1" si="153"/>
        <v>1.0001965235000001</v>
      </c>
      <c r="H577" s="57">
        <f ca="1">TRUNC(PRODUCT(G$10:G576),15)</f>
        <v>1.1128488018163201</v>
      </c>
      <c r="I577" s="57">
        <f t="shared" si="154"/>
        <v>1</v>
      </c>
      <c r="J577" s="57">
        <f t="shared" ca="1" si="155"/>
        <v>1.1128488000000001</v>
      </c>
      <c r="K577" s="57">
        <f t="shared" ca="1" si="156"/>
        <v>0.1128488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7"/>
        <v>0</v>
      </c>
      <c r="O577" s="57">
        <f t="shared" ca="1" si="158"/>
        <v>0.1128488</v>
      </c>
      <c r="P577" s="63" t="str">
        <f t="shared" si="159"/>
        <v>A+J=</v>
      </c>
      <c r="Q577" s="64">
        <f t="shared" si="160"/>
        <v>45036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36"/>
        <v>43813</v>
      </c>
      <c r="B578" s="75">
        <f t="shared" ca="1" si="149"/>
        <v>1.1130675000000001</v>
      </c>
      <c r="C578" s="57">
        <f t="shared" si="150"/>
        <v>1</v>
      </c>
      <c r="D578" s="58">
        <f ca="1">IF(A578&lt;$B$1,VLOOKUP(A578,[1]DI!$A$4:$B$15000,2,FALSE),0)</f>
        <v>0</v>
      </c>
      <c r="E578" s="57">
        <f t="shared" ca="1" si="151"/>
        <v>0</v>
      </c>
      <c r="F578" s="59">
        <f t="shared" si="152"/>
        <v>1.1499999999999999</v>
      </c>
      <c r="G578" s="60">
        <f t="shared" ca="1" si="153"/>
        <v>1</v>
      </c>
      <c r="H578" s="57">
        <f ca="1">TRUNC(PRODUCT(G$10:G577),15)</f>
        <v>1.1130675027578301</v>
      </c>
      <c r="I578" s="57">
        <f t="shared" si="154"/>
        <v>1</v>
      </c>
      <c r="J578" s="57">
        <f t="shared" ca="1" si="155"/>
        <v>1.1130675000000001</v>
      </c>
      <c r="K578" s="57">
        <f t="shared" ca="1" si="156"/>
        <v>0.1130675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7"/>
        <v>0</v>
      </c>
      <c r="O578" s="57">
        <f t="shared" ca="1" si="158"/>
        <v>0.1130675</v>
      </c>
      <c r="P578" s="63" t="str">
        <f t="shared" si="159"/>
        <v>A+J=</v>
      </c>
      <c r="Q578" s="64">
        <f t="shared" si="160"/>
        <v>45036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36"/>
        <v>43814</v>
      </c>
      <c r="B579" s="75">
        <f t="shared" ca="1" si="149"/>
        <v>1.1130675000000001</v>
      </c>
      <c r="C579" s="57">
        <f t="shared" si="150"/>
        <v>1</v>
      </c>
      <c r="D579" s="58">
        <f ca="1">IF(A579&lt;$B$1,VLOOKUP(A579,[1]DI!$A$4:$B$15000,2,FALSE),0)</f>
        <v>0</v>
      </c>
      <c r="E579" s="57">
        <f t="shared" ca="1" si="151"/>
        <v>0</v>
      </c>
      <c r="F579" s="59">
        <f t="shared" si="152"/>
        <v>1.1499999999999999</v>
      </c>
      <c r="G579" s="60">
        <f t="shared" ca="1" si="153"/>
        <v>1</v>
      </c>
      <c r="H579" s="57">
        <f ca="1">TRUNC(PRODUCT(G$10:G578),15)</f>
        <v>1.1130675027578301</v>
      </c>
      <c r="I579" s="57">
        <f t="shared" si="154"/>
        <v>1</v>
      </c>
      <c r="J579" s="57">
        <f t="shared" ca="1" si="155"/>
        <v>1.1130675000000001</v>
      </c>
      <c r="K579" s="57">
        <f t="shared" ca="1" si="156"/>
        <v>0.1130675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7"/>
        <v>0</v>
      </c>
      <c r="O579" s="57">
        <f t="shared" ca="1" si="158"/>
        <v>0.1130675</v>
      </c>
      <c r="P579" s="63" t="str">
        <f t="shared" si="159"/>
        <v>A+J=</v>
      </c>
      <c r="Q579" s="64">
        <f t="shared" si="160"/>
        <v>45036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36"/>
        <v>43815</v>
      </c>
      <c r="B580" s="75">
        <f t="shared" ca="1" si="149"/>
        <v>1.1130675000000001</v>
      </c>
      <c r="C580" s="57">
        <f t="shared" si="150"/>
        <v>1</v>
      </c>
      <c r="D580" s="58">
        <f ca="1">IF(A580&lt;$B$1,VLOOKUP(A580,[1]DI!$A$4:$B$15000,2,FALSE),0)</f>
        <v>4.4000000000000004E-2</v>
      </c>
      <c r="E580" s="57">
        <f t="shared" ca="1" si="151"/>
        <v>1.7089000000000001E-4</v>
      </c>
      <c r="F580" s="59">
        <f t="shared" si="152"/>
        <v>1.1499999999999999</v>
      </c>
      <c r="G580" s="60">
        <f t="shared" ca="1" si="153"/>
        <v>1.0001965235000001</v>
      </c>
      <c r="H580" s="57">
        <f ca="1">TRUNC(PRODUCT(G$10:G579),15)</f>
        <v>1.1130675027578301</v>
      </c>
      <c r="I580" s="57">
        <f t="shared" si="154"/>
        <v>1</v>
      </c>
      <c r="J580" s="57">
        <f t="shared" ca="1" si="155"/>
        <v>1.1130675000000001</v>
      </c>
      <c r="K580" s="57">
        <f t="shared" ca="1" si="156"/>
        <v>0.1130675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7"/>
        <v>0</v>
      </c>
      <c r="O580" s="57">
        <f t="shared" ca="1" si="158"/>
        <v>0.1130675</v>
      </c>
      <c r="P580" s="63" t="str">
        <f t="shared" si="159"/>
        <v>A+J=</v>
      </c>
      <c r="Q580" s="64">
        <f t="shared" si="160"/>
        <v>45036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36"/>
        <v>43816</v>
      </c>
      <c r="B581" s="75">
        <f t="shared" ca="1" si="149"/>
        <v>1.11328625</v>
      </c>
      <c r="C581" s="57">
        <f t="shared" si="150"/>
        <v>1</v>
      </c>
      <c r="D581" s="58">
        <f ca="1">IF(A581&lt;$B$1,VLOOKUP(A581,[1]DI!$A$4:$B$15000,2,FALSE),0)</f>
        <v>4.4000000000000004E-2</v>
      </c>
      <c r="E581" s="57">
        <f t="shared" ca="1" si="151"/>
        <v>1.7089000000000001E-4</v>
      </c>
      <c r="F581" s="59">
        <f t="shared" si="152"/>
        <v>1.1499999999999999</v>
      </c>
      <c r="G581" s="60">
        <f t="shared" ca="1" si="153"/>
        <v>1.0001965235000001</v>
      </c>
      <c r="H581" s="57">
        <f ca="1">TRUNC(PRODUCT(G$10:G580),15)</f>
        <v>1.1132862466792099</v>
      </c>
      <c r="I581" s="57">
        <f t="shared" si="154"/>
        <v>1</v>
      </c>
      <c r="J581" s="57">
        <f t="shared" ca="1" si="155"/>
        <v>1.11328625</v>
      </c>
      <c r="K581" s="57">
        <f t="shared" ca="1" si="156"/>
        <v>0.11328625000000001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7"/>
        <v>0</v>
      </c>
      <c r="O581" s="57">
        <f t="shared" ca="1" si="158"/>
        <v>0.11328625000000001</v>
      </c>
      <c r="P581" s="63" t="str">
        <f t="shared" si="159"/>
        <v>A+J=</v>
      </c>
      <c r="Q581" s="64">
        <f t="shared" si="160"/>
        <v>45036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36"/>
        <v>43817</v>
      </c>
      <c r="B582" s="75">
        <f t="shared" ca="1" si="149"/>
        <v>1.11350503</v>
      </c>
      <c r="C582" s="57">
        <f t="shared" si="150"/>
        <v>1</v>
      </c>
      <c r="D582" s="58">
        <f ca="1">IF(A582&lt;$B$1,VLOOKUP(A582,[1]DI!$A$4:$B$15000,2,FALSE),0)</f>
        <v>4.4000000000000004E-2</v>
      </c>
      <c r="E582" s="57">
        <f t="shared" ca="1" si="151"/>
        <v>1.7089000000000001E-4</v>
      </c>
      <c r="F582" s="59">
        <f t="shared" si="152"/>
        <v>1.1499999999999999</v>
      </c>
      <c r="G582" s="60">
        <f t="shared" ca="1" si="153"/>
        <v>1.0001965235000001</v>
      </c>
      <c r="H582" s="57">
        <f ca="1">TRUNC(PRODUCT(G$10:G581),15)</f>
        <v>1.1135050335889001</v>
      </c>
      <c r="I582" s="57">
        <f t="shared" si="154"/>
        <v>1</v>
      </c>
      <c r="J582" s="57">
        <f t="shared" ca="1" si="155"/>
        <v>1.11350503</v>
      </c>
      <c r="K582" s="57">
        <f t="shared" ca="1" si="156"/>
        <v>0.11350503000000001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7"/>
        <v>0</v>
      </c>
      <c r="O582" s="57">
        <f t="shared" ca="1" si="158"/>
        <v>0.11350503000000001</v>
      </c>
      <c r="P582" s="63" t="str">
        <f t="shared" si="159"/>
        <v>A+J=</v>
      </c>
      <c r="Q582" s="64">
        <f t="shared" si="160"/>
        <v>45036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36"/>
        <v>43818</v>
      </c>
      <c r="B583" s="75">
        <f t="shared" ca="1" si="149"/>
        <v>1.1137238599999999</v>
      </c>
      <c r="C583" s="57">
        <f t="shared" si="150"/>
        <v>1</v>
      </c>
      <c r="D583" s="58">
        <f ca="1">IF(A583&lt;$B$1,VLOOKUP(A583,[1]DI!$A$4:$B$15000,2,FALSE),0)</f>
        <v>4.4000000000000004E-2</v>
      </c>
      <c r="E583" s="57">
        <f t="shared" ca="1" si="151"/>
        <v>1.7089000000000001E-4</v>
      </c>
      <c r="F583" s="59">
        <f t="shared" si="152"/>
        <v>1.1499999999999999</v>
      </c>
      <c r="G583" s="60">
        <f t="shared" ca="1" si="153"/>
        <v>1.0001965235000001</v>
      </c>
      <c r="H583" s="57">
        <f ca="1">TRUNC(PRODUCT(G$10:G582),15)</f>
        <v>1.1137238634953699</v>
      </c>
      <c r="I583" s="57">
        <f t="shared" si="154"/>
        <v>1</v>
      </c>
      <c r="J583" s="57">
        <f t="shared" ca="1" si="155"/>
        <v>1.1137238599999999</v>
      </c>
      <c r="K583" s="57">
        <f t="shared" ca="1" si="156"/>
        <v>0.11372386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7"/>
        <v>0</v>
      </c>
      <c r="O583" s="57">
        <f t="shared" ca="1" si="158"/>
        <v>0.11372386</v>
      </c>
      <c r="P583" s="63" t="str">
        <f t="shared" si="159"/>
        <v>A+J=</v>
      </c>
      <c r="Q583" s="64">
        <f t="shared" si="160"/>
        <v>45036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36"/>
        <v>43819</v>
      </c>
      <c r="B584" s="75">
        <f t="shared" ca="1" si="149"/>
        <v>1.1139427399999999</v>
      </c>
      <c r="C584" s="57">
        <f t="shared" si="150"/>
        <v>1</v>
      </c>
      <c r="D584" s="58">
        <f ca="1">IF(A584&lt;$B$1,VLOOKUP(A584,[1]DI!$A$4:$B$15000,2,FALSE),0)</f>
        <v>4.4000000000000004E-2</v>
      </c>
      <c r="E584" s="57">
        <f t="shared" ca="1" si="151"/>
        <v>1.7089000000000001E-4</v>
      </c>
      <c r="F584" s="59">
        <f t="shared" si="152"/>
        <v>1.1499999999999999</v>
      </c>
      <c r="G584" s="60">
        <f t="shared" ca="1" si="153"/>
        <v>1.0001965235000001</v>
      </c>
      <c r="H584" s="57">
        <f ca="1">TRUNC(PRODUCT(G$10:G583),15)</f>
        <v>1.11394273640706</v>
      </c>
      <c r="I584" s="57">
        <f t="shared" si="154"/>
        <v>1</v>
      </c>
      <c r="J584" s="57">
        <f t="shared" ca="1" si="155"/>
        <v>1.1139427399999999</v>
      </c>
      <c r="K584" s="57">
        <f t="shared" ca="1" si="156"/>
        <v>0.11394274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7"/>
        <v>0</v>
      </c>
      <c r="O584" s="57">
        <f t="shared" ca="1" si="158"/>
        <v>0.11394274</v>
      </c>
      <c r="P584" s="63" t="str">
        <f t="shared" si="159"/>
        <v>A+J=</v>
      </c>
      <c r="Q584" s="64">
        <f t="shared" si="160"/>
        <v>45036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36"/>
        <v>43820</v>
      </c>
      <c r="B585" s="75">
        <f t="shared" ca="1" si="149"/>
        <v>1.11416165</v>
      </c>
      <c r="C585" s="57">
        <f t="shared" si="150"/>
        <v>1</v>
      </c>
      <c r="D585" s="58">
        <f ca="1">IF(A585&lt;$B$1,VLOOKUP(A585,[1]DI!$A$4:$B$15000,2,FALSE),0)</f>
        <v>0</v>
      </c>
      <c r="E585" s="57">
        <f t="shared" ca="1" si="151"/>
        <v>0</v>
      </c>
      <c r="F585" s="59">
        <f t="shared" si="152"/>
        <v>1.1499999999999999</v>
      </c>
      <c r="G585" s="60">
        <f t="shared" ca="1" si="153"/>
        <v>1</v>
      </c>
      <c r="H585" s="57">
        <f ca="1">TRUNC(PRODUCT(G$10:G584),15)</f>
        <v>1.11416165233242</v>
      </c>
      <c r="I585" s="57">
        <f t="shared" si="154"/>
        <v>1</v>
      </c>
      <c r="J585" s="57">
        <f t="shared" ca="1" si="155"/>
        <v>1.11416165</v>
      </c>
      <c r="K585" s="57">
        <f t="shared" ca="1" si="156"/>
        <v>0.11416165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7"/>
        <v>0</v>
      </c>
      <c r="O585" s="57">
        <f t="shared" ca="1" si="158"/>
        <v>0.11416165</v>
      </c>
      <c r="P585" s="63" t="str">
        <f t="shared" si="159"/>
        <v>A+J=</v>
      </c>
      <c r="Q585" s="64">
        <f t="shared" si="160"/>
        <v>45036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36"/>
        <v>43821</v>
      </c>
      <c r="B586" s="75">
        <f t="shared" ca="1" si="149"/>
        <v>1.11416165</v>
      </c>
      <c r="C586" s="57">
        <f t="shared" si="150"/>
        <v>1</v>
      </c>
      <c r="D586" s="58">
        <f ca="1">IF(A586&lt;$B$1,VLOOKUP(A586,[1]DI!$A$4:$B$15000,2,FALSE),0)</f>
        <v>0</v>
      </c>
      <c r="E586" s="57">
        <f t="shared" ca="1" si="151"/>
        <v>0</v>
      </c>
      <c r="F586" s="59">
        <f t="shared" si="152"/>
        <v>1.1499999999999999</v>
      </c>
      <c r="G586" s="60">
        <f t="shared" ca="1" si="153"/>
        <v>1</v>
      </c>
      <c r="H586" s="57">
        <f ca="1">TRUNC(PRODUCT(G$10:G585),15)</f>
        <v>1.11416165233242</v>
      </c>
      <c r="I586" s="57">
        <f t="shared" si="154"/>
        <v>1</v>
      </c>
      <c r="J586" s="57">
        <f t="shared" ca="1" si="155"/>
        <v>1.11416165</v>
      </c>
      <c r="K586" s="57">
        <f t="shared" ca="1" si="156"/>
        <v>0.11416165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7"/>
        <v>0</v>
      </c>
      <c r="O586" s="57">
        <f t="shared" ca="1" si="158"/>
        <v>0.11416165</v>
      </c>
      <c r="P586" s="63" t="str">
        <f t="shared" si="159"/>
        <v>A+J=</v>
      </c>
      <c r="Q586" s="64">
        <f t="shared" si="160"/>
        <v>45036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61">(A586+1)</f>
        <v>43822</v>
      </c>
      <c r="B587" s="75">
        <f t="shared" ca="1" si="149"/>
        <v>1.11416165</v>
      </c>
      <c r="C587" s="57">
        <f t="shared" si="150"/>
        <v>1</v>
      </c>
      <c r="D587" s="58">
        <f ca="1">IF(A587&lt;$B$1,VLOOKUP(A587,[1]DI!$A$4:$B$15000,2,FALSE),0)</f>
        <v>4.4000000000000004E-2</v>
      </c>
      <c r="E587" s="57">
        <f t="shared" ca="1" si="151"/>
        <v>1.7089000000000001E-4</v>
      </c>
      <c r="F587" s="59">
        <f t="shared" si="152"/>
        <v>1.1499999999999999</v>
      </c>
      <c r="G587" s="60">
        <f t="shared" ca="1" si="153"/>
        <v>1.0001965235000001</v>
      </c>
      <c r="H587" s="57">
        <f ca="1">TRUNC(PRODUCT(G$10:G586),15)</f>
        <v>1.11416165233242</v>
      </c>
      <c r="I587" s="57">
        <f t="shared" si="154"/>
        <v>1</v>
      </c>
      <c r="J587" s="57">
        <f t="shared" ca="1" si="155"/>
        <v>1.11416165</v>
      </c>
      <c r="K587" s="57">
        <f t="shared" ca="1" si="156"/>
        <v>0.11416165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7"/>
        <v>0</v>
      </c>
      <c r="O587" s="57">
        <f t="shared" ca="1" si="158"/>
        <v>0.11416165</v>
      </c>
      <c r="P587" s="63" t="str">
        <f t="shared" si="159"/>
        <v>A+J=</v>
      </c>
      <c r="Q587" s="64">
        <f t="shared" si="160"/>
        <v>45036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61"/>
        <v>43823</v>
      </c>
      <c r="B588" s="75">
        <f t="shared" ca="1" si="149"/>
        <v>1.11438061</v>
      </c>
      <c r="C588" s="57">
        <f t="shared" si="150"/>
        <v>1</v>
      </c>
      <c r="D588" s="58">
        <f ca="1">IF(A588&lt;$B$1,VLOOKUP(A588,[1]DI!$A$4:$B$15000,2,FALSE),0)</f>
        <v>4.4000000000000004E-2</v>
      </c>
      <c r="E588" s="57">
        <f t="shared" ca="1" si="151"/>
        <v>1.7089000000000001E-4</v>
      </c>
      <c r="F588" s="59">
        <f t="shared" si="152"/>
        <v>1.1499999999999999</v>
      </c>
      <c r="G588" s="60">
        <f t="shared" ca="1" si="153"/>
        <v>1.0001965235000001</v>
      </c>
      <c r="H588" s="57">
        <f ca="1">TRUNC(PRODUCT(G$10:G587),15)</f>
        <v>1.1143806112799</v>
      </c>
      <c r="I588" s="57">
        <f t="shared" si="154"/>
        <v>1</v>
      </c>
      <c r="J588" s="57">
        <f t="shared" ca="1" si="155"/>
        <v>1.11438061</v>
      </c>
      <c r="K588" s="57">
        <f t="shared" ca="1" si="156"/>
        <v>0.11438060999999999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7"/>
        <v>0</v>
      </c>
      <c r="O588" s="57">
        <f t="shared" ca="1" si="158"/>
        <v>0.11438060999999999</v>
      </c>
      <c r="P588" s="63" t="str">
        <f t="shared" si="159"/>
        <v>A+J=</v>
      </c>
      <c r="Q588" s="64">
        <f t="shared" si="160"/>
        <v>45036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61"/>
        <v>43824</v>
      </c>
      <c r="B589" s="75">
        <f t="shared" ca="1" si="149"/>
        <v>1.11459961</v>
      </c>
      <c r="C589" s="57">
        <f t="shared" si="150"/>
        <v>1</v>
      </c>
      <c r="D589" s="58">
        <f ca="1">IF(A589&lt;$B$1,VLOOKUP(A589,[1]DI!$A$4:$B$15000,2,FALSE),0)</f>
        <v>0</v>
      </c>
      <c r="E589" s="57">
        <f t="shared" ca="1" si="151"/>
        <v>0</v>
      </c>
      <c r="F589" s="59">
        <f t="shared" si="152"/>
        <v>1.1499999999999999</v>
      </c>
      <c r="G589" s="60">
        <f t="shared" ca="1" si="153"/>
        <v>1</v>
      </c>
      <c r="H589" s="57">
        <f ca="1">TRUNC(PRODUCT(G$10:G588),15)</f>
        <v>1.1145996132579601</v>
      </c>
      <c r="I589" s="57">
        <f t="shared" si="154"/>
        <v>1</v>
      </c>
      <c r="J589" s="57">
        <f t="shared" ca="1" si="155"/>
        <v>1.11459961</v>
      </c>
      <c r="K589" s="57">
        <f t="shared" ca="1" si="156"/>
        <v>0.11459961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7"/>
        <v>0</v>
      </c>
      <c r="O589" s="57">
        <f t="shared" ca="1" si="158"/>
        <v>0.11459961</v>
      </c>
      <c r="P589" s="63" t="str">
        <f t="shared" si="159"/>
        <v>A+J=</v>
      </c>
      <c r="Q589" s="64">
        <f t="shared" si="160"/>
        <v>45036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61"/>
        <v>43825</v>
      </c>
      <c r="B590" s="75">
        <f t="shared" ca="1" si="149"/>
        <v>1.11459961</v>
      </c>
      <c r="C590" s="57">
        <f t="shared" si="150"/>
        <v>1</v>
      </c>
      <c r="D590" s="58">
        <f ca="1">IF(A590&lt;$B$1,VLOOKUP(A590,[1]DI!$A$4:$B$15000,2,FALSE),0)</f>
        <v>4.4000000000000004E-2</v>
      </c>
      <c r="E590" s="57">
        <f t="shared" ca="1" si="151"/>
        <v>1.7089000000000001E-4</v>
      </c>
      <c r="F590" s="59">
        <f t="shared" si="152"/>
        <v>1.1499999999999999</v>
      </c>
      <c r="G590" s="60">
        <f t="shared" ca="1" si="153"/>
        <v>1.0001965235000001</v>
      </c>
      <c r="H590" s="57">
        <f ca="1">TRUNC(PRODUCT(G$10:G589),15)</f>
        <v>1.1145996132579601</v>
      </c>
      <c r="I590" s="57">
        <f t="shared" si="154"/>
        <v>1</v>
      </c>
      <c r="J590" s="57">
        <f t="shared" ca="1" si="155"/>
        <v>1.11459961</v>
      </c>
      <c r="K590" s="57">
        <f t="shared" ca="1" si="156"/>
        <v>0.11459961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7"/>
        <v>0</v>
      </c>
      <c r="O590" s="57">
        <f t="shared" ca="1" si="158"/>
        <v>0.11459961</v>
      </c>
      <c r="P590" s="63" t="str">
        <f t="shared" si="159"/>
        <v>A+J=</v>
      </c>
      <c r="Q590" s="64">
        <f t="shared" si="160"/>
        <v>45036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61"/>
        <v>43826</v>
      </c>
      <c r="B591" s="75">
        <f t="shared" ca="1" si="149"/>
        <v>1.1148186600000001</v>
      </c>
      <c r="C591" s="57">
        <f t="shared" si="150"/>
        <v>1</v>
      </c>
      <c r="D591" s="58">
        <f ca="1">IF(A591&lt;$B$1,VLOOKUP(A591,[1]DI!$A$4:$B$15000,2,FALSE),0)</f>
        <v>4.4000000000000004E-2</v>
      </c>
      <c r="E591" s="57">
        <f t="shared" ca="1" si="151"/>
        <v>1.7089000000000001E-4</v>
      </c>
      <c r="F591" s="59">
        <f t="shared" si="152"/>
        <v>1.1499999999999999</v>
      </c>
      <c r="G591" s="60">
        <f t="shared" ca="1" si="153"/>
        <v>1.0001965235000001</v>
      </c>
      <c r="H591" s="57">
        <f ca="1">TRUNC(PRODUCT(G$10:G590),15)</f>
        <v>1.1148186582750601</v>
      </c>
      <c r="I591" s="57">
        <f t="shared" si="154"/>
        <v>1</v>
      </c>
      <c r="J591" s="57">
        <f t="shared" ca="1" si="155"/>
        <v>1.1148186600000001</v>
      </c>
      <c r="K591" s="57">
        <f t="shared" ca="1" si="156"/>
        <v>0.11481866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7"/>
        <v>0</v>
      </c>
      <c r="O591" s="57">
        <f t="shared" ca="1" si="158"/>
        <v>0.11481866</v>
      </c>
      <c r="P591" s="63" t="str">
        <f t="shared" si="159"/>
        <v>A+J=</v>
      </c>
      <c r="Q591" s="64">
        <f t="shared" si="160"/>
        <v>45036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61"/>
        <v>43827</v>
      </c>
      <c r="B592" s="75">
        <f t="shared" ca="1" si="149"/>
        <v>1.1150377499999999</v>
      </c>
      <c r="C592" s="57">
        <f t="shared" si="150"/>
        <v>1</v>
      </c>
      <c r="D592" s="58">
        <f ca="1">IF(A592&lt;$B$1,VLOOKUP(A592,[1]DI!$A$4:$B$15000,2,FALSE),0)</f>
        <v>0</v>
      </c>
      <c r="E592" s="57">
        <f t="shared" ca="1" si="151"/>
        <v>0</v>
      </c>
      <c r="F592" s="59">
        <f t="shared" si="152"/>
        <v>1.1499999999999999</v>
      </c>
      <c r="G592" s="60">
        <f t="shared" ca="1" si="153"/>
        <v>1</v>
      </c>
      <c r="H592" s="57">
        <f ca="1">TRUNC(PRODUCT(G$10:G591),15)</f>
        <v>1.1150377463396499</v>
      </c>
      <c r="I592" s="57">
        <f t="shared" si="154"/>
        <v>1</v>
      </c>
      <c r="J592" s="57">
        <f t="shared" ca="1" si="155"/>
        <v>1.1150377499999999</v>
      </c>
      <c r="K592" s="57">
        <f t="shared" ca="1" si="156"/>
        <v>0.11503774999999999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7"/>
        <v>0</v>
      </c>
      <c r="O592" s="57">
        <f t="shared" ca="1" si="158"/>
        <v>0.11503774999999999</v>
      </c>
      <c r="P592" s="63" t="str">
        <f t="shared" si="159"/>
        <v>A+J=</v>
      </c>
      <c r="Q592" s="64">
        <f t="shared" si="160"/>
        <v>45036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61"/>
        <v>43828</v>
      </c>
      <c r="B593" s="75">
        <f t="shared" ca="1" si="149"/>
        <v>1.1150377499999999</v>
      </c>
      <c r="C593" s="57">
        <f t="shared" si="150"/>
        <v>1</v>
      </c>
      <c r="D593" s="58">
        <f ca="1">IF(A593&lt;$B$1,VLOOKUP(A593,[1]DI!$A$4:$B$15000,2,FALSE),0)</f>
        <v>0</v>
      </c>
      <c r="E593" s="57">
        <f t="shared" ca="1" si="151"/>
        <v>0</v>
      </c>
      <c r="F593" s="59">
        <f t="shared" si="152"/>
        <v>1.1499999999999999</v>
      </c>
      <c r="G593" s="60">
        <f t="shared" ca="1" si="153"/>
        <v>1</v>
      </c>
      <c r="H593" s="57">
        <f ca="1">TRUNC(PRODUCT(G$10:G592),15)</f>
        <v>1.1150377463396499</v>
      </c>
      <c r="I593" s="57">
        <f t="shared" si="154"/>
        <v>1</v>
      </c>
      <c r="J593" s="57">
        <f t="shared" ca="1" si="155"/>
        <v>1.1150377499999999</v>
      </c>
      <c r="K593" s="57">
        <f t="shared" ca="1" si="156"/>
        <v>0.11503774999999999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7"/>
        <v>0</v>
      </c>
      <c r="O593" s="57">
        <f t="shared" ca="1" si="158"/>
        <v>0.11503774999999999</v>
      </c>
      <c r="P593" s="63" t="str">
        <f t="shared" si="159"/>
        <v>A+J=</v>
      </c>
      <c r="Q593" s="64">
        <f t="shared" si="160"/>
        <v>45036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61"/>
        <v>43829</v>
      </c>
      <c r="B594" s="75">
        <f t="shared" ca="1" si="149"/>
        <v>1.1150377499999999</v>
      </c>
      <c r="C594" s="57">
        <f t="shared" si="150"/>
        <v>1</v>
      </c>
      <c r="D594" s="58">
        <f ca="1">IF(A594&lt;$B$1,VLOOKUP(A594,[1]DI!$A$4:$B$15000,2,FALSE),0)</f>
        <v>4.4000000000000004E-2</v>
      </c>
      <c r="E594" s="57">
        <f t="shared" ca="1" si="151"/>
        <v>1.7089000000000001E-4</v>
      </c>
      <c r="F594" s="59">
        <f t="shared" si="152"/>
        <v>1.1499999999999999</v>
      </c>
      <c r="G594" s="60">
        <f t="shared" ca="1" si="153"/>
        <v>1.0001965235000001</v>
      </c>
      <c r="H594" s="57">
        <f ca="1">TRUNC(PRODUCT(G$10:G593),15)</f>
        <v>1.1150377463396499</v>
      </c>
      <c r="I594" s="57">
        <f t="shared" si="154"/>
        <v>1</v>
      </c>
      <c r="J594" s="57">
        <f t="shared" ca="1" si="155"/>
        <v>1.1150377499999999</v>
      </c>
      <c r="K594" s="57">
        <f t="shared" ca="1" si="156"/>
        <v>0.11503774999999999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7"/>
        <v>0</v>
      </c>
      <c r="O594" s="57">
        <f t="shared" ca="1" si="158"/>
        <v>0.11503774999999999</v>
      </c>
      <c r="P594" s="63" t="str">
        <f t="shared" si="159"/>
        <v>A+J=</v>
      </c>
      <c r="Q594" s="64">
        <f t="shared" si="160"/>
        <v>45036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61"/>
        <v>43830</v>
      </c>
      <c r="B595" s="75">
        <f t="shared" ca="1" si="149"/>
        <v>1.11525688</v>
      </c>
      <c r="C595" s="57">
        <f t="shared" si="150"/>
        <v>1</v>
      </c>
      <c r="D595" s="58">
        <f ca="1">IF(A595&lt;$B$1,VLOOKUP(A595,[1]DI!$A$4:$B$15000,2,FALSE),0)</f>
        <v>4.4000000000000004E-2</v>
      </c>
      <c r="E595" s="57">
        <f t="shared" ca="1" si="151"/>
        <v>1.7089000000000001E-4</v>
      </c>
      <c r="F595" s="59">
        <f t="shared" si="152"/>
        <v>1.1499999999999999</v>
      </c>
      <c r="G595" s="60">
        <f t="shared" ca="1" si="153"/>
        <v>1.0001965235000001</v>
      </c>
      <c r="H595" s="57">
        <f ca="1">TRUNC(PRODUCT(G$10:G594),15)</f>
        <v>1.1152568774601901</v>
      </c>
      <c r="I595" s="57">
        <f t="shared" si="154"/>
        <v>1</v>
      </c>
      <c r="J595" s="57">
        <f t="shared" ca="1" si="155"/>
        <v>1.11525688</v>
      </c>
      <c r="K595" s="57">
        <f t="shared" ca="1" si="156"/>
        <v>0.11525688000000001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7"/>
        <v>0</v>
      </c>
      <c r="O595" s="57">
        <f t="shared" ca="1" si="158"/>
        <v>0.11525688000000001</v>
      </c>
      <c r="P595" s="63" t="str">
        <f t="shared" si="159"/>
        <v>A+J=</v>
      </c>
      <c r="Q595" s="64">
        <f t="shared" si="160"/>
        <v>45036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61"/>
        <v>43831</v>
      </c>
      <c r="B596" s="75">
        <f t="shared" ca="1" si="149"/>
        <v>1.1154760500000001</v>
      </c>
      <c r="C596" s="57">
        <f t="shared" si="150"/>
        <v>1</v>
      </c>
      <c r="D596" s="58">
        <f ca="1">IF(A596&lt;$B$1,VLOOKUP(A596,[1]DI!$A$4:$B$15000,2,FALSE),0)</f>
        <v>0</v>
      </c>
      <c r="E596" s="57">
        <f t="shared" ca="1" si="151"/>
        <v>0</v>
      </c>
      <c r="F596" s="59">
        <f t="shared" si="152"/>
        <v>1.1499999999999999</v>
      </c>
      <c r="G596" s="60">
        <f t="shared" ca="1" si="153"/>
        <v>1</v>
      </c>
      <c r="H596" s="57">
        <f ca="1">TRUNC(PRODUCT(G$10:G595),15)</f>
        <v>1.1154760516451501</v>
      </c>
      <c r="I596" s="57">
        <f t="shared" si="154"/>
        <v>1</v>
      </c>
      <c r="J596" s="57">
        <f t="shared" ca="1" si="155"/>
        <v>1.1154760500000001</v>
      </c>
      <c r="K596" s="57">
        <f t="shared" ca="1" si="156"/>
        <v>0.11547605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7"/>
        <v>0</v>
      </c>
      <c r="O596" s="57">
        <f t="shared" ca="1" si="158"/>
        <v>0.11547605</v>
      </c>
      <c r="P596" s="63" t="str">
        <f t="shared" si="159"/>
        <v>A+J=</v>
      </c>
      <c r="Q596" s="64">
        <f t="shared" si="160"/>
        <v>45036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61"/>
        <v>43832</v>
      </c>
      <c r="B597" s="75">
        <f t="shared" ca="1" si="149"/>
        <v>1.1154760500000001</v>
      </c>
      <c r="C597" s="57">
        <f t="shared" si="150"/>
        <v>1</v>
      </c>
      <c r="D597" s="58">
        <f ca="1">IF(A597&lt;$B$1,VLOOKUP(A597,[1]DI!$A$4:$B$15000,2,FALSE),0)</f>
        <v>4.4000000000000004E-2</v>
      </c>
      <c r="E597" s="57">
        <f t="shared" ca="1" si="151"/>
        <v>1.7089000000000001E-4</v>
      </c>
      <c r="F597" s="59">
        <f t="shared" si="152"/>
        <v>1.1499999999999999</v>
      </c>
      <c r="G597" s="60">
        <f t="shared" ca="1" si="153"/>
        <v>1.0001965235000001</v>
      </c>
      <c r="H597" s="57">
        <f ca="1">TRUNC(PRODUCT(G$10:G596),15)</f>
        <v>1.1154760516451501</v>
      </c>
      <c r="I597" s="57">
        <f t="shared" si="154"/>
        <v>1</v>
      </c>
      <c r="J597" s="57">
        <f t="shared" ca="1" si="155"/>
        <v>1.1154760500000001</v>
      </c>
      <c r="K597" s="57">
        <f t="shared" ca="1" si="156"/>
        <v>0.11547605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7"/>
        <v>0</v>
      </c>
      <c r="O597" s="57">
        <f t="shared" ca="1" si="158"/>
        <v>0.11547605</v>
      </c>
      <c r="P597" s="63" t="str">
        <f t="shared" si="159"/>
        <v>A+J=</v>
      </c>
      <c r="Q597" s="64">
        <f t="shared" si="160"/>
        <v>45036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61"/>
        <v>43833</v>
      </c>
      <c r="B598" s="75">
        <f t="shared" ca="1" si="149"/>
        <v>1.11569527</v>
      </c>
      <c r="C598" s="57">
        <f t="shared" si="150"/>
        <v>1</v>
      </c>
      <c r="D598" s="58">
        <f ca="1">IF(A598&lt;$B$1,VLOOKUP(A598,[1]DI!$A$4:$B$15000,2,FALSE),0)</f>
        <v>4.4000000000000004E-2</v>
      </c>
      <c r="E598" s="57">
        <f t="shared" ca="1" si="151"/>
        <v>1.7089000000000001E-4</v>
      </c>
      <c r="F598" s="59">
        <f t="shared" si="152"/>
        <v>1.1499999999999999</v>
      </c>
      <c r="G598" s="60">
        <f t="shared" ca="1" si="153"/>
        <v>1.0001965235000001</v>
      </c>
      <c r="H598" s="57">
        <f ca="1">TRUNC(PRODUCT(G$10:G597),15)</f>
        <v>1.11569526890299</v>
      </c>
      <c r="I598" s="57">
        <f t="shared" si="154"/>
        <v>1</v>
      </c>
      <c r="J598" s="57">
        <f t="shared" ca="1" si="155"/>
        <v>1.11569527</v>
      </c>
      <c r="K598" s="57">
        <f t="shared" ca="1" si="156"/>
        <v>0.11569527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7"/>
        <v>0</v>
      </c>
      <c r="O598" s="57">
        <f t="shared" ca="1" si="158"/>
        <v>0.11569527</v>
      </c>
      <c r="P598" s="63" t="str">
        <f t="shared" si="159"/>
        <v>A+J=</v>
      </c>
      <c r="Q598" s="64">
        <f t="shared" si="160"/>
        <v>45036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61"/>
        <v>43834</v>
      </c>
      <c r="B599" s="75">
        <f t="shared" ca="1" si="149"/>
        <v>1.11591453</v>
      </c>
      <c r="C599" s="57">
        <f t="shared" si="150"/>
        <v>1</v>
      </c>
      <c r="D599" s="58">
        <f ca="1">IF(A599&lt;$B$1,VLOOKUP(A599,[1]DI!$A$4:$B$15000,2,FALSE),0)</f>
        <v>0</v>
      </c>
      <c r="E599" s="57">
        <f t="shared" ca="1" si="151"/>
        <v>0</v>
      </c>
      <c r="F599" s="59">
        <f t="shared" si="152"/>
        <v>1.1499999999999999</v>
      </c>
      <c r="G599" s="60">
        <f t="shared" ca="1" si="153"/>
        <v>1</v>
      </c>
      <c r="H599" s="57">
        <f ca="1">TRUNC(PRODUCT(G$10:G598),15)</f>
        <v>1.1159145292421599</v>
      </c>
      <c r="I599" s="57">
        <f t="shared" si="154"/>
        <v>1</v>
      </c>
      <c r="J599" s="57">
        <f t="shared" ca="1" si="155"/>
        <v>1.11591453</v>
      </c>
      <c r="K599" s="57">
        <f t="shared" ca="1" si="156"/>
        <v>0.11591453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7"/>
        <v>0</v>
      </c>
      <c r="O599" s="57">
        <f t="shared" ca="1" si="158"/>
        <v>0.11591453</v>
      </c>
      <c r="P599" s="63" t="str">
        <f t="shared" si="159"/>
        <v>A+J=</v>
      </c>
      <c r="Q599" s="64">
        <f t="shared" si="160"/>
        <v>45036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61"/>
        <v>43835</v>
      </c>
      <c r="B600" s="75">
        <f t="shared" ca="1" si="149"/>
        <v>1.11591453</v>
      </c>
      <c r="C600" s="57">
        <f t="shared" si="150"/>
        <v>1</v>
      </c>
      <c r="D600" s="58">
        <f ca="1">IF(A600&lt;$B$1,VLOOKUP(A600,[1]DI!$A$4:$B$15000,2,FALSE),0)</f>
        <v>0</v>
      </c>
      <c r="E600" s="57">
        <f t="shared" ca="1" si="151"/>
        <v>0</v>
      </c>
      <c r="F600" s="59">
        <f t="shared" si="152"/>
        <v>1.1499999999999999</v>
      </c>
      <c r="G600" s="60">
        <f t="shared" ca="1" si="153"/>
        <v>1</v>
      </c>
      <c r="H600" s="57">
        <f ca="1">TRUNC(PRODUCT(G$10:G599),15)</f>
        <v>1.1159145292421599</v>
      </c>
      <c r="I600" s="57">
        <f t="shared" si="154"/>
        <v>1</v>
      </c>
      <c r="J600" s="57">
        <f t="shared" ca="1" si="155"/>
        <v>1.11591453</v>
      </c>
      <c r="K600" s="57">
        <f t="shared" ca="1" si="156"/>
        <v>0.11591453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7"/>
        <v>0</v>
      </c>
      <c r="O600" s="57">
        <f t="shared" ca="1" si="158"/>
        <v>0.11591453</v>
      </c>
      <c r="P600" s="63" t="str">
        <f t="shared" si="159"/>
        <v>A+J=</v>
      </c>
      <c r="Q600" s="64">
        <f t="shared" si="160"/>
        <v>45036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61"/>
        <v>43836</v>
      </c>
      <c r="B601" s="75">
        <f t="shared" ca="1" si="149"/>
        <v>1.11591453</v>
      </c>
      <c r="C601" s="57">
        <f t="shared" si="150"/>
        <v>1</v>
      </c>
      <c r="D601" s="58">
        <f ca="1">IF(A601&lt;$B$1,VLOOKUP(A601,[1]DI!$A$4:$B$15000,2,FALSE),0)</f>
        <v>4.4000000000000004E-2</v>
      </c>
      <c r="E601" s="57">
        <f t="shared" ca="1" si="151"/>
        <v>1.7089000000000001E-4</v>
      </c>
      <c r="F601" s="59">
        <f t="shared" si="152"/>
        <v>1.1499999999999999</v>
      </c>
      <c r="G601" s="60">
        <f t="shared" ca="1" si="153"/>
        <v>1.0001965235000001</v>
      </c>
      <c r="H601" s="57">
        <f ca="1">TRUNC(PRODUCT(G$10:G600),15)</f>
        <v>1.1159145292421599</v>
      </c>
      <c r="I601" s="57">
        <f t="shared" si="154"/>
        <v>1</v>
      </c>
      <c r="J601" s="57">
        <f t="shared" ca="1" si="155"/>
        <v>1.11591453</v>
      </c>
      <c r="K601" s="57">
        <f t="shared" ca="1" si="156"/>
        <v>0.11591453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7"/>
        <v>0</v>
      </c>
      <c r="O601" s="57">
        <f t="shared" ca="1" si="158"/>
        <v>0.11591453</v>
      </c>
      <c r="P601" s="63" t="str">
        <f t="shared" si="159"/>
        <v>A+J=</v>
      </c>
      <c r="Q601" s="64">
        <f t="shared" si="160"/>
        <v>45036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61"/>
        <v>43837</v>
      </c>
      <c r="B602" s="75">
        <f t="shared" ca="1" si="149"/>
        <v>1.1161338299999999</v>
      </c>
      <c r="C602" s="57">
        <f t="shared" si="150"/>
        <v>1</v>
      </c>
      <c r="D602" s="58">
        <f ca="1">IF(A602&lt;$B$1,VLOOKUP(A602,[1]DI!$A$4:$B$15000,2,FALSE),0)</f>
        <v>4.4000000000000004E-2</v>
      </c>
      <c r="E602" s="57">
        <f t="shared" ca="1" si="151"/>
        <v>1.7089000000000001E-4</v>
      </c>
      <c r="F602" s="59">
        <f t="shared" si="152"/>
        <v>1.1499999999999999</v>
      </c>
      <c r="G602" s="60">
        <f t="shared" ca="1" si="153"/>
        <v>1.0001965235000001</v>
      </c>
      <c r="H602" s="57">
        <f ca="1">TRUNC(PRODUCT(G$10:G601),15)</f>
        <v>1.1161338326711501</v>
      </c>
      <c r="I602" s="57">
        <f t="shared" si="154"/>
        <v>1</v>
      </c>
      <c r="J602" s="57">
        <f t="shared" ca="1" si="155"/>
        <v>1.1161338300000001</v>
      </c>
      <c r="K602" s="57">
        <f t="shared" ca="1" si="156"/>
        <v>0.11613382999999999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7"/>
        <v>0</v>
      </c>
      <c r="O602" s="57">
        <f t="shared" ca="1" si="158"/>
        <v>0.11613382999999999</v>
      </c>
      <c r="P602" s="63" t="str">
        <f t="shared" si="159"/>
        <v>A+J=</v>
      </c>
      <c r="Q602" s="64">
        <f t="shared" si="160"/>
        <v>45036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61"/>
        <v>43838</v>
      </c>
      <c r="B603" s="75">
        <f t="shared" ca="1" si="149"/>
        <v>1.1163531799999999</v>
      </c>
      <c r="C603" s="57">
        <f t="shared" si="150"/>
        <v>1</v>
      </c>
      <c r="D603" s="58">
        <f ca="1">IF(A603&lt;$B$1,VLOOKUP(A603,[1]DI!$A$4:$B$15000,2,FALSE),0)</f>
        <v>4.4000000000000004E-2</v>
      </c>
      <c r="E603" s="57">
        <f t="shared" ca="1" si="151"/>
        <v>1.7089000000000001E-4</v>
      </c>
      <c r="F603" s="59">
        <f t="shared" si="152"/>
        <v>1.1499999999999999</v>
      </c>
      <c r="G603" s="60">
        <f t="shared" ca="1" si="153"/>
        <v>1.0001965235000001</v>
      </c>
      <c r="H603" s="57">
        <f ca="1">TRUNC(PRODUCT(G$10:G602),15)</f>
        <v>1.11635317919842</v>
      </c>
      <c r="I603" s="57">
        <f t="shared" si="154"/>
        <v>1</v>
      </c>
      <c r="J603" s="57">
        <f t="shared" ca="1" si="155"/>
        <v>1.1163531799999999</v>
      </c>
      <c r="K603" s="57">
        <f t="shared" ca="1" si="156"/>
        <v>0.11635318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7"/>
        <v>0</v>
      </c>
      <c r="O603" s="57">
        <f t="shared" ca="1" si="158"/>
        <v>0.11635318</v>
      </c>
      <c r="P603" s="63" t="str">
        <f t="shared" si="159"/>
        <v>A+J=</v>
      </c>
      <c r="Q603" s="64">
        <f t="shared" si="160"/>
        <v>45036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61"/>
        <v>43839</v>
      </c>
      <c r="B604" s="75">
        <f t="shared" ca="1" si="149"/>
        <v>1.11657257</v>
      </c>
      <c r="C604" s="57">
        <f t="shared" si="150"/>
        <v>1</v>
      </c>
      <c r="D604" s="58">
        <f ca="1">IF(A604&lt;$B$1,VLOOKUP(A604,[1]DI!$A$4:$B$15000,2,FALSE),0)</f>
        <v>4.4000000000000004E-2</v>
      </c>
      <c r="E604" s="57">
        <f t="shared" ca="1" si="151"/>
        <v>1.7089000000000001E-4</v>
      </c>
      <c r="F604" s="59">
        <f t="shared" si="152"/>
        <v>1.1499999999999999</v>
      </c>
      <c r="G604" s="60">
        <f t="shared" ca="1" si="153"/>
        <v>1.0001965235000001</v>
      </c>
      <c r="H604" s="57">
        <f ca="1">TRUNC(PRODUCT(G$10:G603),15)</f>
        <v>1.1165725688324299</v>
      </c>
      <c r="I604" s="57">
        <f t="shared" si="154"/>
        <v>1</v>
      </c>
      <c r="J604" s="57">
        <f t="shared" ca="1" si="155"/>
        <v>1.11657257</v>
      </c>
      <c r="K604" s="57">
        <f t="shared" ca="1" si="156"/>
        <v>0.11657257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7"/>
        <v>0</v>
      </c>
      <c r="O604" s="57">
        <f t="shared" ca="1" si="158"/>
        <v>0.11657257</v>
      </c>
      <c r="P604" s="63" t="str">
        <f t="shared" si="159"/>
        <v>A+J=</v>
      </c>
      <c r="Q604" s="64">
        <f t="shared" si="160"/>
        <v>45036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61"/>
        <v>43840</v>
      </c>
      <c r="B605" s="75">
        <f t="shared" ca="1" si="149"/>
        <v>1.116792</v>
      </c>
      <c r="C605" s="57">
        <f t="shared" si="150"/>
        <v>1</v>
      </c>
      <c r="D605" s="58">
        <f ca="1">IF(A605&lt;$B$1,VLOOKUP(A605,[1]DI!$A$4:$B$15000,2,FALSE),0)</f>
        <v>4.4000000000000004E-2</v>
      </c>
      <c r="E605" s="57">
        <f t="shared" ca="1" si="151"/>
        <v>1.7089000000000001E-4</v>
      </c>
      <c r="F605" s="59">
        <f t="shared" si="152"/>
        <v>1.1499999999999999</v>
      </c>
      <c r="G605" s="60">
        <f t="shared" ca="1" si="153"/>
        <v>1.0001965235000001</v>
      </c>
      <c r="H605" s="57">
        <f ca="1">TRUNC(PRODUCT(G$10:G604),15)</f>
        <v>1.1167920015816599</v>
      </c>
      <c r="I605" s="57">
        <f t="shared" si="154"/>
        <v>1</v>
      </c>
      <c r="J605" s="57">
        <f t="shared" ca="1" si="155"/>
        <v>1.116792</v>
      </c>
      <c r="K605" s="57">
        <f t="shared" ca="1" si="156"/>
        <v>0.11679200000000001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7"/>
        <v>0</v>
      </c>
      <c r="O605" s="57">
        <f t="shared" ca="1" si="158"/>
        <v>0.11679200000000001</v>
      </c>
      <c r="P605" s="63" t="str">
        <f t="shared" si="159"/>
        <v>A+J=</v>
      </c>
      <c r="Q605" s="64">
        <f t="shared" si="160"/>
        <v>45036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61"/>
        <v>43841</v>
      </c>
      <c r="B606" s="75">
        <f t="shared" ca="1" si="149"/>
        <v>1.1170114799999999</v>
      </c>
      <c r="C606" s="57">
        <f t="shared" si="150"/>
        <v>1</v>
      </c>
      <c r="D606" s="58">
        <f ca="1">IF(A606&lt;$B$1,VLOOKUP(A606,[1]DI!$A$4:$B$15000,2,FALSE),0)</f>
        <v>0</v>
      </c>
      <c r="E606" s="57">
        <f t="shared" ca="1" si="151"/>
        <v>0</v>
      </c>
      <c r="F606" s="59">
        <f t="shared" si="152"/>
        <v>1.1499999999999999</v>
      </c>
      <c r="G606" s="60">
        <f t="shared" ca="1" si="153"/>
        <v>1</v>
      </c>
      <c r="H606" s="57">
        <f ca="1">TRUNC(PRODUCT(G$10:G605),15)</f>
        <v>1.1170114774545801</v>
      </c>
      <c r="I606" s="57">
        <f t="shared" si="154"/>
        <v>1</v>
      </c>
      <c r="J606" s="57">
        <f t="shared" ca="1" si="155"/>
        <v>1.1170114799999999</v>
      </c>
      <c r="K606" s="57">
        <f t="shared" ca="1" si="156"/>
        <v>0.11701148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7"/>
        <v>0</v>
      </c>
      <c r="O606" s="57">
        <f t="shared" ca="1" si="158"/>
        <v>0.11701148</v>
      </c>
      <c r="P606" s="63" t="str">
        <f t="shared" si="159"/>
        <v>A+J=</v>
      </c>
      <c r="Q606" s="64">
        <f t="shared" si="160"/>
        <v>45036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61"/>
        <v>43842</v>
      </c>
      <c r="B607" s="75">
        <f t="shared" ref="B607:B670" ca="1" si="162">IF(A607&lt;=TODAY(),C607+K607,IF(AND(A607&gt;TODAY(),A607&lt;=$B$1),IF(VLOOKUP(TODAY(),$A$10:$D$5000,4,FALSE)=0,"n.d",C607+K607),"n.d"))</f>
        <v>1.1170114799999999</v>
      </c>
      <c r="C607" s="57">
        <f t="shared" ref="C607:C670" si="163">TRUNC(C606-N606,8)</f>
        <v>1</v>
      </c>
      <c r="D607" s="58">
        <f ca="1">IF(A607&lt;$B$1,VLOOKUP(A607,[1]DI!$A$4:$B$15000,2,FALSE),0)</f>
        <v>0</v>
      </c>
      <c r="E607" s="57">
        <f t="shared" ref="E607:E670" ca="1" si="164">ROUND((((1+D607)^(1/252)-1)),8)</f>
        <v>0</v>
      </c>
      <c r="F607" s="59">
        <f t="shared" ref="F607:F670" si="165">F606</f>
        <v>1.1499999999999999</v>
      </c>
      <c r="G607" s="60">
        <f t="shared" ref="G607:G670" ca="1" si="166">TRUNC((1+(E607*F607)),15)</f>
        <v>1</v>
      </c>
      <c r="H607" s="57">
        <f ca="1">TRUNC(PRODUCT(G$10:G606),15)</f>
        <v>1.1170114774545801</v>
      </c>
      <c r="I607" s="57">
        <f t="shared" ref="I607:I670" si="167">IF(OR(L606&gt;0,L606="E"),H606,I606)</f>
        <v>1</v>
      </c>
      <c r="J607" s="57">
        <f t="shared" ref="J607:J670" ca="1" si="168">ROUND(TRUNC(H607/I607,15),8)</f>
        <v>1.1170114799999999</v>
      </c>
      <c r="K607" s="57">
        <f t="shared" ref="K607:K670" ca="1" si="169">TRUNC((C607*(J607-1)),8)</f>
        <v>0.11701148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ref="N607:N670" si="170">IF(M607&gt;0,(C$10*M607),0)</f>
        <v>0</v>
      </c>
      <c r="O607" s="57">
        <f t="shared" ref="O607:O670" ca="1" si="171">(K607+N607)</f>
        <v>0.11701148</v>
      </c>
      <c r="P607" s="63" t="str">
        <f t="shared" ref="P607:P670" si="172">IF(L606&gt;0,VLOOKUP(A606,$U$12:$AD$125,9),P606)</f>
        <v>A+J=</v>
      </c>
      <c r="Q607" s="64">
        <f t="shared" ref="Q607:Q670" si="173">IF(L606&gt;0,VLOOKUP(A606,$U$12:$AD$125,10),Q606)</f>
        <v>45036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61"/>
        <v>43843</v>
      </c>
      <c r="B608" s="75">
        <f t="shared" ca="1" si="162"/>
        <v>1.1170114799999999</v>
      </c>
      <c r="C608" s="57">
        <f t="shared" si="163"/>
        <v>1</v>
      </c>
      <c r="D608" s="58">
        <f ca="1">IF(A608&lt;$B$1,VLOOKUP(A608,[1]DI!$A$4:$B$15000,2,FALSE),0)</f>
        <v>4.4000000000000004E-2</v>
      </c>
      <c r="E608" s="57">
        <f t="shared" ca="1" si="164"/>
        <v>1.7089000000000001E-4</v>
      </c>
      <c r="F608" s="59">
        <f t="shared" si="165"/>
        <v>1.1499999999999999</v>
      </c>
      <c r="G608" s="60">
        <f t="shared" ca="1" si="166"/>
        <v>1.0001965235000001</v>
      </c>
      <c r="H608" s="57">
        <f ca="1">TRUNC(PRODUCT(G$10:G607),15)</f>
        <v>1.1170114774545801</v>
      </c>
      <c r="I608" s="57">
        <f t="shared" si="167"/>
        <v>1</v>
      </c>
      <c r="J608" s="57">
        <f t="shared" ca="1" si="168"/>
        <v>1.1170114799999999</v>
      </c>
      <c r="K608" s="57">
        <f t="shared" ca="1" si="169"/>
        <v>0.11701148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70"/>
        <v>0</v>
      </c>
      <c r="O608" s="57">
        <f t="shared" ca="1" si="171"/>
        <v>0.11701148</v>
      </c>
      <c r="P608" s="63" t="str">
        <f t="shared" si="172"/>
        <v>A+J=</v>
      </c>
      <c r="Q608" s="64">
        <f t="shared" si="173"/>
        <v>45036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61"/>
        <v>43844</v>
      </c>
      <c r="B609" s="75">
        <f t="shared" ca="1" si="162"/>
        <v>1.1172310000000001</v>
      </c>
      <c r="C609" s="57">
        <f t="shared" si="163"/>
        <v>1</v>
      </c>
      <c r="D609" s="58">
        <f ca="1">IF(A609&lt;$B$1,VLOOKUP(A609,[1]DI!$A$4:$B$15000,2,FALSE),0)</f>
        <v>4.4000000000000004E-2</v>
      </c>
      <c r="E609" s="57">
        <f t="shared" ca="1" si="164"/>
        <v>1.7089000000000001E-4</v>
      </c>
      <c r="F609" s="59">
        <f t="shared" si="165"/>
        <v>1.1499999999999999</v>
      </c>
      <c r="G609" s="60">
        <f t="shared" ca="1" si="166"/>
        <v>1.0001965235000001</v>
      </c>
      <c r="H609" s="57">
        <f ca="1">TRUNC(PRODUCT(G$10:G608),15)</f>
        <v>1.1172309964596701</v>
      </c>
      <c r="I609" s="57">
        <f t="shared" si="167"/>
        <v>1</v>
      </c>
      <c r="J609" s="57">
        <f t="shared" ca="1" si="168"/>
        <v>1.1172310000000001</v>
      </c>
      <c r="K609" s="57">
        <f t="shared" ca="1" si="169"/>
        <v>0.117231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70"/>
        <v>0</v>
      </c>
      <c r="O609" s="57">
        <f t="shared" ca="1" si="171"/>
        <v>0.117231</v>
      </c>
      <c r="P609" s="63" t="str">
        <f t="shared" si="172"/>
        <v>A+J=</v>
      </c>
      <c r="Q609" s="64">
        <f t="shared" si="173"/>
        <v>45036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61"/>
        <v>43845</v>
      </c>
      <c r="B610" s="75">
        <f t="shared" ca="1" si="162"/>
        <v>1.11745056</v>
      </c>
      <c r="C610" s="57">
        <f t="shared" si="163"/>
        <v>1</v>
      </c>
      <c r="D610" s="58">
        <f ca="1">IF(A610&lt;$B$1,VLOOKUP(A610,[1]DI!$A$4:$B$15000,2,FALSE),0)</f>
        <v>4.4000000000000004E-2</v>
      </c>
      <c r="E610" s="57">
        <f t="shared" ca="1" si="164"/>
        <v>1.7089000000000001E-4</v>
      </c>
      <c r="F610" s="59">
        <f t="shared" si="165"/>
        <v>1.1499999999999999</v>
      </c>
      <c r="G610" s="60">
        <f t="shared" ca="1" si="166"/>
        <v>1.0001965235000001</v>
      </c>
      <c r="H610" s="57">
        <f ca="1">TRUNC(PRODUCT(G$10:G609),15)</f>
        <v>1.11745055860541</v>
      </c>
      <c r="I610" s="57">
        <f t="shared" si="167"/>
        <v>1</v>
      </c>
      <c r="J610" s="57">
        <f t="shared" ca="1" si="168"/>
        <v>1.11745056</v>
      </c>
      <c r="K610" s="57">
        <f t="shared" ca="1" si="169"/>
        <v>0.11745056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70"/>
        <v>0</v>
      </c>
      <c r="O610" s="57">
        <f t="shared" ca="1" si="171"/>
        <v>0.11745056</v>
      </c>
      <c r="P610" s="63" t="str">
        <f t="shared" si="172"/>
        <v>A+J=</v>
      </c>
      <c r="Q610" s="64">
        <f t="shared" si="173"/>
        <v>45036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61"/>
        <v>43846</v>
      </c>
      <c r="B611" s="75">
        <f t="shared" ca="1" si="162"/>
        <v>1.1176701600000001</v>
      </c>
      <c r="C611" s="57">
        <f t="shared" si="163"/>
        <v>1</v>
      </c>
      <c r="D611" s="58">
        <f ca="1">IF(A611&lt;$B$1,VLOOKUP(A611,[1]DI!$A$4:$B$15000,2,FALSE),0)</f>
        <v>4.4000000000000004E-2</v>
      </c>
      <c r="E611" s="57">
        <f t="shared" ca="1" si="164"/>
        <v>1.7089000000000001E-4</v>
      </c>
      <c r="F611" s="59">
        <f t="shared" si="165"/>
        <v>1.1499999999999999</v>
      </c>
      <c r="G611" s="60">
        <f t="shared" ca="1" si="166"/>
        <v>1.0001965235000001</v>
      </c>
      <c r="H611" s="57">
        <f ca="1">TRUNC(PRODUCT(G$10:G610),15)</f>
        <v>1.11767016390026</v>
      </c>
      <c r="I611" s="57">
        <f t="shared" si="167"/>
        <v>1</v>
      </c>
      <c r="J611" s="57">
        <f t="shared" ca="1" si="168"/>
        <v>1.1176701600000001</v>
      </c>
      <c r="K611" s="57">
        <f t="shared" ca="1" si="169"/>
        <v>0.11767016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70"/>
        <v>0</v>
      </c>
      <c r="O611" s="57">
        <f t="shared" ca="1" si="171"/>
        <v>0.11767016</v>
      </c>
      <c r="P611" s="63" t="str">
        <f t="shared" si="172"/>
        <v>A+J=</v>
      </c>
      <c r="Q611" s="64">
        <f t="shared" si="173"/>
        <v>45036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61"/>
        <v>43847</v>
      </c>
      <c r="B612" s="75">
        <f t="shared" ca="1" si="162"/>
        <v>1.1178898100000001</v>
      </c>
      <c r="C612" s="57">
        <f t="shared" si="163"/>
        <v>1</v>
      </c>
      <c r="D612" s="58">
        <f ca="1">IF(A612&lt;$B$1,VLOOKUP(A612,[1]DI!$A$4:$B$15000,2,FALSE),0)</f>
        <v>4.4000000000000004E-2</v>
      </c>
      <c r="E612" s="57">
        <f t="shared" ca="1" si="164"/>
        <v>1.7089000000000001E-4</v>
      </c>
      <c r="F612" s="59">
        <f t="shared" si="165"/>
        <v>1.1499999999999999</v>
      </c>
      <c r="G612" s="60">
        <f t="shared" ca="1" si="166"/>
        <v>1.0001965235000001</v>
      </c>
      <c r="H612" s="57">
        <f ca="1">TRUNC(PRODUCT(G$10:G611),15)</f>
        <v>1.1178898123527199</v>
      </c>
      <c r="I612" s="57">
        <f t="shared" si="167"/>
        <v>1</v>
      </c>
      <c r="J612" s="57">
        <f t="shared" ca="1" si="168"/>
        <v>1.1178898100000001</v>
      </c>
      <c r="K612" s="57">
        <f t="shared" ca="1" si="169"/>
        <v>0.11788981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70"/>
        <v>0</v>
      </c>
      <c r="O612" s="57">
        <f t="shared" ca="1" si="171"/>
        <v>0.11788981</v>
      </c>
      <c r="P612" s="63" t="str">
        <f t="shared" si="172"/>
        <v>A+J=</v>
      </c>
      <c r="Q612" s="64">
        <f t="shared" si="173"/>
        <v>45036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61"/>
        <v>43848</v>
      </c>
      <c r="B613" s="75">
        <f t="shared" ca="1" si="162"/>
        <v>1.1181095000000001</v>
      </c>
      <c r="C613" s="57">
        <f t="shared" si="163"/>
        <v>1</v>
      </c>
      <c r="D613" s="58">
        <f ca="1">IF(A613&lt;$B$1,VLOOKUP(A613,[1]DI!$A$4:$B$15000,2,FALSE),0)</f>
        <v>0</v>
      </c>
      <c r="E613" s="57">
        <f t="shared" ca="1" si="164"/>
        <v>0</v>
      </c>
      <c r="F613" s="59">
        <f t="shared" si="165"/>
        <v>1.1499999999999999</v>
      </c>
      <c r="G613" s="60">
        <f t="shared" ca="1" si="166"/>
        <v>1</v>
      </c>
      <c r="H613" s="57">
        <f ca="1">TRUNC(PRODUCT(G$10:G612),15)</f>
        <v>1.1181095039712501</v>
      </c>
      <c r="I613" s="57">
        <f t="shared" si="167"/>
        <v>1</v>
      </c>
      <c r="J613" s="57">
        <f t="shared" ca="1" si="168"/>
        <v>1.1181095000000001</v>
      </c>
      <c r="K613" s="57">
        <f t="shared" ca="1" si="169"/>
        <v>0.11810950000000001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70"/>
        <v>0</v>
      </c>
      <c r="O613" s="57">
        <f t="shared" ca="1" si="171"/>
        <v>0.11810950000000001</v>
      </c>
      <c r="P613" s="63" t="str">
        <f t="shared" si="172"/>
        <v>A+J=</v>
      </c>
      <c r="Q613" s="64">
        <f t="shared" si="173"/>
        <v>45036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61"/>
        <v>43849</v>
      </c>
      <c r="B614" s="75">
        <f t="shared" ca="1" si="162"/>
        <v>1.1181095000000001</v>
      </c>
      <c r="C614" s="57">
        <f t="shared" si="163"/>
        <v>1</v>
      </c>
      <c r="D614" s="58">
        <f ca="1">IF(A614&lt;$B$1,VLOOKUP(A614,[1]DI!$A$4:$B$15000,2,FALSE),0)</f>
        <v>0</v>
      </c>
      <c r="E614" s="57">
        <f t="shared" ca="1" si="164"/>
        <v>0</v>
      </c>
      <c r="F614" s="59">
        <f t="shared" si="165"/>
        <v>1.1499999999999999</v>
      </c>
      <c r="G614" s="60">
        <f t="shared" ca="1" si="166"/>
        <v>1</v>
      </c>
      <c r="H614" s="57">
        <f ca="1">TRUNC(PRODUCT(G$10:G613),15)</f>
        <v>1.1181095039712501</v>
      </c>
      <c r="I614" s="57">
        <f t="shared" si="167"/>
        <v>1</v>
      </c>
      <c r="J614" s="57">
        <f t="shared" ca="1" si="168"/>
        <v>1.1181095000000001</v>
      </c>
      <c r="K614" s="57">
        <f t="shared" ca="1" si="169"/>
        <v>0.11810950000000001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70"/>
        <v>0</v>
      </c>
      <c r="O614" s="57">
        <f t="shared" ca="1" si="171"/>
        <v>0.11810950000000001</v>
      </c>
      <c r="P614" s="63" t="str">
        <f t="shared" si="172"/>
        <v>A+J=</v>
      </c>
      <c r="Q614" s="64">
        <f t="shared" si="173"/>
        <v>45036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61"/>
        <v>43850</v>
      </c>
      <c r="B615" s="75">
        <f t="shared" ca="1" si="162"/>
        <v>1.1181095000000001</v>
      </c>
      <c r="C615" s="57">
        <f t="shared" si="163"/>
        <v>1</v>
      </c>
      <c r="D615" s="58">
        <f ca="1">IF(A615&lt;$B$1,VLOOKUP(A615,[1]DI!$A$4:$B$15000,2,FALSE),0)</f>
        <v>4.4000000000000004E-2</v>
      </c>
      <c r="E615" s="57">
        <f t="shared" ca="1" si="164"/>
        <v>1.7089000000000001E-4</v>
      </c>
      <c r="F615" s="59">
        <f t="shared" si="165"/>
        <v>1.1499999999999999</v>
      </c>
      <c r="G615" s="60">
        <f t="shared" ca="1" si="166"/>
        <v>1.0001965235000001</v>
      </c>
      <c r="H615" s="57">
        <f ca="1">TRUNC(PRODUCT(G$10:G614),15)</f>
        <v>1.1181095039712501</v>
      </c>
      <c r="I615" s="57">
        <f t="shared" si="167"/>
        <v>1</v>
      </c>
      <c r="J615" s="57">
        <f t="shared" ca="1" si="168"/>
        <v>1.1181095000000001</v>
      </c>
      <c r="K615" s="57">
        <f t="shared" ca="1" si="169"/>
        <v>0.11810950000000001</v>
      </c>
      <c r="L615" s="61">
        <f>IF(VLOOKUP(A615,$U$12:$AD$125,8)=VLOOKUP(A614,$U$12:$AD$125,8),0,VLOOKUP(A615,U$12:$AD$125,8))</f>
        <v>0</v>
      </c>
      <c r="M615" s="62">
        <f>IF(L615&gt;0,VLOOKUP(L615,T$12:$AC$125,7),0)</f>
        <v>0</v>
      </c>
      <c r="N615" s="57">
        <f t="shared" si="170"/>
        <v>0</v>
      </c>
      <c r="O615" s="57">
        <f t="shared" ca="1" si="171"/>
        <v>0.11810950000000001</v>
      </c>
      <c r="P615" s="63" t="str">
        <f t="shared" si="172"/>
        <v>A+J=</v>
      </c>
      <c r="Q615" s="64">
        <f t="shared" si="173"/>
        <v>45036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61"/>
        <v>43851</v>
      </c>
      <c r="B616" s="75">
        <f t="shared" ca="1" si="162"/>
        <v>1.11832924</v>
      </c>
      <c r="C616" s="57">
        <f t="shared" si="163"/>
        <v>1</v>
      </c>
      <c r="D616" s="58">
        <f ca="1">IF(A616&lt;$B$1,VLOOKUP(A616,[1]DI!$A$4:$B$15000,2,FALSE),0)</f>
        <v>4.4000000000000004E-2</v>
      </c>
      <c r="E616" s="57">
        <f t="shared" ca="1" si="164"/>
        <v>1.7089000000000001E-4</v>
      </c>
      <c r="F616" s="59">
        <f t="shared" si="165"/>
        <v>1.1499999999999999</v>
      </c>
      <c r="G616" s="60">
        <f t="shared" ca="1" si="166"/>
        <v>1.0001965235000001</v>
      </c>
      <c r="H616" s="57">
        <f ca="1">TRUNC(PRODUCT(G$10:G615),15)</f>
        <v>1.11832923876436</v>
      </c>
      <c r="I616" s="57">
        <f t="shared" si="167"/>
        <v>1</v>
      </c>
      <c r="J616" s="57">
        <f t="shared" ca="1" si="168"/>
        <v>1.11832924</v>
      </c>
      <c r="K616" s="57">
        <f t="shared" ca="1" si="169"/>
        <v>0.11832924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70"/>
        <v>0</v>
      </c>
      <c r="O616" s="57">
        <f t="shared" ca="1" si="171"/>
        <v>0.11832924</v>
      </c>
      <c r="P616" s="63" t="str">
        <f t="shared" si="172"/>
        <v>A+J=</v>
      </c>
      <c r="Q616" s="64">
        <f t="shared" si="173"/>
        <v>45036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61"/>
        <v>43852</v>
      </c>
      <c r="B617" s="75">
        <f t="shared" ca="1" si="162"/>
        <v>1.1185490200000001</v>
      </c>
      <c r="C617" s="57">
        <f t="shared" si="163"/>
        <v>1</v>
      </c>
      <c r="D617" s="58">
        <f ca="1">IF(A617&lt;$B$1,VLOOKUP(A617,[1]DI!$A$4:$B$15000,2,FALSE),0)</f>
        <v>4.4000000000000004E-2</v>
      </c>
      <c r="E617" s="57">
        <f t="shared" ca="1" si="164"/>
        <v>1.7089000000000001E-4</v>
      </c>
      <c r="F617" s="59">
        <f t="shared" si="165"/>
        <v>1.1499999999999999</v>
      </c>
      <c r="G617" s="60">
        <f t="shared" ca="1" si="166"/>
        <v>1.0001965235000001</v>
      </c>
      <c r="H617" s="57">
        <f ca="1">TRUNC(PRODUCT(G$10:G616),15)</f>
        <v>1.1185490167405101</v>
      </c>
      <c r="I617" s="57">
        <f t="shared" si="167"/>
        <v>1</v>
      </c>
      <c r="J617" s="57">
        <f t="shared" ca="1" si="168"/>
        <v>1.1185490199999999</v>
      </c>
      <c r="K617" s="57">
        <f t="shared" ca="1" si="169"/>
        <v>0.11854902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70"/>
        <v>0</v>
      </c>
      <c r="O617" s="57">
        <f t="shared" ca="1" si="171"/>
        <v>0.11854902</v>
      </c>
      <c r="P617" s="63" t="str">
        <f t="shared" si="172"/>
        <v>A+J=</v>
      </c>
      <c r="Q617" s="64">
        <f t="shared" si="173"/>
        <v>45036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61"/>
        <v>43853</v>
      </c>
      <c r="B618" s="75">
        <f t="shared" ca="1" si="162"/>
        <v>1.11876884</v>
      </c>
      <c r="C618" s="57">
        <f t="shared" si="163"/>
        <v>1</v>
      </c>
      <c r="D618" s="58">
        <f ca="1">IF(A618&lt;$B$1,VLOOKUP(A618,[1]DI!$A$4:$B$15000,2,FALSE),0)</f>
        <v>4.4000000000000004E-2</v>
      </c>
      <c r="E618" s="57">
        <f t="shared" ca="1" si="164"/>
        <v>1.7089000000000001E-4</v>
      </c>
      <c r="F618" s="59">
        <f t="shared" si="165"/>
        <v>1.1499999999999999</v>
      </c>
      <c r="G618" s="60">
        <f t="shared" ca="1" si="166"/>
        <v>1.0001965235000001</v>
      </c>
      <c r="H618" s="57">
        <f ca="1">TRUNC(PRODUCT(G$10:G617),15)</f>
        <v>1.1187688379081999</v>
      </c>
      <c r="I618" s="57">
        <f t="shared" si="167"/>
        <v>1</v>
      </c>
      <c r="J618" s="57">
        <f t="shared" ca="1" si="168"/>
        <v>1.11876884</v>
      </c>
      <c r="K618" s="57">
        <f t="shared" ca="1" si="169"/>
        <v>0.11876884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70"/>
        <v>0</v>
      </c>
      <c r="O618" s="57">
        <f t="shared" ca="1" si="171"/>
        <v>0.11876884</v>
      </c>
      <c r="P618" s="63" t="str">
        <f t="shared" si="172"/>
        <v>A+J=</v>
      </c>
      <c r="Q618" s="64">
        <f t="shared" si="173"/>
        <v>45036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61"/>
        <v>43854</v>
      </c>
      <c r="B619" s="75">
        <f t="shared" ca="1" si="162"/>
        <v>1.1189887000000001</v>
      </c>
      <c r="C619" s="57">
        <f t="shared" si="163"/>
        <v>1</v>
      </c>
      <c r="D619" s="58">
        <f ca="1">IF(A619&lt;$B$1,VLOOKUP(A619,[1]DI!$A$4:$B$15000,2,FALSE),0)</f>
        <v>4.4000000000000004E-2</v>
      </c>
      <c r="E619" s="57">
        <f t="shared" ca="1" si="164"/>
        <v>1.7089000000000001E-4</v>
      </c>
      <c r="F619" s="59">
        <f t="shared" si="165"/>
        <v>1.1499999999999999</v>
      </c>
      <c r="G619" s="60">
        <f t="shared" ca="1" si="166"/>
        <v>1.0001965235000001</v>
      </c>
      <c r="H619" s="57">
        <f ca="1">TRUNC(PRODUCT(G$10:G618),15)</f>
        <v>1.11898870227592</v>
      </c>
      <c r="I619" s="57">
        <f t="shared" si="167"/>
        <v>1</v>
      </c>
      <c r="J619" s="57">
        <f t="shared" ca="1" si="168"/>
        <v>1.1189887000000001</v>
      </c>
      <c r="K619" s="57">
        <f t="shared" ca="1" si="169"/>
        <v>0.1189887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70"/>
        <v>0</v>
      </c>
      <c r="O619" s="57">
        <f t="shared" ca="1" si="171"/>
        <v>0.1189887</v>
      </c>
      <c r="P619" s="63" t="str">
        <f t="shared" si="172"/>
        <v>A+J=</v>
      </c>
      <c r="Q619" s="64">
        <f t="shared" si="173"/>
        <v>45036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61"/>
        <v>43855</v>
      </c>
      <c r="B620" s="75">
        <f t="shared" ca="1" si="162"/>
        <v>1.11920861</v>
      </c>
      <c r="C620" s="57">
        <f t="shared" si="163"/>
        <v>1</v>
      </c>
      <c r="D620" s="58">
        <f ca="1">IF(A620&lt;$B$1,VLOOKUP(A620,[1]DI!$A$4:$B$15000,2,FALSE),0)</f>
        <v>0</v>
      </c>
      <c r="E620" s="57">
        <f t="shared" ca="1" si="164"/>
        <v>0</v>
      </c>
      <c r="F620" s="59">
        <f t="shared" si="165"/>
        <v>1.1499999999999999</v>
      </c>
      <c r="G620" s="60">
        <f t="shared" ca="1" si="166"/>
        <v>1</v>
      </c>
      <c r="H620" s="57">
        <f ca="1">TRUNC(PRODUCT(G$10:G619),15)</f>
        <v>1.1192086098521501</v>
      </c>
      <c r="I620" s="57">
        <f t="shared" si="167"/>
        <v>1</v>
      </c>
      <c r="J620" s="57">
        <f t="shared" ca="1" si="168"/>
        <v>1.11920861</v>
      </c>
      <c r="K620" s="57">
        <f t="shared" ca="1" si="169"/>
        <v>0.11920861000000001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70"/>
        <v>0</v>
      </c>
      <c r="O620" s="57">
        <f t="shared" ca="1" si="171"/>
        <v>0.11920861000000001</v>
      </c>
      <c r="P620" s="63" t="str">
        <f t="shared" si="172"/>
        <v>A+J=</v>
      </c>
      <c r="Q620" s="64">
        <f t="shared" si="173"/>
        <v>45036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61"/>
        <v>43856</v>
      </c>
      <c r="B621" s="75">
        <f t="shared" ca="1" si="162"/>
        <v>1.11920861</v>
      </c>
      <c r="C621" s="57">
        <f t="shared" si="163"/>
        <v>1</v>
      </c>
      <c r="D621" s="58">
        <f ca="1">IF(A621&lt;$B$1,VLOOKUP(A621,[1]DI!$A$4:$B$15000,2,FALSE),0)</f>
        <v>0</v>
      </c>
      <c r="E621" s="57">
        <f t="shared" ca="1" si="164"/>
        <v>0</v>
      </c>
      <c r="F621" s="59">
        <f t="shared" si="165"/>
        <v>1.1499999999999999</v>
      </c>
      <c r="G621" s="60">
        <f t="shared" ca="1" si="166"/>
        <v>1</v>
      </c>
      <c r="H621" s="57">
        <f ca="1">TRUNC(PRODUCT(G$10:G620),15)</f>
        <v>1.1192086098521501</v>
      </c>
      <c r="I621" s="57">
        <f t="shared" si="167"/>
        <v>1</v>
      </c>
      <c r="J621" s="57">
        <f t="shared" ca="1" si="168"/>
        <v>1.11920861</v>
      </c>
      <c r="K621" s="57">
        <f t="shared" ca="1" si="169"/>
        <v>0.11920861000000001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70"/>
        <v>0</v>
      </c>
      <c r="O621" s="57">
        <f t="shared" ca="1" si="171"/>
        <v>0.11920861000000001</v>
      </c>
      <c r="P621" s="63" t="str">
        <f t="shared" si="172"/>
        <v>A+J=</v>
      </c>
      <c r="Q621" s="64">
        <f t="shared" si="173"/>
        <v>45036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61"/>
        <v>43857</v>
      </c>
      <c r="B622" s="75">
        <f t="shared" ca="1" si="162"/>
        <v>1.11920861</v>
      </c>
      <c r="C622" s="57">
        <f t="shared" si="163"/>
        <v>1</v>
      </c>
      <c r="D622" s="58">
        <f ca="1">IF(A622&lt;$B$1,VLOOKUP(A622,[1]DI!$A$4:$B$15000,2,FALSE),0)</f>
        <v>4.4000000000000004E-2</v>
      </c>
      <c r="E622" s="57">
        <f t="shared" ca="1" si="164"/>
        <v>1.7089000000000001E-4</v>
      </c>
      <c r="F622" s="59">
        <f t="shared" si="165"/>
        <v>1.1499999999999999</v>
      </c>
      <c r="G622" s="60">
        <f t="shared" ca="1" si="166"/>
        <v>1.0001965235000001</v>
      </c>
      <c r="H622" s="57">
        <f ca="1">TRUNC(PRODUCT(G$10:G621),15)</f>
        <v>1.1192086098521501</v>
      </c>
      <c r="I622" s="57">
        <f t="shared" si="167"/>
        <v>1</v>
      </c>
      <c r="J622" s="57">
        <f t="shared" ca="1" si="168"/>
        <v>1.11920861</v>
      </c>
      <c r="K622" s="57">
        <f t="shared" ca="1" si="169"/>
        <v>0.11920861000000001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70"/>
        <v>0</v>
      </c>
      <c r="O622" s="57">
        <f t="shared" ca="1" si="171"/>
        <v>0.11920861000000001</v>
      </c>
      <c r="P622" s="63" t="str">
        <f t="shared" si="172"/>
        <v>A+J=</v>
      </c>
      <c r="Q622" s="64">
        <f t="shared" si="173"/>
        <v>45036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61"/>
        <v>43858</v>
      </c>
      <c r="B623" s="75">
        <f t="shared" ca="1" si="162"/>
        <v>1.11942856</v>
      </c>
      <c r="C623" s="57">
        <f t="shared" si="163"/>
        <v>1</v>
      </c>
      <c r="D623" s="58">
        <f ca="1">IF(A623&lt;$B$1,VLOOKUP(A623,[1]DI!$A$4:$B$15000,2,FALSE),0)</f>
        <v>4.4000000000000004E-2</v>
      </c>
      <c r="E623" s="57">
        <f t="shared" ca="1" si="164"/>
        <v>1.7089000000000001E-4</v>
      </c>
      <c r="F623" s="59">
        <f t="shared" si="165"/>
        <v>1.1499999999999999</v>
      </c>
      <c r="G623" s="60">
        <f t="shared" ca="1" si="166"/>
        <v>1.0001965235000001</v>
      </c>
      <c r="H623" s="57">
        <f ca="1">TRUNC(PRODUCT(G$10:G622),15)</f>
        <v>1.11942856064539</v>
      </c>
      <c r="I623" s="57">
        <f t="shared" si="167"/>
        <v>1</v>
      </c>
      <c r="J623" s="57">
        <f t="shared" ca="1" si="168"/>
        <v>1.11942856</v>
      </c>
      <c r="K623" s="57">
        <f t="shared" ca="1" si="169"/>
        <v>0.11942856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70"/>
        <v>0</v>
      </c>
      <c r="O623" s="57">
        <f t="shared" ca="1" si="171"/>
        <v>0.11942856</v>
      </c>
      <c r="P623" s="63" t="str">
        <f t="shared" si="172"/>
        <v>A+J=</v>
      </c>
      <c r="Q623" s="64">
        <f t="shared" si="173"/>
        <v>45036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61"/>
        <v>43859</v>
      </c>
      <c r="B624" s="75">
        <f t="shared" ca="1" si="162"/>
        <v>1.11964855</v>
      </c>
      <c r="C624" s="57">
        <f t="shared" si="163"/>
        <v>1</v>
      </c>
      <c r="D624" s="58">
        <f ca="1">IF(A624&lt;$B$1,VLOOKUP(A624,[1]DI!$A$4:$B$15000,2,FALSE),0)</f>
        <v>4.4000000000000004E-2</v>
      </c>
      <c r="E624" s="57">
        <f t="shared" ca="1" si="164"/>
        <v>1.7089000000000001E-4</v>
      </c>
      <c r="F624" s="59">
        <f t="shared" si="165"/>
        <v>1.1499999999999999</v>
      </c>
      <c r="G624" s="60">
        <f t="shared" ca="1" si="166"/>
        <v>1.0001965235000001</v>
      </c>
      <c r="H624" s="57">
        <f ca="1">TRUNC(PRODUCT(G$10:G623),15)</f>
        <v>1.1196485546641299</v>
      </c>
      <c r="I624" s="57">
        <f t="shared" si="167"/>
        <v>1</v>
      </c>
      <c r="J624" s="57">
        <f t="shared" ca="1" si="168"/>
        <v>1.11964855</v>
      </c>
      <c r="K624" s="57">
        <f t="shared" ca="1" si="169"/>
        <v>0.11964855000000001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70"/>
        <v>0</v>
      </c>
      <c r="O624" s="57">
        <f t="shared" ca="1" si="171"/>
        <v>0.11964855000000001</v>
      </c>
      <c r="P624" s="63" t="str">
        <f t="shared" si="172"/>
        <v>A+J=</v>
      </c>
      <c r="Q624" s="64">
        <f t="shared" si="173"/>
        <v>45036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61"/>
        <v>43860</v>
      </c>
      <c r="B625" s="75">
        <f t="shared" ca="1" si="162"/>
        <v>1.1198685900000001</v>
      </c>
      <c r="C625" s="57">
        <f t="shared" si="163"/>
        <v>1</v>
      </c>
      <c r="D625" s="58">
        <f ca="1">IF(A625&lt;$B$1,VLOOKUP(A625,[1]DI!$A$4:$B$15000,2,FALSE),0)</f>
        <v>4.4000000000000004E-2</v>
      </c>
      <c r="E625" s="57">
        <f t="shared" ca="1" si="164"/>
        <v>1.7089000000000001E-4</v>
      </c>
      <c r="F625" s="59">
        <f t="shared" si="165"/>
        <v>1.1499999999999999</v>
      </c>
      <c r="G625" s="60">
        <f t="shared" ca="1" si="166"/>
        <v>1.0001965235000001</v>
      </c>
      <c r="H625" s="57">
        <f ca="1">TRUNC(PRODUCT(G$10:G624),15)</f>
        <v>1.1198685919168601</v>
      </c>
      <c r="I625" s="57">
        <f t="shared" si="167"/>
        <v>1</v>
      </c>
      <c r="J625" s="57">
        <f t="shared" ca="1" si="168"/>
        <v>1.1198685900000001</v>
      </c>
      <c r="K625" s="57">
        <f t="shared" ca="1" si="169"/>
        <v>0.11986859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70"/>
        <v>0</v>
      </c>
      <c r="O625" s="57">
        <f t="shared" ca="1" si="171"/>
        <v>0.11986859</v>
      </c>
      <c r="P625" s="63" t="str">
        <f t="shared" si="172"/>
        <v>A+J=</v>
      </c>
      <c r="Q625" s="64">
        <f t="shared" si="173"/>
        <v>45036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61"/>
        <v>43861</v>
      </c>
      <c r="B626" s="75">
        <f t="shared" ca="1" si="162"/>
        <v>1.1200886699999999</v>
      </c>
      <c r="C626" s="57">
        <f t="shared" si="163"/>
        <v>1</v>
      </c>
      <c r="D626" s="58">
        <f ca="1">IF(A626&lt;$B$1,VLOOKUP(A626,[1]DI!$A$4:$B$15000,2,FALSE),0)</f>
        <v>4.4000000000000004E-2</v>
      </c>
      <c r="E626" s="57">
        <f t="shared" ca="1" si="164"/>
        <v>1.7089000000000001E-4</v>
      </c>
      <c r="F626" s="59">
        <f t="shared" si="165"/>
        <v>1.1499999999999999</v>
      </c>
      <c r="G626" s="60">
        <f t="shared" ca="1" si="166"/>
        <v>1.0001965235000001</v>
      </c>
      <c r="H626" s="57">
        <f ca="1">TRUNC(PRODUCT(G$10:G625),15)</f>
        <v>1.12008867241208</v>
      </c>
      <c r="I626" s="57">
        <f t="shared" si="167"/>
        <v>1</v>
      </c>
      <c r="J626" s="57">
        <f t="shared" ca="1" si="168"/>
        <v>1.1200886699999999</v>
      </c>
      <c r="K626" s="57">
        <f t="shared" ca="1" si="169"/>
        <v>0.12008866999999999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70"/>
        <v>0</v>
      </c>
      <c r="O626" s="57">
        <f t="shared" ca="1" si="171"/>
        <v>0.12008866999999999</v>
      </c>
      <c r="P626" s="63" t="str">
        <f t="shared" si="172"/>
        <v>A+J=</v>
      </c>
      <c r="Q626" s="64">
        <f t="shared" si="173"/>
        <v>45036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61"/>
        <v>43862</v>
      </c>
      <c r="B627" s="75">
        <f t="shared" ca="1" si="162"/>
        <v>1.1203088000000001</v>
      </c>
      <c r="C627" s="57">
        <f t="shared" si="163"/>
        <v>1</v>
      </c>
      <c r="D627" s="58">
        <f ca="1">IF(A627&lt;$B$1,VLOOKUP(A627,[1]DI!$A$4:$B$15000,2,FALSE),0)</f>
        <v>0</v>
      </c>
      <c r="E627" s="57">
        <f t="shared" ca="1" si="164"/>
        <v>0</v>
      </c>
      <c r="F627" s="59">
        <f t="shared" si="165"/>
        <v>1.1499999999999999</v>
      </c>
      <c r="G627" s="60">
        <f t="shared" ca="1" si="166"/>
        <v>1</v>
      </c>
      <c r="H627" s="57">
        <f ca="1">TRUNC(PRODUCT(G$10:G626),15)</f>
        <v>1.1203087961583</v>
      </c>
      <c r="I627" s="57">
        <f t="shared" si="167"/>
        <v>1</v>
      </c>
      <c r="J627" s="57">
        <f t="shared" ca="1" si="168"/>
        <v>1.1203088000000001</v>
      </c>
      <c r="K627" s="57">
        <f t="shared" ca="1" si="169"/>
        <v>0.12030879999999999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70"/>
        <v>0</v>
      </c>
      <c r="O627" s="57">
        <f t="shared" ca="1" si="171"/>
        <v>0.12030879999999999</v>
      </c>
      <c r="P627" s="63" t="str">
        <f t="shared" si="172"/>
        <v>A+J=</v>
      </c>
      <c r="Q627" s="64">
        <f t="shared" si="173"/>
        <v>45036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61"/>
        <v>43863</v>
      </c>
      <c r="B628" s="75">
        <f t="shared" ca="1" si="162"/>
        <v>1.1203088000000001</v>
      </c>
      <c r="C628" s="57">
        <f t="shared" si="163"/>
        <v>1</v>
      </c>
      <c r="D628" s="58">
        <f ca="1">IF(A628&lt;$B$1,VLOOKUP(A628,[1]DI!$A$4:$B$15000,2,FALSE),0)</f>
        <v>0</v>
      </c>
      <c r="E628" s="57">
        <f t="shared" ca="1" si="164"/>
        <v>0</v>
      </c>
      <c r="F628" s="59">
        <f t="shared" si="165"/>
        <v>1.1499999999999999</v>
      </c>
      <c r="G628" s="60">
        <f t="shared" ca="1" si="166"/>
        <v>1</v>
      </c>
      <c r="H628" s="57">
        <f ca="1">TRUNC(PRODUCT(G$10:G627),15)</f>
        <v>1.1203087961583</v>
      </c>
      <c r="I628" s="57">
        <f t="shared" si="167"/>
        <v>1</v>
      </c>
      <c r="J628" s="57">
        <f t="shared" ca="1" si="168"/>
        <v>1.1203088000000001</v>
      </c>
      <c r="K628" s="57">
        <f t="shared" ca="1" si="169"/>
        <v>0.12030879999999999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70"/>
        <v>0</v>
      </c>
      <c r="O628" s="57">
        <f t="shared" ca="1" si="171"/>
        <v>0.12030879999999999</v>
      </c>
      <c r="P628" s="63" t="str">
        <f t="shared" si="172"/>
        <v>A+J=</v>
      </c>
      <c r="Q628" s="64">
        <f t="shared" si="173"/>
        <v>45036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61"/>
        <v>43864</v>
      </c>
      <c r="B629" s="75">
        <f t="shared" ca="1" si="162"/>
        <v>1.1203088000000001</v>
      </c>
      <c r="C629" s="57">
        <f t="shared" si="163"/>
        <v>1</v>
      </c>
      <c r="D629" s="58">
        <f ca="1">IF(A629&lt;$B$1,VLOOKUP(A629,[1]DI!$A$4:$B$15000,2,FALSE),0)</f>
        <v>4.4000000000000004E-2</v>
      </c>
      <c r="E629" s="57">
        <f t="shared" ca="1" si="164"/>
        <v>1.7089000000000001E-4</v>
      </c>
      <c r="F629" s="59">
        <f t="shared" si="165"/>
        <v>1.1499999999999999</v>
      </c>
      <c r="G629" s="60">
        <f t="shared" ca="1" si="166"/>
        <v>1.0001965235000001</v>
      </c>
      <c r="H629" s="57">
        <f ca="1">TRUNC(PRODUCT(G$10:G628),15)</f>
        <v>1.1203087961583</v>
      </c>
      <c r="I629" s="57">
        <f t="shared" si="167"/>
        <v>1</v>
      </c>
      <c r="J629" s="57">
        <f t="shared" ca="1" si="168"/>
        <v>1.1203088000000001</v>
      </c>
      <c r="K629" s="57">
        <f t="shared" ca="1" si="169"/>
        <v>0.12030879999999999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70"/>
        <v>0</v>
      </c>
      <c r="O629" s="57">
        <f t="shared" ca="1" si="171"/>
        <v>0.12030879999999999</v>
      </c>
      <c r="P629" s="63" t="str">
        <f t="shared" si="172"/>
        <v>A+J=</v>
      </c>
      <c r="Q629" s="64">
        <f t="shared" si="173"/>
        <v>45036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61"/>
        <v>43865</v>
      </c>
      <c r="B630" s="75">
        <f t="shared" ca="1" si="162"/>
        <v>1.1205289599999999</v>
      </c>
      <c r="C630" s="57">
        <f t="shared" si="163"/>
        <v>1</v>
      </c>
      <c r="D630" s="58">
        <f ca="1">IF(A630&lt;$B$1,VLOOKUP(A630,[1]DI!$A$4:$B$15000,2,FALSE),0)</f>
        <v>4.4000000000000004E-2</v>
      </c>
      <c r="E630" s="57">
        <f t="shared" ca="1" si="164"/>
        <v>1.7089000000000001E-4</v>
      </c>
      <c r="F630" s="59">
        <f t="shared" si="165"/>
        <v>1.1499999999999999</v>
      </c>
      <c r="G630" s="60">
        <f t="shared" ca="1" si="166"/>
        <v>1.0001965235000001</v>
      </c>
      <c r="H630" s="57">
        <f ca="1">TRUNC(PRODUCT(G$10:G629),15)</f>
        <v>1.1205289631640001</v>
      </c>
      <c r="I630" s="57">
        <f t="shared" si="167"/>
        <v>1</v>
      </c>
      <c r="J630" s="57">
        <f t="shared" ca="1" si="168"/>
        <v>1.1205289599999999</v>
      </c>
      <c r="K630" s="57">
        <f t="shared" ca="1" si="169"/>
        <v>0.12052896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70"/>
        <v>0</v>
      </c>
      <c r="O630" s="57">
        <f t="shared" ca="1" si="171"/>
        <v>0.12052896</v>
      </c>
      <c r="P630" s="63" t="str">
        <f t="shared" si="172"/>
        <v>A+J=</v>
      </c>
      <c r="Q630" s="64">
        <f t="shared" si="173"/>
        <v>45036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61"/>
        <v>43866</v>
      </c>
      <c r="B631" s="75">
        <f t="shared" ca="1" si="162"/>
        <v>1.1207491700000001</v>
      </c>
      <c r="C631" s="57">
        <f t="shared" si="163"/>
        <v>1</v>
      </c>
      <c r="D631" s="58">
        <f ca="1">IF(A631&lt;$B$1,VLOOKUP(A631,[1]DI!$A$4:$B$15000,2,FALSE),0)</f>
        <v>4.4000000000000004E-2</v>
      </c>
      <c r="E631" s="57">
        <f t="shared" ca="1" si="164"/>
        <v>1.7089000000000001E-4</v>
      </c>
      <c r="F631" s="59">
        <f t="shared" si="165"/>
        <v>1.1499999999999999</v>
      </c>
      <c r="G631" s="60">
        <f t="shared" ca="1" si="166"/>
        <v>1.0001965235000001</v>
      </c>
      <c r="H631" s="57">
        <f ca="1">TRUNC(PRODUCT(G$10:G630),15)</f>
        <v>1.12074917343769</v>
      </c>
      <c r="I631" s="57">
        <f t="shared" si="167"/>
        <v>1</v>
      </c>
      <c r="J631" s="57">
        <f t="shared" ca="1" si="168"/>
        <v>1.1207491700000001</v>
      </c>
      <c r="K631" s="57">
        <f t="shared" ca="1" si="169"/>
        <v>0.12074917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70"/>
        <v>0</v>
      </c>
      <c r="O631" s="57">
        <f t="shared" ca="1" si="171"/>
        <v>0.12074917</v>
      </c>
      <c r="P631" s="63" t="str">
        <f t="shared" si="172"/>
        <v>A+J=</v>
      </c>
      <c r="Q631" s="64">
        <f t="shared" si="173"/>
        <v>45036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61"/>
        <v>43867</v>
      </c>
      <c r="B632" s="75">
        <f t="shared" ca="1" si="162"/>
        <v>1.1209694299999999</v>
      </c>
      <c r="C632" s="57">
        <f t="shared" si="163"/>
        <v>1</v>
      </c>
      <c r="D632" s="58">
        <f ca="1">IF(A632&lt;$B$1,VLOOKUP(A632,[1]DI!$A$4:$B$15000,2,FALSE),0)</f>
        <v>4.1500000000000002E-2</v>
      </c>
      <c r="E632" s="57">
        <f t="shared" ca="1" si="164"/>
        <v>1.6137000000000001E-4</v>
      </c>
      <c r="F632" s="59">
        <f t="shared" si="165"/>
        <v>1.1499999999999999</v>
      </c>
      <c r="G632" s="60">
        <f t="shared" ca="1" si="166"/>
        <v>1.0001855755</v>
      </c>
      <c r="H632" s="57">
        <f ca="1">TRUNC(PRODUCT(G$10:G631),15)</f>
        <v>1.12096942698788</v>
      </c>
      <c r="I632" s="57">
        <f t="shared" si="167"/>
        <v>1</v>
      </c>
      <c r="J632" s="57">
        <f t="shared" ca="1" si="168"/>
        <v>1.1209694299999999</v>
      </c>
      <c r="K632" s="57">
        <f t="shared" ca="1" si="169"/>
        <v>0.12096943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70"/>
        <v>0</v>
      </c>
      <c r="O632" s="57">
        <f t="shared" ca="1" si="171"/>
        <v>0.12096943</v>
      </c>
      <c r="P632" s="63" t="str">
        <f t="shared" si="172"/>
        <v>A+J=</v>
      </c>
      <c r="Q632" s="64">
        <f t="shared" si="173"/>
        <v>45036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61"/>
        <v>43868</v>
      </c>
      <c r="B633" s="75">
        <f t="shared" ca="1" si="162"/>
        <v>1.12117745</v>
      </c>
      <c r="C633" s="57">
        <f t="shared" si="163"/>
        <v>1</v>
      </c>
      <c r="D633" s="58">
        <f ca="1">IF(A633&lt;$B$1,VLOOKUP(A633,[1]DI!$A$4:$B$15000,2,FALSE),0)</f>
        <v>4.1500000000000002E-2</v>
      </c>
      <c r="E633" s="57">
        <f t="shared" ca="1" si="164"/>
        <v>1.6137000000000001E-4</v>
      </c>
      <c r="F633" s="59">
        <f t="shared" si="165"/>
        <v>1.1499999999999999</v>
      </c>
      <c r="G633" s="60">
        <f t="shared" ca="1" si="166"/>
        <v>1.0001855755</v>
      </c>
      <c r="H633" s="57">
        <f ca="1">TRUNC(PRODUCT(G$10:G632),15)</f>
        <v>1.1211774514497801</v>
      </c>
      <c r="I633" s="57">
        <f t="shared" si="167"/>
        <v>1</v>
      </c>
      <c r="J633" s="57">
        <f t="shared" ca="1" si="168"/>
        <v>1.12117745</v>
      </c>
      <c r="K633" s="57">
        <f t="shared" ca="1" si="169"/>
        <v>0.12117745000000001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70"/>
        <v>0</v>
      </c>
      <c r="O633" s="57">
        <f t="shared" ca="1" si="171"/>
        <v>0.12117745000000001</v>
      </c>
      <c r="P633" s="63" t="str">
        <f t="shared" si="172"/>
        <v>A+J=</v>
      </c>
      <c r="Q633" s="64">
        <f t="shared" si="173"/>
        <v>45036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61"/>
        <v>43869</v>
      </c>
      <c r="B634" s="75">
        <f t="shared" ca="1" si="162"/>
        <v>1.1213855100000001</v>
      </c>
      <c r="C634" s="57">
        <f t="shared" si="163"/>
        <v>1</v>
      </c>
      <c r="D634" s="58">
        <f ca="1">IF(A634&lt;$B$1,VLOOKUP(A634,[1]DI!$A$4:$B$15000,2,FALSE),0)</f>
        <v>0</v>
      </c>
      <c r="E634" s="57">
        <f t="shared" ca="1" si="164"/>
        <v>0</v>
      </c>
      <c r="F634" s="59">
        <f t="shared" si="165"/>
        <v>1.1499999999999999</v>
      </c>
      <c r="G634" s="60">
        <f t="shared" ca="1" si="166"/>
        <v>1</v>
      </c>
      <c r="H634" s="57">
        <f ca="1">TRUNC(PRODUCT(G$10:G633),15)</f>
        <v>1.1213855145159199</v>
      </c>
      <c r="I634" s="57">
        <f t="shared" si="167"/>
        <v>1</v>
      </c>
      <c r="J634" s="57">
        <f t="shared" ca="1" si="168"/>
        <v>1.1213855100000001</v>
      </c>
      <c r="K634" s="57">
        <f t="shared" ca="1" si="169"/>
        <v>0.12138551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70"/>
        <v>0</v>
      </c>
      <c r="O634" s="57">
        <f t="shared" ca="1" si="171"/>
        <v>0.12138551</v>
      </c>
      <c r="P634" s="63" t="str">
        <f t="shared" si="172"/>
        <v>A+J=</v>
      </c>
      <c r="Q634" s="64">
        <f t="shared" si="173"/>
        <v>45036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61"/>
        <v>43870</v>
      </c>
      <c r="B635" s="75">
        <f t="shared" ca="1" si="162"/>
        <v>1.1213855100000001</v>
      </c>
      <c r="C635" s="57">
        <f t="shared" si="163"/>
        <v>1</v>
      </c>
      <c r="D635" s="58">
        <f ca="1">IF(A635&lt;$B$1,VLOOKUP(A635,[1]DI!$A$4:$B$15000,2,FALSE),0)</f>
        <v>0</v>
      </c>
      <c r="E635" s="57">
        <f t="shared" ca="1" si="164"/>
        <v>0</v>
      </c>
      <c r="F635" s="59">
        <f t="shared" si="165"/>
        <v>1.1499999999999999</v>
      </c>
      <c r="G635" s="60">
        <f t="shared" ca="1" si="166"/>
        <v>1</v>
      </c>
      <c r="H635" s="57">
        <f ca="1">TRUNC(PRODUCT(G$10:G634),15)</f>
        <v>1.1213855145159199</v>
      </c>
      <c r="I635" s="57">
        <f t="shared" si="167"/>
        <v>1</v>
      </c>
      <c r="J635" s="57">
        <f t="shared" ca="1" si="168"/>
        <v>1.1213855100000001</v>
      </c>
      <c r="K635" s="57">
        <f t="shared" ca="1" si="169"/>
        <v>0.12138551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70"/>
        <v>0</v>
      </c>
      <c r="O635" s="57">
        <f t="shared" ca="1" si="171"/>
        <v>0.12138551</v>
      </c>
      <c r="P635" s="63" t="str">
        <f t="shared" si="172"/>
        <v>A+J=</v>
      </c>
      <c r="Q635" s="64">
        <f t="shared" si="173"/>
        <v>45036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61"/>
        <v>43871</v>
      </c>
      <c r="B636" s="75">
        <f t="shared" ca="1" si="162"/>
        <v>1.1213855100000001</v>
      </c>
      <c r="C636" s="57">
        <f t="shared" si="163"/>
        <v>1</v>
      </c>
      <c r="D636" s="58">
        <f ca="1">IF(A636&lt;$B$1,VLOOKUP(A636,[1]DI!$A$4:$B$15000,2,FALSE),0)</f>
        <v>4.1500000000000002E-2</v>
      </c>
      <c r="E636" s="57">
        <f t="shared" ca="1" si="164"/>
        <v>1.6137000000000001E-4</v>
      </c>
      <c r="F636" s="59">
        <f t="shared" si="165"/>
        <v>1.1499999999999999</v>
      </c>
      <c r="G636" s="60">
        <f t="shared" ca="1" si="166"/>
        <v>1.0001855755</v>
      </c>
      <c r="H636" s="57">
        <f ca="1">TRUNC(PRODUCT(G$10:G635),15)</f>
        <v>1.1213855145159199</v>
      </c>
      <c r="I636" s="57">
        <f t="shared" si="167"/>
        <v>1</v>
      </c>
      <c r="J636" s="57">
        <f t="shared" ca="1" si="168"/>
        <v>1.1213855100000001</v>
      </c>
      <c r="K636" s="57">
        <f t="shared" ca="1" si="169"/>
        <v>0.12138551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si="170"/>
        <v>0</v>
      </c>
      <c r="O636" s="57">
        <f t="shared" ca="1" si="171"/>
        <v>0.12138551</v>
      </c>
      <c r="P636" s="63" t="str">
        <f t="shared" si="172"/>
        <v>A+J=</v>
      </c>
      <c r="Q636" s="64">
        <f t="shared" si="173"/>
        <v>45036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61"/>
        <v>43872</v>
      </c>
      <c r="B637" s="75">
        <f t="shared" ca="1" si="162"/>
        <v>1.1215936200000001</v>
      </c>
      <c r="C637" s="57">
        <f t="shared" si="163"/>
        <v>1</v>
      </c>
      <c r="D637" s="58">
        <f ca="1">IF(A637&lt;$B$1,VLOOKUP(A637,[1]DI!$A$4:$B$15000,2,FALSE),0)</f>
        <v>4.1500000000000002E-2</v>
      </c>
      <c r="E637" s="57">
        <f t="shared" ca="1" si="164"/>
        <v>1.6137000000000001E-4</v>
      </c>
      <c r="F637" s="59">
        <f t="shared" si="165"/>
        <v>1.1499999999999999</v>
      </c>
      <c r="G637" s="60">
        <f t="shared" ca="1" si="166"/>
        <v>1.0001855755</v>
      </c>
      <c r="H637" s="57">
        <f ca="1">TRUNC(PRODUCT(G$10:G636),15)</f>
        <v>1.1215936161934701</v>
      </c>
      <c r="I637" s="57">
        <f t="shared" si="167"/>
        <v>1</v>
      </c>
      <c r="J637" s="57">
        <f t="shared" ca="1" si="168"/>
        <v>1.1215936200000001</v>
      </c>
      <c r="K637" s="57">
        <f t="shared" ca="1" si="169"/>
        <v>0.12159362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70"/>
        <v>0</v>
      </c>
      <c r="O637" s="57">
        <f t="shared" ca="1" si="171"/>
        <v>0.12159362</v>
      </c>
      <c r="P637" s="63" t="str">
        <f t="shared" si="172"/>
        <v>A+J=</v>
      </c>
      <c r="Q637" s="64">
        <f t="shared" si="173"/>
        <v>45036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61"/>
        <v>43873</v>
      </c>
      <c r="B638" s="75">
        <f t="shared" ca="1" si="162"/>
        <v>1.1218017600000001</v>
      </c>
      <c r="C638" s="57">
        <f t="shared" si="163"/>
        <v>1</v>
      </c>
      <c r="D638" s="58">
        <f ca="1">IF(A638&lt;$B$1,VLOOKUP(A638,[1]DI!$A$4:$B$15000,2,FALSE),0)</f>
        <v>4.1500000000000002E-2</v>
      </c>
      <c r="E638" s="57">
        <f t="shared" ca="1" si="164"/>
        <v>1.6137000000000001E-4</v>
      </c>
      <c r="F638" s="59">
        <f t="shared" si="165"/>
        <v>1.1499999999999999</v>
      </c>
      <c r="G638" s="60">
        <f t="shared" ca="1" si="166"/>
        <v>1.0001855755</v>
      </c>
      <c r="H638" s="57">
        <f ca="1">TRUNC(PRODUCT(G$10:G637),15)</f>
        <v>1.1218017564895899</v>
      </c>
      <c r="I638" s="57">
        <f t="shared" si="167"/>
        <v>1</v>
      </c>
      <c r="J638" s="57">
        <f t="shared" ca="1" si="168"/>
        <v>1.1218017600000001</v>
      </c>
      <c r="K638" s="57">
        <f t="shared" ca="1" si="169"/>
        <v>0.12180176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70"/>
        <v>0</v>
      </c>
      <c r="O638" s="57">
        <f t="shared" ca="1" si="171"/>
        <v>0.12180176</v>
      </c>
      <c r="P638" s="63" t="str">
        <f t="shared" si="172"/>
        <v>A+J=</v>
      </c>
      <c r="Q638" s="64">
        <f t="shared" si="173"/>
        <v>45036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61"/>
        <v>43874</v>
      </c>
      <c r="B639" s="75">
        <f t="shared" ca="1" si="162"/>
        <v>1.1220099400000001</v>
      </c>
      <c r="C639" s="57">
        <f t="shared" si="163"/>
        <v>1</v>
      </c>
      <c r="D639" s="58">
        <f ca="1">IF(A639&lt;$B$1,VLOOKUP(A639,[1]DI!$A$4:$B$15000,2,FALSE),0)</f>
        <v>4.1500000000000002E-2</v>
      </c>
      <c r="E639" s="57">
        <f t="shared" ca="1" si="164"/>
        <v>1.6137000000000001E-4</v>
      </c>
      <c r="F639" s="59">
        <f t="shared" si="165"/>
        <v>1.1499999999999999</v>
      </c>
      <c r="G639" s="60">
        <f t="shared" ca="1" si="166"/>
        <v>1.0001855755</v>
      </c>
      <c r="H639" s="57">
        <f ca="1">TRUNC(PRODUCT(G$10:G638),15)</f>
        <v>1.1220099354114501</v>
      </c>
      <c r="I639" s="57">
        <f t="shared" si="167"/>
        <v>1</v>
      </c>
      <c r="J639" s="57">
        <f t="shared" ca="1" si="168"/>
        <v>1.1220099400000001</v>
      </c>
      <c r="K639" s="57">
        <f t="shared" ca="1" si="169"/>
        <v>0.12200994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70"/>
        <v>0</v>
      </c>
      <c r="O639" s="57">
        <f t="shared" ca="1" si="171"/>
        <v>0.12200994</v>
      </c>
      <c r="P639" s="63" t="str">
        <f t="shared" si="172"/>
        <v>A+J=</v>
      </c>
      <c r="Q639" s="64">
        <f t="shared" si="173"/>
        <v>45036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61"/>
        <v>43875</v>
      </c>
      <c r="B640" s="75">
        <f t="shared" ca="1" si="162"/>
        <v>1.1222181499999999</v>
      </c>
      <c r="C640" s="57">
        <f t="shared" si="163"/>
        <v>1</v>
      </c>
      <c r="D640" s="58">
        <f ca="1">IF(A640&lt;$B$1,VLOOKUP(A640,[1]DI!$A$4:$B$15000,2,FALSE),0)</f>
        <v>4.1500000000000002E-2</v>
      </c>
      <c r="E640" s="57">
        <f t="shared" ca="1" si="164"/>
        <v>1.6137000000000001E-4</v>
      </c>
      <c r="F640" s="59">
        <f t="shared" si="165"/>
        <v>1.1499999999999999</v>
      </c>
      <c r="G640" s="60">
        <f t="shared" ca="1" si="166"/>
        <v>1.0001855755</v>
      </c>
      <c r="H640" s="57">
        <f ca="1">TRUNC(PRODUCT(G$10:G639),15)</f>
        <v>1.1222181529662201</v>
      </c>
      <c r="I640" s="57">
        <f t="shared" si="167"/>
        <v>1</v>
      </c>
      <c r="J640" s="57">
        <f t="shared" ca="1" si="168"/>
        <v>1.1222181499999999</v>
      </c>
      <c r="K640" s="57">
        <f t="shared" ca="1" si="169"/>
        <v>0.12221815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70"/>
        <v>0</v>
      </c>
      <c r="O640" s="57">
        <f t="shared" ca="1" si="171"/>
        <v>0.12221815</v>
      </c>
      <c r="P640" s="63" t="str">
        <f t="shared" si="172"/>
        <v>A+J=</v>
      </c>
      <c r="Q640" s="64">
        <f t="shared" si="173"/>
        <v>45036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61"/>
        <v>43876</v>
      </c>
      <c r="B641" s="75">
        <f t="shared" ca="1" si="162"/>
        <v>1.1224264100000001</v>
      </c>
      <c r="C641" s="57">
        <f t="shared" si="163"/>
        <v>1</v>
      </c>
      <c r="D641" s="58">
        <f ca="1">IF(A641&lt;$B$1,VLOOKUP(A641,[1]DI!$A$4:$B$15000,2,FALSE),0)</f>
        <v>0</v>
      </c>
      <c r="E641" s="57">
        <f t="shared" ca="1" si="164"/>
        <v>0</v>
      </c>
      <c r="F641" s="59">
        <f t="shared" si="165"/>
        <v>1.1499999999999999</v>
      </c>
      <c r="G641" s="60">
        <f t="shared" ca="1" si="166"/>
        <v>1</v>
      </c>
      <c r="H641" s="57">
        <f ca="1">TRUNC(PRODUCT(G$10:G640),15)</f>
        <v>1.1224264091610601</v>
      </c>
      <c r="I641" s="57">
        <f t="shared" si="167"/>
        <v>1</v>
      </c>
      <c r="J641" s="57">
        <f t="shared" ca="1" si="168"/>
        <v>1.1224264100000001</v>
      </c>
      <c r="K641" s="57">
        <f t="shared" ca="1" si="169"/>
        <v>0.12242641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70"/>
        <v>0</v>
      </c>
      <c r="O641" s="57">
        <f t="shared" ca="1" si="171"/>
        <v>0.12242641</v>
      </c>
      <c r="P641" s="63" t="str">
        <f t="shared" si="172"/>
        <v>A+J=</v>
      </c>
      <c r="Q641" s="64">
        <f t="shared" si="173"/>
        <v>45036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61"/>
        <v>43877</v>
      </c>
      <c r="B642" s="75">
        <f t="shared" ca="1" si="162"/>
        <v>1.1224264100000001</v>
      </c>
      <c r="C642" s="57">
        <f t="shared" si="163"/>
        <v>1</v>
      </c>
      <c r="D642" s="58">
        <f ca="1">IF(A642&lt;$B$1,VLOOKUP(A642,[1]DI!$A$4:$B$15000,2,FALSE),0)</f>
        <v>0</v>
      </c>
      <c r="E642" s="57">
        <f t="shared" ca="1" si="164"/>
        <v>0</v>
      </c>
      <c r="F642" s="59">
        <f t="shared" si="165"/>
        <v>1.1499999999999999</v>
      </c>
      <c r="G642" s="60">
        <f t="shared" ca="1" si="166"/>
        <v>1</v>
      </c>
      <c r="H642" s="57">
        <f ca="1">TRUNC(PRODUCT(G$10:G641),15)</f>
        <v>1.1224264091610601</v>
      </c>
      <c r="I642" s="57">
        <f t="shared" si="167"/>
        <v>1</v>
      </c>
      <c r="J642" s="57">
        <f t="shared" ca="1" si="168"/>
        <v>1.1224264100000001</v>
      </c>
      <c r="K642" s="57">
        <f t="shared" ca="1" si="169"/>
        <v>0.12242641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70"/>
        <v>0</v>
      </c>
      <c r="O642" s="57">
        <f t="shared" ca="1" si="171"/>
        <v>0.12242641</v>
      </c>
      <c r="P642" s="63" t="str">
        <f t="shared" si="172"/>
        <v>A+J=</v>
      </c>
      <c r="Q642" s="64">
        <f t="shared" si="173"/>
        <v>45036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61"/>
        <v>43878</v>
      </c>
      <c r="B643" s="75">
        <f t="shared" ca="1" si="162"/>
        <v>1.1224264100000001</v>
      </c>
      <c r="C643" s="57">
        <f t="shared" si="163"/>
        <v>1</v>
      </c>
      <c r="D643" s="58">
        <f ca="1">IF(A643&lt;$B$1,VLOOKUP(A643,[1]DI!$A$4:$B$15000,2,FALSE),0)</f>
        <v>4.1500000000000002E-2</v>
      </c>
      <c r="E643" s="57">
        <f t="shared" ca="1" si="164"/>
        <v>1.6137000000000001E-4</v>
      </c>
      <c r="F643" s="59">
        <f t="shared" si="165"/>
        <v>1.1499999999999999</v>
      </c>
      <c r="G643" s="60">
        <f t="shared" ca="1" si="166"/>
        <v>1.0001855755</v>
      </c>
      <c r="H643" s="57">
        <f ca="1">TRUNC(PRODUCT(G$10:G642),15)</f>
        <v>1.1224264091610601</v>
      </c>
      <c r="I643" s="57">
        <f t="shared" si="167"/>
        <v>1</v>
      </c>
      <c r="J643" s="57">
        <f t="shared" ca="1" si="168"/>
        <v>1.1224264100000001</v>
      </c>
      <c r="K643" s="57">
        <f t="shared" ca="1" si="169"/>
        <v>0.12242641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70"/>
        <v>0</v>
      </c>
      <c r="O643" s="57">
        <f t="shared" ca="1" si="171"/>
        <v>0.12242641</v>
      </c>
      <c r="P643" s="63" t="str">
        <f t="shared" si="172"/>
        <v>A+J=</v>
      </c>
      <c r="Q643" s="64">
        <f t="shared" si="173"/>
        <v>45036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61"/>
        <v>43879</v>
      </c>
      <c r="B644" s="75">
        <f t="shared" ca="1" si="162"/>
        <v>1.1226347000000001</v>
      </c>
      <c r="C644" s="57">
        <f t="shared" si="163"/>
        <v>1</v>
      </c>
      <c r="D644" s="58">
        <f ca="1">IF(A644&lt;$B$1,VLOOKUP(A644,[1]DI!$A$4:$B$15000,2,FALSE),0)</f>
        <v>4.1500000000000002E-2</v>
      </c>
      <c r="E644" s="57">
        <f t="shared" ca="1" si="164"/>
        <v>1.6137000000000001E-4</v>
      </c>
      <c r="F644" s="59">
        <f t="shared" si="165"/>
        <v>1.1499999999999999</v>
      </c>
      <c r="G644" s="60">
        <f t="shared" ca="1" si="166"/>
        <v>1.0001855755</v>
      </c>
      <c r="H644" s="57">
        <f ca="1">TRUNC(PRODUCT(G$10:G643),15)</f>
        <v>1.1226347040031599</v>
      </c>
      <c r="I644" s="57">
        <f t="shared" si="167"/>
        <v>1</v>
      </c>
      <c r="J644" s="57">
        <f t="shared" ca="1" si="168"/>
        <v>1.1226347000000001</v>
      </c>
      <c r="K644" s="57">
        <f t="shared" ca="1" si="169"/>
        <v>0.1226347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70"/>
        <v>0</v>
      </c>
      <c r="O644" s="57">
        <f t="shared" ca="1" si="171"/>
        <v>0.1226347</v>
      </c>
      <c r="P644" s="63" t="str">
        <f t="shared" si="172"/>
        <v>A+J=</v>
      </c>
      <c r="Q644" s="64">
        <f t="shared" si="173"/>
        <v>45036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61"/>
        <v>43880</v>
      </c>
      <c r="B645" s="75">
        <f t="shared" ca="1" si="162"/>
        <v>1.12284304</v>
      </c>
      <c r="C645" s="57">
        <f t="shared" si="163"/>
        <v>1</v>
      </c>
      <c r="D645" s="58">
        <f ca="1">IF(A645&lt;$B$1,VLOOKUP(A645,[1]DI!$A$4:$B$15000,2,FALSE),0)</f>
        <v>4.1500000000000002E-2</v>
      </c>
      <c r="E645" s="57">
        <f t="shared" ca="1" si="164"/>
        <v>1.6137000000000001E-4</v>
      </c>
      <c r="F645" s="59">
        <f t="shared" si="165"/>
        <v>1.1499999999999999</v>
      </c>
      <c r="G645" s="60">
        <f t="shared" ca="1" si="166"/>
        <v>1.0001855755</v>
      </c>
      <c r="H645" s="57">
        <f ca="1">TRUNC(PRODUCT(G$10:G644),15)</f>
        <v>1.1228430374996701</v>
      </c>
      <c r="I645" s="57">
        <f t="shared" si="167"/>
        <v>1</v>
      </c>
      <c r="J645" s="57">
        <f t="shared" ca="1" si="168"/>
        <v>1.12284304</v>
      </c>
      <c r="K645" s="57">
        <f t="shared" ca="1" si="169"/>
        <v>0.12284304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70"/>
        <v>0</v>
      </c>
      <c r="O645" s="57">
        <f t="shared" ca="1" si="171"/>
        <v>0.12284304</v>
      </c>
      <c r="P645" s="63" t="str">
        <f t="shared" si="172"/>
        <v>A+J=</v>
      </c>
      <c r="Q645" s="64">
        <f t="shared" si="173"/>
        <v>45036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61"/>
        <v>43881</v>
      </c>
      <c r="B646" s="75">
        <f t="shared" ca="1" si="162"/>
        <v>1.12305141</v>
      </c>
      <c r="C646" s="57">
        <f t="shared" si="163"/>
        <v>1</v>
      </c>
      <c r="D646" s="58">
        <f ca="1">IF(A646&lt;$B$1,VLOOKUP(A646,[1]DI!$A$4:$B$15000,2,FALSE),0)</f>
        <v>4.1500000000000002E-2</v>
      </c>
      <c r="E646" s="57">
        <f t="shared" ca="1" si="164"/>
        <v>1.6137000000000001E-4</v>
      </c>
      <c r="F646" s="59">
        <f t="shared" si="165"/>
        <v>1.1499999999999999</v>
      </c>
      <c r="G646" s="60">
        <f t="shared" ca="1" si="166"/>
        <v>1.0001855755</v>
      </c>
      <c r="H646" s="57">
        <f ca="1">TRUNC(PRODUCT(G$10:G645),15)</f>
        <v>1.1230514096577799</v>
      </c>
      <c r="I646" s="57">
        <f t="shared" si="167"/>
        <v>1</v>
      </c>
      <c r="J646" s="57">
        <f t="shared" ca="1" si="168"/>
        <v>1.12305141</v>
      </c>
      <c r="K646" s="57">
        <f t="shared" ca="1" si="169"/>
        <v>0.12305141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70"/>
        <v>0</v>
      </c>
      <c r="O646" s="57">
        <f t="shared" ca="1" si="171"/>
        <v>0.12305141</v>
      </c>
      <c r="P646" s="63" t="str">
        <f t="shared" si="172"/>
        <v>A+J=</v>
      </c>
      <c r="Q646" s="64">
        <f t="shared" si="173"/>
        <v>45036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61"/>
        <v>43882</v>
      </c>
      <c r="B647" s="75">
        <f t="shared" ca="1" si="162"/>
        <v>1.1232598199999999</v>
      </c>
      <c r="C647" s="57">
        <f t="shared" si="163"/>
        <v>1</v>
      </c>
      <c r="D647" s="58">
        <f ca="1">IF(A647&lt;$B$1,VLOOKUP(A647,[1]DI!$A$4:$B$15000,2,FALSE),0)</f>
        <v>4.1500000000000002E-2</v>
      </c>
      <c r="E647" s="57">
        <f t="shared" ca="1" si="164"/>
        <v>1.6137000000000001E-4</v>
      </c>
      <c r="F647" s="59">
        <f t="shared" si="165"/>
        <v>1.1499999999999999</v>
      </c>
      <c r="G647" s="60">
        <f t="shared" ca="1" si="166"/>
        <v>1.0001855755</v>
      </c>
      <c r="H647" s="57">
        <f ca="1">TRUNC(PRODUCT(G$10:G646),15)</f>
        <v>1.12325982048465</v>
      </c>
      <c r="I647" s="57">
        <f t="shared" si="167"/>
        <v>1</v>
      </c>
      <c r="J647" s="57">
        <f t="shared" ca="1" si="168"/>
        <v>1.1232598199999999</v>
      </c>
      <c r="K647" s="57">
        <f t="shared" ca="1" si="169"/>
        <v>0.12325982000000001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70"/>
        <v>0</v>
      </c>
      <c r="O647" s="57">
        <f t="shared" ca="1" si="171"/>
        <v>0.12325982000000001</v>
      </c>
      <c r="P647" s="63" t="str">
        <f t="shared" si="172"/>
        <v>A+J=</v>
      </c>
      <c r="Q647" s="64">
        <f t="shared" si="173"/>
        <v>45036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61"/>
        <v>43883</v>
      </c>
      <c r="B648" s="75">
        <f t="shared" ca="1" si="162"/>
        <v>1.12346827</v>
      </c>
      <c r="C648" s="57">
        <f t="shared" si="163"/>
        <v>1</v>
      </c>
      <c r="D648" s="58">
        <f ca="1">IF(A648&lt;$B$1,VLOOKUP(A648,[1]DI!$A$4:$B$15000,2,FALSE),0)</f>
        <v>0</v>
      </c>
      <c r="E648" s="57">
        <f t="shared" ca="1" si="164"/>
        <v>0</v>
      </c>
      <c r="F648" s="59">
        <f t="shared" si="165"/>
        <v>1.1499999999999999</v>
      </c>
      <c r="G648" s="60">
        <f t="shared" ca="1" si="166"/>
        <v>1</v>
      </c>
      <c r="H648" s="57">
        <f ca="1">TRUNC(PRODUCT(G$10:G647),15)</f>
        <v>1.1234682699874601</v>
      </c>
      <c r="I648" s="57">
        <f t="shared" si="167"/>
        <v>1</v>
      </c>
      <c r="J648" s="57">
        <f t="shared" ca="1" si="168"/>
        <v>1.12346827</v>
      </c>
      <c r="K648" s="57">
        <f t="shared" ca="1" si="169"/>
        <v>0.12346827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70"/>
        <v>0</v>
      </c>
      <c r="O648" s="57">
        <f t="shared" ca="1" si="171"/>
        <v>0.12346827</v>
      </c>
      <c r="P648" s="63" t="str">
        <f t="shared" si="172"/>
        <v>A+J=</v>
      </c>
      <c r="Q648" s="64">
        <f t="shared" si="173"/>
        <v>45036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61"/>
        <v>43884</v>
      </c>
      <c r="B649" s="75">
        <f t="shared" ca="1" si="162"/>
        <v>1.12346827</v>
      </c>
      <c r="C649" s="57">
        <f t="shared" si="163"/>
        <v>1</v>
      </c>
      <c r="D649" s="58">
        <f ca="1">IF(A649&lt;$B$1,VLOOKUP(A649,[1]DI!$A$4:$B$15000,2,FALSE),0)</f>
        <v>0</v>
      </c>
      <c r="E649" s="57">
        <f t="shared" ca="1" si="164"/>
        <v>0</v>
      </c>
      <c r="F649" s="59">
        <f t="shared" si="165"/>
        <v>1.1499999999999999</v>
      </c>
      <c r="G649" s="60">
        <f t="shared" ca="1" si="166"/>
        <v>1</v>
      </c>
      <c r="H649" s="57">
        <f ca="1">TRUNC(PRODUCT(G$10:G648),15)</f>
        <v>1.1234682699874601</v>
      </c>
      <c r="I649" s="57">
        <f t="shared" si="167"/>
        <v>1</v>
      </c>
      <c r="J649" s="57">
        <f t="shared" ca="1" si="168"/>
        <v>1.12346827</v>
      </c>
      <c r="K649" s="57">
        <f t="shared" ca="1" si="169"/>
        <v>0.12346827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70"/>
        <v>0</v>
      </c>
      <c r="O649" s="57">
        <f t="shared" ca="1" si="171"/>
        <v>0.12346827</v>
      </c>
      <c r="P649" s="63" t="str">
        <f t="shared" si="172"/>
        <v>A+J=</v>
      </c>
      <c r="Q649" s="64">
        <f t="shared" si="173"/>
        <v>45036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61"/>
        <v>43885</v>
      </c>
      <c r="B650" s="75">
        <f t="shared" ca="1" si="162"/>
        <v>1.12346827</v>
      </c>
      <c r="C650" s="57">
        <f t="shared" si="163"/>
        <v>1</v>
      </c>
      <c r="D650" s="58">
        <f ca="1">IF(A650&lt;$B$1,VLOOKUP(A650,[1]DI!$A$4:$B$15000,2,FALSE),0)</f>
        <v>0</v>
      </c>
      <c r="E650" s="57">
        <f t="shared" ca="1" si="164"/>
        <v>0</v>
      </c>
      <c r="F650" s="59">
        <f t="shared" si="165"/>
        <v>1.1499999999999999</v>
      </c>
      <c r="G650" s="60">
        <f t="shared" ca="1" si="166"/>
        <v>1</v>
      </c>
      <c r="H650" s="57">
        <f ca="1">TRUNC(PRODUCT(G$10:G649),15)</f>
        <v>1.1234682699874601</v>
      </c>
      <c r="I650" s="57">
        <f t="shared" si="167"/>
        <v>1</v>
      </c>
      <c r="J650" s="57">
        <f t="shared" ca="1" si="168"/>
        <v>1.12346827</v>
      </c>
      <c r="K650" s="57">
        <f t="shared" ca="1" si="169"/>
        <v>0.12346827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70"/>
        <v>0</v>
      </c>
      <c r="O650" s="57">
        <f t="shared" ca="1" si="171"/>
        <v>0.12346827</v>
      </c>
      <c r="P650" s="63" t="str">
        <f t="shared" si="172"/>
        <v>A+J=</v>
      </c>
      <c r="Q650" s="64">
        <f t="shared" si="173"/>
        <v>45036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74">(A650+1)</f>
        <v>43886</v>
      </c>
      <c r="B651" s="75">
        <f t="shared" ca="1" si="162"/>
        <v>1.12346827</v>
      </c>
      <c r="C651" s="57">
        <f t="shared" si="163"/>
        <v>1</v>
      </c>
      <c r="D651" s="58">
        <f ca="1">IF(A651&lt;$B$1,VLOOKUP(A651,[1]DI!$A$4:$B$15000,2,FALSE),0)</f>
        <v>0</v>
      </c>
      <c r="E651" s="57">
        <f t="shared" ca="1" si="164"/>
        <v>0</v>
      </c>
      <c r="F651" s="59">
        <f t="shared" si="165"/>
        <v>1.1499999999999999</v>
      </c>
      <c r="G651" s="60">
        <f t="shared" ca="1" si="166"/>
        <v>1</v>
      </c>
      <c r="H651" s="57">
        <f ca="1">TRUNC(PRODUCT(G$10:G650),15)</f>
        <v>1.1234682699874601</v>
      </c>
      <c r="I651" s="57">
        <f t="shared" si="167"/>
        <v>1</v>
      </c>
      <c r="J651" s="57">
        <f t="shared" ca="1" si="168"/>
        <v>1.12346827</v>
      </c>
      <c r="K651" s="57">
        <f t="shared" ca="1" si="169"/>
        <v>0.12346827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70"/>
        <v>0</v>
      </c>
      <c r="O651" s="57">
        <f t="shared" ca="1" si="171"/>
        <v>0.12346827</v>
      </c>
      <c r="P651" s="63" t="str">
        <f t="shared" si="172"/>
        <v>A+J=</v>
      </c>
      <c r="Q651" s="64">
        <f t="shared" si="173"/>
        <v>45036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74"/>
        <v>43887</v>
      </c>
      <c r="B652" s="75">
        <f t="shared" ca="1" si="162"/>
        <v>1.12346827</v>
      </c>
      <c r="C652" s="57">
        <f t="shared" si="163"/>
        <v>1</v>
      </c>
      <c r="D652" s="58">
        <f ca="1">IF(A652&lt;$B$1,VLOOKUP(A652,[1]DI!$A$4:$B$15000,2,FALSE),0)</f>
        <v>4.1500000000000002E-2</v>
      </c>
      <c r="E652" s="57">
        <f t="shared" ca="1" si="164"/>
        <v>1.6137000000000001E-4</v>
      </c>
      <c r="F652" s="59">
        <f t="shared" si="165"/>
        <v>1.1499999999999999</v>
      </c>
      <c r="G652" s="60">
        <f t="shared" ca="1" si="166"/>
        <v>1.0001855755</v>
      </c>
      <c r="H652" s="57">
        <f ca="1">TRUNC(PRODUCT(G$10:G651),15)</f>
        <v>1.1234682699874601</v>
      </c>
      <c r="I652" s="57">
        <f t="shared" si="167"/>
        <v>1</v>
      </c>
      <c r="J652" s="57">
        <f t="shared" ca="1" si="168"/>
        <v>1.12346827</v>
      </c>
      <c r="K652" s="57">
        <f t="shared" ca="1" si="169"/>
        <v>0.12346827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70"/>
        <v>0</v>
      </c>
      <c r="O652" s="57">
        <f t="shared" ca="1" si="171"/>
        <v>0.12346827</v>
      </c>
      <c r="P652" s="63" t="str">
        <f t="shared" si="172"/>
        <v>A+J=</v>
      </c>
      <c r="Q652" s="64">
        <f t="shared" si="173"/>
        <v>45036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74"/>
        <v>43888</v>
      </c>
      <c r="B653" s="75">
        <f t="shared" ca="1" si="162"/>
        <v>1.1236767599999999</v>
      </c>
      <c r="C653" s="57">
        <f t="shared" si="163"/>
        <v>1</v>
      </c>
      <c r="D653" s="58">
        <f ca="1">IF(A653&lt;$B$1,VLOOKUP(A653,[1]DI!$A$4:$B$15000,2,FALSE),0)</f>
        <v>4.1500000000000002E-2</v>
      </c>
      <c r="E653" s="57">
        <f t="shared" ca="1" si="164"/>
        <v>1.6137000000000001E-4</v>
      </c>
      <c r="F653" s="59">
        <f t="shared" si="165"/>
        <v>1.1499999999999999</v>
      </c>
      <c r="G653" s="60">
        <f t="shared" ca="1" si="166"/>
        <v>1.0001855755</v>
      </c>
      <c r="H653" s="57">
        <f ca="1">TRUNC(PRODUCT(G$10:G652),15)</f>
        <v>1.1236767581734</v>
      </c>
      <c r="I653" s="57">
        <f t="shared" si="167"/>
        <v>1</v>
      </c>
      <c r="J653" s="57">
        <f t="shared" ca="1" si="168"/>
        <v>1.1236767599999999</v>
      </c>
      <c r="K653" s="57">
        <f t="shared" ca="1" si="169"/>
        <v>0.12367676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70"/>
        <v>0</v>
      </c>
      <c r="O653" s="57">
        <f t="shared" ca="1" si="171"/>
        <v>0.12367676</v>
      </c>
      <c r="P653" s="63" t="str">
        <f t="shared" si="172"/>
        <v>A+J=</v>
      </c>
      <c r="Q653" s="64">
        <f t="shared" si="173"/>
        <v>45036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74"/>
        <v>43889</v>
      </c>
      <c r="B654" s="75">
        <f t="shared" ca="1" si="162"/>
        <v>1.12388529</v>
      </c>
      <c r="C654" s="57">
        <f t="shared" si="163"/>
        <v>1</v>
      </c>
      <c r="D654" s="58">
        <f ca="1">IF(A654&lt;$B$1,VLOOKUP(A654,[1]DI!$A$4:$B$15000,2,FALSE),0)</f>
        <v>4.1500000000000002E-2</v>
      </c>
      <c r="E654" s="57">
        <f t="shared" ca="1" si="164"/>
        <v>1.6137000000000001E-4</v>
      </c>
      <c r="F654" s="59">
        <f t="shared" si="165"/>
        <v>1.1499999999999999</v>
      </c>
      <c r="G654" s="60">
        <f t="shared" ca="1" si="166"/>
        <v>1.0001855755</v>
      </c>
      <c r="H654" s="57">
        <f ca="1">TRUNC(PRODUCT(G$10:G653),15)</f>
        <v>1.1238852850496399</v>
      </c>
      <c r="I654" s="57">
        <f t="shared" si="167"/>
        <v>1</v>
      </c>
      <c r="J654" s="57">
        <f t="shared" ca="1" si="168"/>
        <v>1.12388529</v>
      </c>
      <c r="K654" s="57">
        <f t="shared" ca="1" si="169"/>
        <v>0.12388529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70"/>
        <v>0</v>
      </c>
      <c r="O654" s="57">
        <f t="shared" ca="1" si="171"/>
        <v>0.12388529</v>
      </c>
      <c r="P654" s="63" t="str">
        <f t="shared" si="172"/>
        <v>A+J=</v>
      </c>
      <c r="Q654" s="64">
        <f t="shared" si="173"/>
        <v>45036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74"/>
        <v>43890</v>
      </c>
      <c r="B655" s="75">
        <f t="shared" ca="1" si="162"/>
        <v>1.12409385</v>
      </c>
      <c r="C655" s="57">
        <f t="shared" si="163"/>
        <v>1</v>
      </c>
      <c r="D655" s="58">
        <f ca="1">IF(A655&lt;$B$1,VLOOKUP(A655,[1]DI!$A$4:$B$15000,2,FALSE),0)</f>
        <v>0</v>
      </c>
      <c r="E655" s="57">
        <f t="shared" ca="1" si="164"/>
        <v>0</v>
      </c>
      <c r="F655" s="59">
        <f t="shared" si="165"/>
        <v>1.1499999999999999</v>
      </c>
      <c r="G655" s="60">
        <f t="shared" ca="1" si="166"/>
        <v>1</v>
      </c>
      <c r="H655" s="57">
        <f ca="1">TRUNC(PRODUCT(G$10:G654),15)</f>
        <v>1.12409385062335</v>
      </c>
      <c r="I655" s="57">
        <f t="shared" si="167"/>
        <v>1</v>
      </c>
      <c r="J655" s="57">
        <f t="shared" ca="1" si="168"/>
        <v>1.12409385</v>
      </c>
      <c r="K655" s="57">
        <f t="shared" ca="1" si="169"/>
        <v>0.12409385000000001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70"/>
        <v>0</v>
      </c>
      <c r="O655" s="57">
        <f t="shared" ca="1" si="171"/>
        <v>0.12409385000000001</v>
      </c>
      <c r="P655" s="63" t="str">
        <f t="shared" si="172"/>
        <v>A+J=</v>
      </c>
      <c r="Q655" s="64">
        <f t="shared" si="173"/>
        <v>45036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74"/>
        <v>43891</v>
      </c>
      <c r="B656" s="75">
        <f t="shared" ca="1" si="162"/>
        <v>1.12409385</v>
      </c>
      <c r="C656" s="57">
        <f t="shared" si="163"/>
        <v>1</v>
      </c>
      <c r="D656" s="58">
        <f ca="1">IF(A656&lt;$B$1,VLOOKUP(A656,[1]DI!$A$4:$B$15000,2,FALSE),0)</f>
        <v>0</v>
      </c>
      <c r="E656" s="57">
        <f t="shared" ca="1" si="164"/>
        <v>0</v>
      </c>
      <c r="F656" s="59">
        <f t="shared" si="165"/>
        <v>1.1499999999999999</v>
      </c>
      <c r="G656" s="60">
        <f t="shared" ca="1" si="166"/>
        <v>1</v>
      </c>
      <c r="H656" s="57">
        <f ca="1">TRUNC(PRODUCT(G$10:G655),15)</f>
        <v>1.12409385062335</v>
      </c>
      <c r="I656" s="57">
        <f t="shared" si="167"/>
        <v>1</v>
      </c>
      <c r="J656" s="57">
        <f t="shared" ca="1" si="168"/>
        <v>1.12409385</v>
      </c>
      <c r="K656" s="57">
        <f t="shared" ca="1" si="169"/>
        <v>0.12409385000000001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70"/>
        <v>0</v>
      </c>
      <c r="O656" s="57">
        <f t="shared" ca="1" si="171"/>
        <v>0.12409385000000001</v>
      </c>
      <c r="P656" s="63" t="str">
        <f t="shared" si="172"/>
        <v>A+J=</v>
      </c>
      <c r="Q656" s="64">
        <f t="shared" si="173"/>
        <v>45036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74"/>
        <v>43892</v>
      </c>
      <c r="B657" s="75">
        <f t="shared" ca="1" si="162"/>
        <v>1.12409385</v>
      </c>
      <c r="C657" s="57">
        <f t="shared" si="163"/>
        <v>1</v>
      </c>
      <c r="D657" s="58">
        <f ca="1">IF(A657&lt;$B$1,VLOOKUP(A657,[1]DI!$A$4:$B$15000,2,FALSE),0)</f>
        <v>4.1500000000000002E-2</v>
      </c>
      <c r="E657" s="57">
        <f t="shared" ca="1" si="164"/>
        <v>1.6137000000000001E-4</v>
      </c>
      <c r="F657" s="59">
        <f t="shared" si="165"/>
        <v>1.1499999999999999</v>
      </c>
      <c r="G657" s="60">
        <f t="shared" ca="1" si="166"/>
        <v>1.0001855755</v>
      </c>
      <c r="H657" s="57">
        <f ca="1">TRUNC(PRODUCT(G$10:G656),15)</f>
        <v>1.12409385062335</v>
      </c>
      <c r="I657" s="57">
        <f t="shared" si="167"/>
        <v>1</v>
      </c>
      <c r="J657" s="57">
        <f t="shared" ca="1" si="168"/>
        <v>1.12409385</v>
      </c>
      <c r="K657" s="57">
        <f t="shared" ca="1" si="169"/>
        <v>0.12409385000000001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70"/>
        <v>0</v>
      </c>
      <c r="O657" s="57">
        <f t="shared" ca="1" si="171"/>
        <v>0.12409385000000001</v>
      </c>
      <c r="P657" s="63" t="str">
        <f t="shared" si="172"/>
        <v>A+J=</v>
      </c>
      <c r="Q657" s="64">
        <f t="shared" si="173"/>
        <v>45036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74"/>
        <v>43893</v>
      </c>
      <c r="B658" s="75">
        <f t="shared" ca="1" si="162"/>
        <v>1.1243024500000001</v>
      </c>
      <c r="C658" s="57">
        <f t="shared" si="163"/>
        <v>1</v>
      </c>
      <c r="D658" s="58">
        <f ca="1">IF(A658&lt;$B$1,VLOOKUP(A658,[1]DI!$A$4:$B$15000,2,FALSE),0)</f>
        <v>4.1500000000000002E-2</v>
      </c>
      <c r="E658" s="57">
        <f t="shared" ca="1" si="164"/>
        <v>1.6137000000000001E-4</v>
      </c>
      <c r="F658" s="59">
        <f t="shared" si="165"/>
        <v>1.1499999999999999</v>
      </c>
      <c r="G658" s="60">
        <f t="shared" ca="1" si="166"/>
        <v>1.0001855755</v>
      </c>
      <c r="H658" s="57">
        <f ca="1">TRUNC(PRODUCT(G$10:G657),15)</f>
        <v>1.12430245490173</v>
      </c>
      <c r="I658" s="57">
        <f t="shared" si="167"/>
        <v>1</v>
      </c>
      <c r="J658" s="57">
        <f t="shared" ca="1" si="168"/>
        <v>1.1243024500000001</v>
      </c>
      <c r="K658" s="57">
        <f t="shared" ca="1" si="169"/>
        <v>0.12430244999999999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70"/>
        <v>0</v>
      </c>
      <c r="O658" s="57">
        <f t="shared" ca="1" si="171"/>
        <v>0.12430244999999999</v>
      </c>
      <c r="P658" s="63" t="str">
        <f t="shared" si="172"/>
        <v>A+J=</v>
      </c>
      <c r="Q658" s="64">
        <f t="shared" si="173"/>
        <v>45036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74"/>
        <v>43894</v>
      </c>
      <c r="B659" s="75">
        <f t="shared" ca="1" si="162"/>
        <v>1.1245111000000001</v>
      </c>
      <c r="C659" s="57">
        <f t="shared" si="163"/>
        <v>1</v>
      </c>
      <c r="D659" s="58">
        <f ca="1">IF(A659&lt;$B$1,VLOOKUP(A659,[1]DI!$A$4:$B$15000,2,FALSE),0)</f>
        <v>4.1500000000000002E-2</v>
      </c>
      <c r="E659" s="57">
        <f t="shared" ca="1" si="164"/>
        <v>1.6137000000000001E-4</v>
      </c>
      <c r="F659" s="59">
        <f t="shared" si="165"/>
        <v>1.1499999999999999</v>
      </c>
      <c r="G659" s="60">
        <f t="shared" ca="1" si="166"/>
        <v>1.0001855755</v>
      </c>
      <c r="H659" s="57">
        <f ca="1">TRUNC(PRODUCT(G$10:G658),15)</f>
        <v>1.1245110978919499</v>
      </c>
      <c r="I659" s="57">
        <f t="shared" si="167"/>
        <v>1</v>
      </c>
      <c r="J659" s="57">
        <f t="shared" ca="1" si="168"/>
        <v>1.1245111000000001</v>
      </c>
      <c r="K659" s="57">
        <f t="shared" ca="1" si="169"/>
        <v>0.1245111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70"/>
        <v>0</v>
      </c>
      <c r="O659" s="57">
        <f t="shared" ca="1" si="171"/>
        <v>0.1245111</v>
      </c>
      <c r="P659" s="63" t="str">
        <f t="shared" si="172"/>
        <v>A+J=</v>
      </c>
      <c r="Q659" s="64">
        <f t="shared" si="173"/>
        <v>45036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74"/>
        <v>43895</v>
      </c>
      <c r="B660" s="75">
        <f t="shared" ca="1" si="162"/>
        <v>1.1247197799999999</v>
      </c>
      <c r="C660" s="57">
        <f t="shared" si="163"/>
        <v>1</v>
      </c>
      <c r="D660" s="58">
        <f ca="1">IF(A660&lt;$B$1,VLOOKUP(A660,[1]DI!$A$4:$B$15000,2,FALSE),0)</f>
        <v>4.1500000000000002E-2</v>
      </c>
      <c r="E660" s="57">
        <f t="shared" ca="1" si="164"/>
        <v>1.6137000000000001E-4</v>
      </c>
      <c r="F660" s="59">
        <f t="shared" si="165"/>
        <v>1.1499999999999999</v>
      </c>
      <c r="G660" s="60">
        <f t="shared" ca="1" si="166"/>
        <v>1.0001855755</v>
      </c>
      <c r="H660" s="57">
        <f ca="1">TRUNC(PRODUCT(G$10:G659),15)</f>
        <v>1.1247197796012001</v>
      </c>
      <c r="I660" s="57">
        <f t="shared" si="167"/>
        <v>1</v>
      </c>
      <c r="J660" s="57">
        <f t="shared" ca="1" si="168"/>
        <v>1.1247197799999999</v>
      </c>
      <c r="K660" s="57">
        <f t="shared" ca="1" si="169"/>
        <v>0.12471978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70"/>
        <v>0</v>
      </c>
      <c r="O660" s="57">
        <f t="shared" ca="1" si="171"/>
        <v>0.12471978</v>
      </c>
      <c r="P660" s="63" t="str">
        <f t="shared" si="172"/>
        <v>A+J=</v>
      </c>
      <c r="Q660" s="64">
        <f t="shared" si="173"/>
        <v>45036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74"/>
        <v>43896</v>
      </c>
      <c r="B661" s="75">
        <f t="shared" ca="1" si="162"/>
        <v>1.1249285</v>
      </c>
      <c r="C661" s="57">
        <f t="shared" si="163"/>
        <v>1</v>
      </c>
      <c r="D661" s="58">
        <f ca="1">IF(A661&lt;$B$1,VLOOKUP(A661,[1]DI!$A$4:$B$15000,2,FALSE),0)</f>
        <v>4.1500000000000002E-2</v>
      </c>
      <c r="E661" s="57">
        <f t="shared" ca="1" si="164"/>
        <v>1.6137000000000001E-4</v>
      </c>
      <c r="F661" s="59">
        <f t="shared" si="165"/>
        <v>1.1499999999999999</v>
      </c>
      <c r="G661" s="60">
        <f t="shared" ca="1" si="166"/>
        <v>1.0001855755</v>
      </c>
      <c r="H661" s="57">
        <f ca="1">TRUNC(PRODUCT(G$10:G660),15)</f>
        <v>1.12492850003666</v>
      </c>
      <c r="I661" s="57">
        <f t="shared" si="167"/>
        <v>1</v>
      </c>
      <c r="J661" s="57">
        <f t="shared" ca="1" si="168"/>
        <v>1.1249285</v>
      </c>
      <c r="K661" s="57">
        <f t="shared" ca="1" si="169"/>
        <v>0.1249285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70"/>
        <v>0</v>
      </c>
      <c r="O661" s="57">
        <f t="shared" ca="1" si="171"/>
        <v>0.1249285</v>
      </c>
      <c r="P661" s="63" t="str">
        <f t="shared" si="172"/>
        <v>A+J=</v>
      </c>
      <c r="Q661" s="64">
        <f t="shared" si="173"/>
        <v>45036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74"/>
        <v>43897</v>
      </c>
      <c r="B662" s="75">
        <f t="shared" ca="1" si="162"/>
        <v>1.12513726</v>
      </c>
      <c r="C662" s="57">
        <f t="shared" si="163"/>
        <v>1</v>
      </c>
      <c r="D662" s="58">
        <f ca="1">IF(A662&lt;$B$1,VLOOKUP(A662,[1]DI!$A$4:$B$15000,2,FALSE),0)</f>
        <v>0</v>
      </c>
      <c r="E662" s="57">
        <f t="shared" ca="1" si="164"/>
        <v>0</v>
      </c>
      <c r="F662" s="59">
        <f t="shared" si="165"/>
        <v>1.1499999999999999</v>
      </c>
      <c r="G662" s="60">
        <f t="shared" ca="1" si="166"/>
        <v>1</v>
      </c>
      <c r="H662" s="57">
        <f ca="1">TRUNC(PRODUCT(G$10:G661),15)</f>
        <v>1.12513725920551</v>
      </c>
      <c r="I662" s="57">
        <f t="shared" si="167"/>
        <v>1</v>
      </c>
      <c r="J662" s="57">
        <f t="shared" ca="1" si="168"/>
        <v>1.12513726</v>
      </c>
      <c r="K662" s="57">
        <f t="shared" ca="1" si="169"/>
        <v>0.12513726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70"/>
        <v>0</v>
      </c>
      <c r="O662" s="57">
        <f t="shared" ca="1" si="171"/>
        <v>0.12513726</v>
      </c>
      <c r="P662" s="63" t="str">
        <f t="shared" si="172"/>
        <v>A+J=</v>
      </c>
      <c r="Q662" s="64">
        <f t="shared" si="173"/>
        <v>45036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74"/>
        <v>43898</v>
      </c>
      <c r="B663" s="75">
        <f t="shared" ca="1" si="162"/>
        <v>1.12513726</v>
      </c>
      <c r="C663" s="57">
        <f t="shared" si="163"/>
        <v>1</v>
      </c>
      <c r="D663" s="58">
        <f ca="1">IF(A663&lt;$B$1,VLOOKUP(A663,[1]DI!$A$4:$B$15000,2,FALSE),0)</f>
        <v>0</v>
      </c>
      <c r="E663" s="57">
        <f t="shared" ca="1" si="164"/>
        <v>0</v>
      </c>
      <c r="F663" s="59">
        <f t="shared" si="165"/>
        <v>1.1499999999999999</v>
      </c>
      <c r="G663" s="60">
        <f t="shared" ca="1" si="166"/>
        <v>1</v>
      </c>
      <c r="H663" s="57">
        <f ca="1">TRUNC(PRODUCT(G$10:G662),15)</f>
        <v>1.12513725920551</v>
      </c>
      <c r="I663" s="57">
        <f t="shared" si="167"/>
        <v>1</v>
      </c>
      <c r="J663" s="57">
        <f t="shared" ca="1" si="168"/>
        <v>1.12513726</v>
      </c>
      <c r="K663" s="57">
        <f t="shared" ca="1" si="169"/>
        <v>0.12513726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70"/>
        <v>0</v>
      </c>
      <c r="O663" s="57">
        <f t="shared" ca="1" si="171"/>
        <v>0.12513726</v>
      </c>
      <c r="P663" s="63" t="str">
        <f t="shared" si="172"/>
        <v>A+J=</v>
      </c>
      <c r="Q663" s="64">
        <f t="shared" si="173"/>
        <v>45036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74"/>
        <v>43899</v>
      </c>
      <c r="B664" s="75">
        <f t="shared" ca="1" si="162"/>
        <v>1.12513726</v>
      </c>
      <c r="C664" s="57">
        <f t="shared" si="163"/>
        <v>1</v>
      </c>
      <c r="D664" s="58">
        <f ca="1">IF(A664&lt;$B$1,VLOOKUP(A664,[1]DI!$A$4:$B$15000,2,FALSE),0)</f>
        <v>4.1500000000000002E-2</v>
      </c>
      <c r="E664" s="57">
        <f t="shared" ca="1" si="164"/>
        <v>1.6137000000000001E-4</v>
      </c>
      <c r="F664" s="59">
        <f t="shared" si="165"/>
        <v>1.1499999999999999</v>
      </c>
      <c r="G664" s="60">
        <f t="shared" ca="1" si="166"/>
        <v>1.0001855755</v>
      </c>
      <c r="H664" s="57">
        <f ca="1">TRUNC(PRODUCT(G$10:G663),15)</f>
        <v>1.12513725920551</v>
      </c>
      <c r="I664" s="57">
        <f t="shared" si="167"/>
        <v>1</v>
      </c>
      <c r="J664" s="57">
        <f t="shared" ca="1" si="168"/>
        <v>1.12513726</v>
      </c>
      <c r="K664" s="57">
        <f t="shared" ca="1" si="169"/>
        <v>0.12513726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70"/>
        <v>0</v>
      </c>
      <c r="O664" s="57">
        <f t="shared" ca="1" si="171"/>
        <v>0.12513726</v>
      </c>
      <c r="P664" s="63" t="str">
        <f t="shared" si="172"/>
        <v>A+J=</v>
      </c>
      <c r="Q664" s="64">
        <f t="shared" si="173"/>
        <v>45036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74"/>
        <v>43900</v>
      </c>
      <c r="B665" s="75">
        <f t="shared" ca="1" si="162"/>
        <v>1.12534606</v>
      </c>
      <c r="C665" s="57">
        <f t="shared" si="163"/>
        <v>1</v>
      </c>
      <c r="D665" s="58">
        <f ca="1">IF(A665&lt;$B$1,VLOOKUP(A665,[1]DI!$A$4:$B$15000,2,FALSE),0)</f>
        <v>4.1500000000000002E-2</v>
      </c>
      <c r="E665" s="57">
        <f t="shared" ca="1" si="164"/>
        <v>1.6137000000000001E-4</v>
      </c>
      <c r="F665" s="59">
        <f t="shared" si="165"/>
        <v>1.1499999999999999</v>
      </c>
      <c r="G665" s="60">
        <f t="shared" ca="1" si="166"/>
        <v>1.0001855755</v>
      </c>
      <c r="H665" s="57">
        <f ca="1">TRUNC(PRODUCT(G$10:G664),15)</f>
        <v>1.1253460571149601</v>
      </c>
      <c r="I665" s="57">
        <f t="shared" si="167"/>
        <v>1</v>
      </c>
      <c r="J665" s="57">
        <f t="shared" ca="1" si="168"/>
        <v>1.12534606</v>
      </c>
      <c r="K665" s="57">
        <f t="shared" ca="1" si="169"/>
        <v>0.12534606000000001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70"/>
        <v>0</v>
      </c>
      <c r="O665" s="57">
        <f t="shared" ca="1" si="171"/>
        <v>0.12534606000000001</v>
      </c>
      <c r="P665" s="63" t="str">
        <f t="shared" si="172"/>
        <v>A+J=</v>
      </c>
      <c r="Q665" s="64">
        <f t="shared" si="173"/>
        <v>45036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74"/>
        <v>43901</v>
      </c>
      <c r="B666" s="75">
        <f t="shared" ca="1" si="162"/>
        <v>1.1255548900000001</v>
      </c>
      <c r="C666" s="57">
        <f t="shared" si="163"/>
        <v>1</v>
      </c>
      <c r="D666" s="58">
        <f ca="1">IF(A666&lt;$B$1,VLOOKUP(A666,[1]DI!$A$4:$B$15000,2,FALSE),0)</f>
        <v>4.1500000000000002E-2</v>
      </c>
      <c r="E666" s="57">
        <f t="shared" ca="1" si="164"/>
        <v>1.6137000000000001E-4</v>
      </c>
      <c r="F666" s="59">
        <f t="shared" si="165"/>
        <v>1.1499999999999999</v>
      </c>
      <c r="G666" s="60">
        <f t="shared" ca="1" si="166"/>
        <v>1.0001855755</v>
      </c>
      <c r="H666" s="57">
        <f ca="1">TRUNC(PRODUCT(G$10:G665),15)</f>
        <v>1.12555489377218</v>
      </c>
      <c r="I666" s="57">
        <f t="shared" si="167"/>
        <v>1</v>
      </c>
      <c r="J666" s="57">
        <f t="shared" ca="1" si="168"/>
        <v>1.1255548900000001</v>
      </c>
      <c r="K666" s="57">
        <f t="shared" ca="1" si="169"/>
        <v>0.12555489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70"/>
        <v>0</v>
      </c>
      <c r="O666" s="57">
        <f t="shared" ca="1" si="171"/>
        <v>0.12555489</v>
      </c>
      <c r="P666" s="63" t="str">
        <f t="shared" si="172"/>
        <v>A+J=</v>
      </c>
      <c r="Q666" s="64">
        <f t="shared" si="173"/>
        <v>45036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74"/>
        <v>43902</v>
      </c>
      <c r="B667" s="75">
        <f t="shared" ca="1" si="162"/>
        <v>1.1257637700000001</v>
      </c>
      <c r="C667" s="57">
        <f t="shared" si="163"/>
        <v>1</v>
      </c>
      <c r="D667" s="58">
        <f ca="1">IF(A667&lt;$B$1,VLOOKUP(A667,[1]DI!$A$4:$B$15000,2,FALSE),0)</f>
        <v>4.1500000000000002E-2</v>
      </c>
      <c r="E667" s="57">
        <f t="shared" ca="1" si="164"/>
        <v>1.6137000000000001E-4</v>
      </c>
      <c r="F667" s="59">
        <f t="shared" si="165"/>
        <v>1.1499999999999999</v>
      </c>
      <c r="G667" s="60">
        <f t="shared" ca="1" si="166"/>
        <v>1.0001855755</v>
      </c>
      <c r="H667" s="57">
        <f ca="1">TRUNC(PRODUCT(G$10:G666),15)</f>
        <v>1.12576376918437</v>
      </c>
      <c r="I667" s="57">
        <f t="shared" si="167"/>
        <v>1</v>
      </c>
      <c r="J667" s="57">
        <f t="shared" ca="1" si="168"/>
        <v>1.1257637700000001</v>
      </c>
      <c r="K667" s="57">
        <f t="shared" ca="1" si="169"/>
        <v>0.12576377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70"/>
        <v>0</v>
      </c>
      <c r="O667" s="57">
        <f t="shared" ca="1" si="171"/>
        <v>0.12576377</v>
      </c>
      <c r="P667" s="63" t="str">
        <f t="shared" si="172"/>
        <v>A+J=</v>
      </c>
      <c r="Q667" s="64">
        <f t="shared" si="173"/>
        <v>45036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74"/>
        <v>43903</v>
      </c>
      <c r="B668" s="75">
        <f t="shared" ca="1" si="162"/>
        <v>1.1259726800000001</v>
      </c>
      <c r="C668" s="57">
        <f t="shared" si="163"/>
        <v>1</v>
      </c>
      <c r="D668" s="58">
        <f ca="1">IF(A668&lt;$B$1,VLOOKUP(A668,[1]DI!$A$4:$B$15000,2,FALSE),0)</f>
        <v>4.1500000000000002E-2</v>
      </c>
      <c r="E668" s="57">
        <f t="shared" ca="1" si="164"/>
        <v>1.6137000000000001E-4</v>
      </c>
      <c r="F668" s="59">
        <f t="shared" si="165"/>
        <v>1.1499999999999999</v>
      </c>
      <c r="G668" s="60">
        <f t="shared" ca="1" si="166"/>
        <v>1.0001855755</v>
      </c>
      <c r="H668" s="57">
        <f ca="1">TRUNC(PRODUCT(G$10:G667),15)</f>
        <v>1.12597268335872</v>
      </c>
      <c r="I668" s="57">
        <f t="shared" si="167"/>
        <v>1</v>
      </c>
      <c r="J668" s="57">
        <f t="shared" ca="1" si="168"/>
        <v>1.1259726800000001</v>
      </c>
      <c r="K668" s="57">
        <f t="shared" ca="1" si="169"/>
        <v>0.12597268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70"/>
        <v>0</v>
      </c>
      <c r="O668" s="57">
        <f t="shared" ca="1" si="171"/>
        <v>0.12597268</v>
      </c>
      <c r="P668" s="63" t="str">
        <f t="shared" si="172"/>
        <v>A+J=</v>
      </c>
      <c r="Q668" s="64">
        <f t="shared" si="173"/>
        <v>45036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74"/>
        <v>43904</v>
      </c>
      <c r="B669" s="75">
        <f t="shared" ca="1" si="162"/>
        <v>1.12618164</v>
      </c>
      <c r="C669" s="57">
        <f t="shared" si="163"/>
        <v>1</v>
      </c>
      <c r="D669" s="58">
        <f ca="1">IF(A669&lt;$B$1,VLOOKUP(A669,[1]DI!$A$4:$B$15000,2,FALSE),0)</f>
        <v>0</v>
      </c>
      <c r="E669" s="57">
        <f t="shared" ca="1" si="164"/>
        <v>0</v>
      </c>
      <c r="F669" s="59">
        <f t="shared" si="165"/>
        <v>1.1499999999999999</v>
      </c>
      <c r="G669" s="60">
        <f t="shared" ca="1" si="166"/>
        <v>1</v>
      </c>
      <c r="H669" s="57">
        <f ca="1">TRUNC(PRODUCT(G$10:G668),15)</f>
        <v>1.12618163630242</v>
      </c>
      <c r="I669" s="57">
        <f t="shared" si="167"/>
        <v>1</v>
      </c>
      <c r="J669" s="57">
        <f t="shared" ca="1" si="168"/>
        <v>1.12618164</v>
      </c>
      <c r="K669" s="57">
        <f t="shared" ca="1" si="169"/>
        <v>0.12618164000000001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70"/>
        <v>0</v>
      </c>
      <c r="O669" s="57">
        <f t="shared" ca="1" si="171"/>
        <v>0.12618164000000001</v>
      </c>
      <c r="P669" s="63" t="str">
        <f t="shared" si="172"/>
        <v>A+J=</v>
      </c>
      <c r="Q669" s="64">
        <f t="shared" si="173"/>
        <v>45036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74"/>
        <v>43905</v>
      </c>
      <c r="B670" s="75">
        <f t="shared" ca="1" si="162"/>
        <v>1.12618164</v>
      </c>
      <c r="C670" s="57">
        <f t="shared" si="163"/>
        <v>1</v>
      </c>
      <c r="D670" s="58">
        <f ca="1">IF(A670&lt;$B$1,VLOOKUP(A670,[1]DI!$A$4:$B$15000,2,FALSE),0)</f>
        <v>0</v>
      </c>
      <c r="E670" s="57">
        <f t="shared" ca="1" si="164"/>
        <v>0</v>
      </c>
      <c r="F670" s="59">
        <f t="shared" si="165"/>
        <v>1.1499999999999999</v>
      </c>
      <c r="G670" s="60">
        <f t="shared" ca="1" si="166"/>
        <v>1</v>
      </c>
      <c r="H670" s="57">
        <f ca="1">TRUNC(PRODUCT(G$10:G669),15)</f>
        <v>1.12618163630242</v>
      </c>
      <c r="I670" s="57">
        <f t="shared" si="167"/>
        <v>1</v>
      </c>
      <c r="J670" s="57">
        <f t="shared" ca="1" si="168"/>
        <v>1.12618164</v>
      </c>
      <c r="K670" s="57">
        <f t="shared" ca="1" si="169"/>
        <v>0.12618164000000001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70"/>
        <v>0</v>
      </c>
      <c r="O670" s="57">
        <f t="shared" ca="1" si="171"/>
        <v>0.12618164000000001</v>
      </c>
      <c r="P670" s="63" t="str">
        <f t="shared" si="172"/>
        <v>A+J=</v>
      </c>
      <c r="Q670" s="64">
        <f t="shared" si="173"/>
        <v>45036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74"/>
        <v>43906</v>
      </c>
      <c r="B671" s="75">
        <f t="shared" ref="B671:B734" ca="1" si="175">IF(A671&lt;=TODAY(),C671+K671,IF(AND(A671&gt;TODAY(),A671&lt;=$B$1),IF(VLOOKUP(TODAY(),$A$10:$D$5000,4,FALSE)=0,"n.d",C671+K671),"n.d"))</f>
        <v>1.12618164</v>
      </c>
      <c r="C671" s="57">
        <f t="shared" ref="C671:C734" si="176">TRUNC(C670-N670,8)</f>
        <v>1</v>
      </c>
      <c r="D671" s="58">
        <f ca="1">IF(A671&lt;$B$1,VLOOKUP(A671,[1]DI!$A$4:$B$15000,2,FALSE),0)</f>
        <v>4.1500000000000002E-2</v>
      </c>
      <c r="E671" s="57">
        <f t="shared" ref="E671:E734" ca="1" si="177">ROUND((((1+D671)^(1/252)-1)),8)</f>
        <v>1.6137000000000001E-4</v>
      </c>
      <c r="F671" s="59">
        <f t="shared" ref="F671:F734" si="178">F670</f>
        <v>1.1499999999999999</v>
      </c>
      <c r="G671" s="60">
        <f t="shared" ref="G671:G734" ca="1" si="179">TRUNC((1+(E671*F671)),15)</f>
        <v>1.0001855755</v>
      </c>
      <c r="H671" s="57">
        <f ca="1">TRUNC(PRODUCT(G$10:G670),15)</f>
        <v>1.12618163630242</v>
      </c>
      <c r="I671" s="57">
        <f t="shared" ref="I671:I734" si="180">IF(OR(L670&gt;0,L670="E"),H670,I670)</f>
        <v>1</v>
      </c>
      <c r="J671" s="57">
        <f t="shared" ref="J671:J734" ca="1" si="181">ROUND(TRUNC(H671/I671,15),8)</f>
        <v>1.12618164</v>
      </c>
      <c r="K671" s="57">
        <f t="shared" ref="K671:K734" ca="1" si="182">TRUNC((C671*(J671-1)),8)</f>
        <v>0.12618164000000001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ref="N671:N734" si="183">IF(M671&gt;0,(C$10*M671),0)</f>
        <v>0</v>
      </c>
      <c r="O671" s="57">
        <f t="shared" ref="O671:O734" ca="1" si="184">(K671+N671)</f>
        <v>0.12618164000000001</v>
      </c>
      <c r="P671" s="63" t="str">
        <f t="shared" ref="P671:P734" si="185">IF(L670&gt;0,VLOOKUP(A670,$U$12:$AD$125,9),P670)</f>
        <v>A+J=</v>
      </c>
      <c r="Q671" s="64">
        <f t="shared" ref="Q671:Q734" si="186">IF(L670&gt;0,VLOOKUP(A670,$U$12:$AD$125,10),Q670)</f>
        <v>45036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74"/>
        <v>43907</v>
      </c>
      <c r="B672" s="75">
        <f t="shared" ca="1" si="175"/>
        <v>1.1263906299999999</v>
      </c>
      <c r="C672" s="57">
        <f t="shared" si="176"/>
        <v>1</v>
      </c>
      <c r="D672" s="58">
        <f ca="1">IF(A672&lt;$B$1,VLOOKUP(A672,[1]DI!$A$4:$B$15000,2,FALSE),0)</f>
        <v>4.1500000000000002E-2</v>
      </c>
      <c r="E672" s="57">
        <f t="shared" ca="1" si="177"/>
        <v>1.6137000000000001E-4</v>
      </c>
      <c r="F672" s="59">
        <f t="shared" si="178"/>
        <v>1.1499999999999999</v>
      </c>
      <c r="G672" s="60">
        <f t="shared" ca="1" si="179"/>
        <v>1.0001855755</v>
      </c>
      <c r="H672" s="57">
        <f ca="1">TRUNC(PRODUCT(G$10:G671),15)</f>
        <v>1.1263906280226701</v>
      </c>
      <c r="I672" s="57">
        <f t="shared" si="180"/>
        <v>1</v>
      </c>
      <c r="J672" s="57">
        <f t="shared" ca="1" si="181"/>
        <v>1.1263906299999999</v>
      </c>
      <c r="K672" s="57">
        <f t="shared" ca="1" si="182"/>
        <v>0.12639063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83"/>
        <v>0</v>
      </c>
      <c r="O672" s="57">
        <f t="shared" ca="1" si="184"/>
        <v>0.12639063</v>
      </c>
      <c r="P672" s="63" t="str">
        <f t="shared" si="185"/>
        <v>A+J=</v>
      </c>
      <c r="Q672" s="64">
        <f t="shared" si="186"/>
        <v>45036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74"/>
        <v>43908</v>
      </c>
      <c r="B673" s="75">
        <f t="shared" ca="1" si="175"/>
        <v>1.1265996600000001</v>
      </c>
      <c r="C673" s="57">
        <f t="shared" si="176"/>
        <v>1</v>
      </c>
      <c r="D673" s="58">
        <f ca="1">IF(A673&lt;$B$1,VLOOKUP(A673,[1]DI!$A$4:$B$15000,2,FALSE),0)</f>
        <v>4.1500000000000002E-2</v>
      </c>
      <c r="E673" s="57">
        <f t="shared" ca="1" si="177"/>
        <v>1.6137000000000001E-4</v>
      </c>
      <c r="F673" s="59">
        <f t="shared" si="178"/>
        <v>1.1499999999999999</v>
      </c>
      <c r="G673" s="60">
        <f t="shared" ca="1" si="179"/>
        <v>1.0001855755</v>
      </c>
      <c r="H673" s="57">
        <f ca="1">TRUNC(PRODUCT(G$10:G672),15)</f>
        <v>1.12659965852666</v>
      </c>
      <c r="I673" s="57">
        <f t="shared" si="180"/>
        <v>1</v>
      </c>
      <c r="J673" s="57">
        <f t="shared" ca="1" si="181"/>
        <v>1.1265996599999999</v>
      </c>
      <c r="K673" s="57">
        <f t="shared" ca="1" si="182"/>
        <v>0.12659966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83"/>
        <v>0</v>
      </c>
      <c r="O673" s="57">
        <f t="shared" ca="1" si="184"/>
        <v>0.12659966</v>
      </c>
      <c r="P673" s="63" t="str">
        <f t="shared" si="185"/>
        <v>A+J=</v>
      </c>
      <c r="Q673" s="64">
        <f t="shared" si="186"/>
        <v>45036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74"/>
        <v>43909</v>
      </c>
      <c r="B674" s="75">
        <f t="shared" ca="1" si="175"/>
        <v>1.12680873</v>
      </c>
      <c r="C674" s="57">
        <f t="shared" si="176"/>
        <v>1</v>
      </c>
      <c r="D674" s="58">
        <f ca="1">IF(A674&lt;$B$1,VLOOKUP(A674,[1]DI!$A$4:$B$15000,2,FALSE),0)</f>
        <v>3.6500000000000005E-2</v>
      </c>
      <c r="E674" s="57">
        <f t="shared" ca="1" si="177"/>
        <v>1.4227E-4</v>
      </c>
      <c r="F674" s="59">
        <f t="shared" si="178"/>
        <v>1.1499999999999999</v>
      </c>
      <c r="G674" s="60">
        <f t="shared" ca="1" si="179"/>
        <v>1.0001636105</v>
      </c>
      <c r="H674" s="57">
        <f ca="1">TRUNC(PRODUCT(G$10:G673),15)</f>
        <v>1.1268087278215899</v>
      </c>
      <c r="I674" s="57">
        <f t="shared" si="180"/>
        <v>1</v>
      </c>
      <c r="J674" s="57">
        <f t="shared" ca="1" si="181"/>
        <v>1.12680873</v>
      </c>
      <c r="K674" s="57">
        <f t="shared" ca="1" si="182"/>
        <v>0.12680873000000001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83"/>
        <v>0</v>
      </c>
      <c r="O674" s="57">
        <f t="shared" ca="1" si="184"/>
        <v>0.12680873000000001</v>
      </c>
      <c r="P674" s="63" t="str">
        <f t="shared" si="185"/>
        <v>A+J=</v>
      </c>
      <c r="Q674" s="64">
        <f t="shared" si="186"/>
        <v>45036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74"/>
        <v>43910</v>
      </c>
      <c r="B675" s="75">
        <f t="shared" ca="1" si="175"/>
        <v>1.12699309</v>
      </c>
      <c r="C675" s="57">
        <f t="shared" si="176"/>
        <v>1</v>
      </c>
      <c r="D675" s="58">
        <f ca="1">IF(A675&lt;$B$1,VLOOKUP(A675,[1]DI!$A$4:$B$15000,2,FALSE),0)</f>
        <v>3.6500000000000005E-2</v>
      </c>
      <c r="E675" s="57">
        <f t="shared" ca="1" si="177"/>
        <v>1.4227E-4</v>
      </c>
      <c r="F675" s="59">
        <f t="shared" si="178"/>
        <v>1.1499999999999999</v>
      </c>
      <c r="G675" s="60">
        <f t="shared" ca="1" si="179"/>
        <v>1.0001636105</v>
      </c>
      <c r="H675" s="57">
        <f ca="1">TRUNC(PRODUCT(G$10:G674),15)</f>
        <v>1.12699308556095</v>
      </c>
      <c r="I675" s="57">
        <f t="shared" si="180"/>
        <v>1</v>
      </c>
      <c r="J675" s="57">
        <f t="shared" ca="1" si="181"/>
        <v>1.12699309</v>
      </c>
      <c r="K675" s="57">
        <f t="shared" ca="1" si="182"/>
        <v>0.12699309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83"/>
        <v>0</v>
      </c>
      <c r="O675" s="57">
        <f t="shared" ca="1" si="184"/>
        <v>0.12699309</v>
      </c>
      <c r="P675" s="63" t="str">
        <f t="shared" si="185"/>
        <v>A+J=</v>
      </c>
      <c r="Q675" s="64">
        <f t="shared" si="186"/>
        <v>45036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74"/>
        <v>43911</v>
      </c>
      <c r="B676" s="75">
        <f t="shared" ca="1" si="175"/>
        <v>1.1271774699999999</v>
      </c>
      <c r="C676" s="57">
        <f t="shared" si="176"/>
        <v>1</v>
      </c>
      <c r="D676" s="58">
        <f ca="1">IF(A676&lt;$B$1,VLOOKUP(A676,[1]DI!$A$4:$B$15000,2,FALSE),0)</f>
        <v>0</v>
      </c>
      <c r="E676" s="57">
        <f t="shared" ca="1" si="177"/>
        <v>0</v>
      </c>
      <c r="F676" s="59">
        <f t="shared" si="178"/>
        <v>1.1499999999999999</v>
      </c>
      <c r="G676" s="60">
        <f t="shared" ca="1" si="179"/>
        <v>1</v>
      </c>
      <c r="H676" s="57">
        <f ca="1">TRUNC(PRODUCT(G$10:G675),15)</f>
        <v>1.1271774734631801</v>
      </c>
      <c r="I676" s="57">
        <f t="shared" si="180"/>
        <v>1</v>
      </c>
      <c r="J676" s="57">
        <f t="shared" ca="1" si="181"/>
        <v>1.1271774699999999</v>
      </c>
      <c r="K676" s="57">
        <f t="shared" ca="1" si="182"/>
        <v>0.12717746999999999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83"/>
        <v>0</v>
      </c>
      <c r="O676" s="57">
        <f t="shared" ca="1" si="184"/>
        <v>0.12717746999999999</v>
      </c>
      <c r="P676" s="63" t="str">
        <f t="shared" si="185"/>
        <v>A+J=</v>
      </c>
      <c r="Q676" s="64">
        <f t="shared" si="186"/>
        <v>45036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74"/>
        <v>43912</v>
      </c>
      <c r="B677" s="75">
        <f t="shared" ca="1" si="175"/>
        <v>1.1271774699999999</v>
      </c>
      <c r="C677" s="57">
        <f t="shared" si="176"/>
        <v>1</v>
      </c>
      <c r="D677" s="58">
        <f ca="1">IF(A677&lt;$B$1,VLOOKUP(A677,[1]DI!$A$4:$B$15000,2,FALSE),0)</f>
        <v>0</v>
      </c>
      <c r="E677" s="57">
        <f t="shared" ca="1" si="177"/>
        <v>0</v>
      </c>
      <c r="F677" s="59">
        <f t="shared" si="178"/>
        <v>1.1499999999999999</v>
      </c>
      <c r="G677" s="60">
        <f t="shared" ca="1" si="179"/>
        <v>1</v>
      </c>
      <c r="H677" s="57">
        <f ca="1">TRUNC(PRODUCT(G$10:G676),15)</f>
        <v>1.1271774734631801</v>
      </c>
      <c r="I677" s="57">
        <f t="shared" si="180"/>
        <v>1</v>
      </c>
      <c r="J677" s="57">
        <f t="shared" ca="1" si="181"/>
        <v>1.1271774699999999</v>
      </c>
      <c r="K677" s="57">
        <f t="shared" ca="1" si="182"/>
        <v>0.12717746999999999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83"/>
        <v>0</v>
      </c>
      <c r="O677" s="57">
        <f t="shared" ca="1" si="184"/>
        <v>0.12717746999999999</v>
      </c>
      <c r="P677" s="63" t="str">
        <f t="shared" si="185"/>
        <v>A+J=</v>
      </c>
      <c r="Q677" s="64">
        <f t="shared" si="186"/>
        <v>45036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74"/>
        <v>43913</v>
      </c>
      <c r="B678" s="75">
        <f t="shared" ca="1" si="175"/>
        <v>1.1271774699999999</v>
      </c>
      <c r="C678" s="57">
        <f t="shared" si="176"/>
        <v>1</v>
      </c>
      <c r="D678" s="58">
        <f ca="1">IF(A678&lt;$B$1,VLOOKUP(A678,[1]DI!$A$4:$B$15000,2,FALSE),0)</f>
        <v>3.6500000000000005E-2</v>
      </c>
      <c r="E678" s="57">
        <f t="shared" ca="1" si="177"/>
        <v>1.4227E-4</v>
      </c>
      <c r="F678" s="59">
        <f t="shared" si="178"/>
        <v>1.1499999999999999</v>
      </c>
      <c r="G678" s="60">
        <f t="shared" ca="1" si="179"/>
        <v>1.0001636105</v>
      </c>
      <c r="H678" s="57">
        <f ca="1">TRUNC(PRODUCT(G$10:G677),15)</f>
        <v>1.1271774734631801</v>
      </c>
      <c r="I678" s="57">
        <f t="shared" si="180"/>
        <v>1</v>
      </c>
      <c r="J678" s="57">
        <f t="shared" ca="1" si="181"/>
        <v>1.1271774699999999</v>
      </c>
      <c r="K678" s="57">
        <f t="shared" ca="1" si="182"/>
        <v>0.12717746999999999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83"/>
        <v>0</v>
      </c>
      <c r="O678" s="57">
        <f t="shared" ca="1" si="184"/>
        <v>0.12717746999999999</v>
      </c>
      <c r="P678" s="63" t="str">
        <f t="shared" si="185"/>
        <v>A+J=</v>
      </c>
      <c r="Q678" s="64">
        <f t="shared" si="186"/>
        <v>45036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74"/>
        <v>43914</v>
      </c>
      <c r="B679" s="75">
        <f t="shared" ca="1" si="175"/>
        <v>1.12736189</v>
      </c>
      <c r="C679" s="57">
        <f t="shared" si="176"/>
        <v>1</v>
      </c>
      <c r="D679" s="58">
        <f ca="1">IF(A679&lt;$B$1,VLOOKUP(A679,[1]DI!$A$4:$B$15000,2,FALSE),0)</f>
        <v>3.6500000000000005E-2</v>
      </c>
      <c r="E679" s="57">
        <f t="shared" ca="1" si="177"/>
        <v>1.4227E-4</v>
      </c>
      <c r="F679" s="59">
        <f t="shared" si="178"/>
        <v>1.1499999999999999</v>
      </c>
      <c r="G679" s="60">
        <f t="shared" ca="1" si="179"/>
        <v>1.0001636105</v>
      </c>
      <c r="H679" s="57">
        <f ca="1">TRUNC(PRODUCT(G$10:G678),15)</f>
        <v>1.1273618915332</v>
      </c>
      <c r="I679" s="57">
        <f t="shared" si="180"/>
        <v>1</v>
      </c>
      <c r="J679" s="57">
        <f t="shared" ca="1" si="181"/>
        <v>1.12736189</v>
      </c>
      <c r="K679" s="57">
        <f t="shared" ca="1" si="182"/>
        <v>0.12736189000000001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83"/>
        <v>0</v>
      </c>
      <c r="O679" s="57">
        <f t="shared" ca="1" si="184"/>
        <v>0.12736189000000001</v>
      </c>
      <c r="P679" s="63" t="str">
        <f t="shared" si="185"/>
        <v>A+J=</v>
      </c>
      <c r="Q679" s="64">
        <f t="shared" si="186"/>
        <v>45036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74"/>
        <v>43915</v>
      </c>
      <c r="B680" s="75">
        <f t="shared" ca="1" si="175"/>
        <v>1.1275463400000001</v>
      </c>
      <c r="C680" s="57">
        <f t="shared" si="176"/>
        <v>1</v>
      </c>
      <c r="D680" s="58">
        <f ca="1">IF(A680&lt;$B$1,VLOOKUP(A680,[1]DI!$A$4:$B$15000,2,FALSE),0)</f>
        <v>3.6500000000000005E-2</v>
      </c>
      <c r="E680" s="57">
        <f t="shared" ca="1" si="177"/>
        <v>1.4227E-4</v>
      </c>
      <c r="F680" s="59">
        <f t="shared" si="178"/>
        <v>1.1499999999999999</v>
      </c>
      <c r="G680" s="60">
        <f t="shared" ca="1" si="179"/>
        <v>1.0001636105</v>
      </c>
      <c r="H680" s="57">
        <f ca="1">TRUNC(PRODUCT(G$10:G679),15)</f>
        <v>1.12754633977595</v>
      </c>
      <c r="I680" s="57">
        <f t="shared" si="180"/>
        <v>1</v>
      </c>
      <c r="J680" s="57">
        <f t="shared" ca="1" si="181"/>
        <v>1.1275463400000001</v>
      </c>
      <c r="K680" s="57">
        <f t="shared" ca="1" si="182"/>
        <v>0.12754634000000001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83"/>
        <v>0</v>
      </c>
      <c r="O680" s="57">
        <f t="shared" ca="1" si="184"/>
        <v>0.12754634000000001</v>
      </c>
      <c r="P680" s="63" t="str">
        <f t="shared" si="185"/>
        <v>A+J=</v>
      </c>
      <c r="Q680" s="64">
        <f t="shared" si="186"/>
        <v>45036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74"/>
        <v>43916</v>
      </c>
      <c r="B681" s="75">
        <f t="shared" ca="1" si="175"/>
        <v>1.12773082</v>
      </c>
      <c r="C681" s="57">
        <f t="shared" si="176"/>
        <v>1</v>
      </c>
      <c r="D681" s="58">
        <f ca="1">IF(A681&lt;$B$1,VLOOKUP(A681,[1]DI!$A$4:$B$15000,2,FALSE),0)</f>
        <v>3.6500000000000005E-2</v>
      </c>
      <c r="E681" s="57">
        <f t="shared" ca="1" si="177"/>
        <v>1.4227E-4</v>
      </c>
      <c r="F681" s="59">
        <f t="shared" si="178"/>
        <v>1.1499999999999999</v>
      </c>
      <c r="G681" s="60">
        <f t="shared" ca="1" si="179"/>
        <v>1.0001636105</v>
      </c>
      <c r="H681" s="57">
        <f ca="1">TRUNC(PRODUCT(G$10:G680),15)</f>
        <v>1.1277308181963801</v>
      </c>
      <c r="I681" s="57">
        <f t="shared" si="180"/>
        <v>1</v>
      </c>
      <c r="J681" s="57">
        <f t="shared" ca="1" si="181"/>
        <v>1.12773082</v>
      </c>
      <c r="K681" s="57">
        <f t="shared" ca="1" si="182"/>
        <v>0.12773081999999999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83"/>
        <v>0</v>
      </c>
      <c r="O681" s="57">
        <f t="shared" ca="1" si="184"/>
        <v>0.12773081999999999</v>
      </c>
      <c r="P681" s="63" t="str">
        <f t="shared" si="185"/>
        <v>A+J=</v>
      </c>
      <c r="Q681" s="64">
        <f t="shared" si="186"/>
        <v>45036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74"/>
        <v>43917</v>
      </c>
      <c r="B682" s="75">
        <f t="shared" ca="1" si="175"/>
        <v>1.12791533</v>
      </c>
      <c r="C682" s="57">
        <f t="shared" si="176"/>
        <v>1</v>
      </c>
      <c r="D682" s="58">
        <f ca="1">IF(A682&lt;$B$1,VLOOKUP(A682,[1]DI!$A$4:$B$15000,2,FALSE),0)</f>
        <v>3.6500000000000005E-2</v>
      </c>
      <c r="E682" s="57">
        <f t="shared" ca="1" si="177"/>
        <v>1.4227E-4</v>
      </c>
      <c r="F682" s="59">
        <f t="shared" si="178"/>
        <v>1.1499999999999999</v>
      </c>
      <c r="G682" s="60">
        <f t="shared" ca="1" si="179"/>
        <v>1.0001636105</v>
      </c>
      <c r="H682" s="57">
        <f ca="1">TRUNC(PRODUCT(G$10:G681),15)</f>
        <v>1.12791532679941</v>
      </c>
      <c r="I682" s="57">
        <f t="shared" si="180"/>
        <v>1</v>
      </c>
      <c r="J682" s="57">
        <f t="shared" ca="1" si="181"/>
        <v>1.12791533</v>
      </c>
      <c r="K682" s="57">
        <f t="shared" ca="1" si="182"/>
        <v>0.12791532999999999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83"/>
        <v>0</v>
      </c>
      <c r="O682" s="57">
        <f t="shared" ca="1" si="184"/>
        <v>0.12791532999999999</v>
      </c>
      <c r="P682" s="63" t="str">
        <f t="shared" si="185"/>
        <v>A+J=</v>
      </c>
      <c r="Q682" s="64">
        <f t="shared" si="186"/>
        <v>45036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74"/>
        <v>43918</v>
      </c>
      <c r="B683" s="75">
        <f t="shared" ca="1" si="175"/>
        <v>1.12809987</v>
      </c>
      <c r="C683" s="57">
        <f t="shared" si="176"/>
        <v>1</v>
      </c>
      <c r="D683" s="58">
        <f ca="1">IF(A683&lt;$B$1,VLOOKUP(A683,[1]DI!$A$4:$B$15000,2,FALSE),0)</f>
        <v>0</v>
      </c>
      <c r="E683" s="57">
        <f t="shared" ca="1" si="177"/>
        <v>0</v>
      </c>
      <c r="F683" s="59">
        <f t="shared" si="178"/>
        <v>1.1499999999999999</v>
      </c>
      <c r="G683" s="60">
        <f t="shared" ca="1" si="179"/>
        <v>1</v>
      </c>
      <c r="H683" s="57">
        <f ca="1">TRUNC(PRODUCT(G$10:G682),15)</f>
        <v>1.1280998655899801</v>
      </c>
      <c r="I683" s="57">
        <f t="shared" si="180"/>
        <v>1</v>
      </c>
      <c r="J683" s="57">
        <f t="shared" ca="1" si="181"/>
        <v>1.12809987</v>
      </c>
      <c r="K683" s="57">
        <f t="shared" ca="1" si="182"/>
        <v>0.12809987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83"/>
        <v>0</v>
      </c>
      <c r="O683" s="57">
        <f t="shared" ca="1" si="184"/>
        <v>0.12809987</v>
      </c>
      <c r="P683" s="63" t="str">
        <f t="shared" si="185"/>
        <v>A+J=</v>
      </c>
      <c r="Q683" s="64">
        <f t="shared" si="186"/>
        <v>45036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74"/>
        <v>43919</v>
      </c>
      <c r="B684" s="75">
        <f t="shared" ca="1" si="175"/>
        <v>1.12809987</v>
      </c>
      <c r="C684" s="57">
        <f t="shared" si="176"/>
        <v>1</v>
      </c>
      <c r="D684" s="58">
        <f ca="1">IF(A684&lt;$B$1,VLOOKUP(A684,[1]DI!$A$4:$B$15000,2,FALSE),0)</f>
        <v>0</v>
      </c>
      <c r="E684" s="57">
        <f t="shared" ca="1" si="177"/>
        <v>0</v>
      </c>
      <c r="F684" s="59">
        <f t="shared" si="178"/>
        <v>1.1499999999999999</v>
      </c>
      <c r="G684" s="60">
        <f t="shared" ca="1" si="179"/>
        <v>1</v>
      </c>
      <c r="H684" s="57">
        <f ca="1">TRUNC(PRODUCT(G$10:G683),15)</f>
        <v>1.1280998655899801</v>
      </c>
      <c r="I684" s="57">
        <f t="shared" si="180"/>
        <v>1</v>
      </c>
      <c r="J684" s="57">
        <f t="shared" ca="1" si="181"/>
        <v>1.12809987</v>
      </c>
      <c r="K684" s="57">
        <f t="shared" ca="1" si="182"/>
        <v>0.12809987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83"/>
        <v>0</v>
      </c>
      <c r="O684" s="57">
        <f t="shared" ca="1" si="184"/>
        <v>0.12809987</v>
      </c>
      <c r="P684" s="63" t="str">
        <f t="shared" si="185"/>
        <v>A+J=</v>
      </c>
      <c r="Q684" s="64">
        <f t="shared" si="186"/>
        <v>45036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74"/>
        <v>43920</v>
      </c>
      <c r="B685" s="75">
        <f t="shared" ca="1" si="175"/>
        <v>1.12809987</v>
      </c>
      <c r="C685" s="57">
        <f t="shared" si="176"/>
        <v>1</v>
      </c>
      <c r="D685" s="58">
        <f ca="1">IF(A685&lt;$B$1,VLOOKUP(A685,[1]DI!$A$4:$B$15000,2,FALSE),0)</f>
        <v>3.6500000000000005E-2</v>
      </c>
      <c r="E685" s="57">
        <f t="shared" ca="1" si="177"/>
        <v>1.4227E-4</v>
      </c>
      <c r="F685" s="59">
        <f t="shared" si="178"/>
        <v>1.1499999999999999</v>
      </c>
      <c r="G685" s="60">
        <f t="shared" ca="1" si="179"/>
        <v>1.0001636105</v>
      </c>
      <c r="H685" s="57">
        <f ca="1">TRUNC(PRODUCT(G$10:G684),15)</f>
        <v>1.1280998655899801</v>
      </c>
      <c r="I685" s="57">
        <f t="shared" si="180"/>
        <v>1</v>
      </c>
      <c r="J685" s="57">
        <f t="shared" ca="1" si="181"/>
        <v>1.12809987</v>
      </c>
      <c r="K685" s="57">
        <f t="shared" ca="1" si="182"/>
        <v>0.12809987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83"/>
        <v>0</v>
      </c>
      <c r="O685" s="57">
        <f t="shared" ca="1" si="184"/>
        <v>0.12809987</v>
      </c>
      <c r="P685" s="63" t="str">
        <f t="shared" si="185"/>
        <v>A+J=</v>
      </c>
      <c r="Q685" s="64">
        <f t="shared" si="186"/>
        <v>45036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74"/>
        <v>43921</v>
      </c>
      <c r="B686" s="75">
        <f t="shared" ca="1" si="175"/>
        <v>1.1282844299999999</v>
      </c>
      <c r="C686" s="57">
        <f t="shared" si="176"/>
        <v>1</v>
      </c>
      <c r="D686" s="58">
        <f ca="1">IF(A686&lt;$B$1,VLOOKUP(A686,[1]DI!$A$4:$B$15000,2,FALSE),0)</f>
        <v>3.6500000000000005E-2</v>
      </c>
      <c r="E686" s="57">
        <f t="shared" ca="1" si="177"/>
        <v>1.4227E-4</v>
      </c>
      <c r="F686" s="59">
        <f t="shared" si="178"/>
        <v>1.1499999999999999</v>
      </c>
      <c r="G686" s="60">
        <f t="shared" ca="1" si="179"/>
        <v>1.0001636105</v>
      </c>
      <c r="H686" s="57">
        <f ca="1">TRUNC(PRODUCT(G$10:G685),15)</f>
        <v>1.1282844345730401</v>
      </c>
      <c r="I686" s="57">
        <f t="shared" si="180"/>
        <v>1</v>
      </c>
      <c r="J686" s="57">
        <f t="shared" ca="1" si="181"/>
        <v>1.1282844299999999</v>
      </c>
      <c r="K686" s="57">
        <f t="shared" ca="1" si="182"/>
        <v>0.12828443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83"/>
        <v>0</v>
      </c>
      <c r="O686" s="57">
        <f t="shared" ca="1" si="184"/>
        <v>0.12828443</v>
      </c>
      <c r="P686" s="63" t="str">
        <f t="shared" si="185"/>
        <v>A+J=</v>
      </c>
      <c r="Q686" s="64">
        <f t="shared" si="186"/>
        <v>45036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74"/>
        <v>43922</v>
      </c>
      <c r="B687" s="75">
        <f t="shared" ca="1" si="175"/>
        <v>1.12846903</v>
      </c>
      <c r="C687" s="57">
        <f t="shared" si="176"/>
        <v>1</v>
      </c>
      <c r="D687" s="58">
        <f ca="1">IF(A687&lt;$B$1,VLOOKUP(A687,[1]DI!$A$4:$B$15000,2,FALSE),0)</f>
        <v>3.6500000000000005E-2</v>
      </c>
      <c r="E687" s="57">
        <f t="shared" ca="1" si="177"/>
        <v>1.4227E-4</v>
      </c>
      <c r="F687" s="59">
        <f t="shared" si="178"/>
        <v>1.1499999999999999</v>
      </c>
      <c r="G687" s="60">
        <f t="shared" ca="1" si="179"/>
        <v>1.0001636105</v>
      </c>
      <c r="H687" s="57">
        <f ca="1">TRUNC(PRODUCT(G$10:G686),15)</f>
        <v>1.1284690337535299</v>
      </c>
      <c r="I687" s="57">
        <f t="shared" si="180"/>
        <v>1</v>
      </c>
      <c r="J687" s="57">
        <f t="shared" ca="1" si="181"/>
        <v>1.12846903</v>
      </c>
      <c r="K687" s="57">
        <f t="shared" ca="1" si="182"/>
        <v>0.12846903000000001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83"/>
        <v>0</v>
      </c>
      <c r="O687" s="57">
        <f t="shared" ca="1" si="184"/>
        <v>0.12846903000000001</v>
      </c>
      <c r="P687" s="63" t="str">
        <f t="shared" si="185"/>
        <v>A+J=</v>
      </c>
      <c r="Q687" s="64">
        <f t="shared" si="186"/>
        <v>45036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74"/>
        <v>43923</v>
      </c>
      <c r="B688" s="75">
        <f t="shared" ca="1" si="175"/>
        <v>1.1286536599999999</v>
      </c>
      <c r="C688" s="57">
        <f t="shared" si="176"/>
        <v>1</v>
      </c>
      <c r="D688" s="58">
        <f ca="1">IF(A688&lt;$B$1,VLOOKUP(A688,[1]DI!$A$4:$B$15000,2,FALSE),0)</f>
        <v>3.6500000000000005E-2</v>
      </c>
      <c r="E688" s="57">
        <f t="shared" ca="1" si="177"/>
        <v>1.4227E-4</v>
      </c>
      <c r="F688" s="59">
        <f t="shared" si="178"/>
        <v>1.1499999999999999</v>
      </c>
      <c r="G688" s="60">
        <f t="shared" ca="1" si="179"/>
        <v>1.0001636105</v>
      </c>
      <c r="H688" s="57">
        <f ca="1">TRUNC(PRODUCT(G$10:G687),15)</f>
        <v>1.1286536631363699</v>
      </c>
      <c r="I688" s="57">
        <f t="shared" si="180"/>
        <v>1</v>
      </c>
      <c r="J688" s="57">
        <f t="shared" ca="1" si="181"/>
        <v>1.1286536599999999</v>
      </c>
      <c r="K688" s="57">
        <f t="shared" ca="1" si="182"/>
        <v>0.12865366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83"/>
        <v>0</v>
      </c>
      <c r="O688" s="57">
        <f t="shared" ca="1" si="184"/>
        <v>0.12865366</v>
      </c>
      <c r="P688" s="63" t="str">
        <f t="shared" si="185"/>
        <v>A+J=</v>
      </c>
      <c r="Q688" s="64">
        <f t="shared" si="186"/>
        <v>45036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74"/>
        <v>43924</v>
      </c>
      <c r="B689" s="75">
        <f t="shared" ca="1" si="175"/>
        <v>1.1288383200000001</v>
      </c>
      <c r="C689" s="57">
        <f t="shared" si="176"/>
        <v>1</v>
      </c>
      <c r="D689" s="58">
        <f ca="1">IF(A689&lt;$B$1,VLOOKUP(A689,[1]DI!$A$4:$B$15000,2,FALSE),0)</f>
        <v>3.6500000000000005E-2</v>
      </c>
      <c r="E689" s="57">
        <f t="shared" ca="1" si="177"/>
        <v>1.4227E-4</v>
      </c>
      <c r="F689" s="59">
        <f t="shared" si="178"/>
        <v>1.1499999999999999</v>
      </c>
      <c r="G689" s="60">
        <f t="shared" ca="1" si="179"/>
        <v>1.0001636105</v>
      </c>
      <c r="H689" s="57">
        <f ca="1">TRUNC(PRODUCT(G$10:G688),15)</f>
        <v>1.12883832272653</v>
      </c>
      <c r="I689" s="57">
        <f t="shared" si="180"/>
        <v>1</v>
      </c>
      <c r="J689" s="57">
        <f t="shared" ca="1" si="181"/>
        <v>1.1288383200000001</v>
      </c>
      <c r="K689" s="57">
        <f t="shared" ca="1" si="182"/>
        <v>0.12883832000000001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83"/>
        <v>0</v>
      </c>
      <c r="O689" s="57">
        <f t="shared" ca="1" si="184"/>
        <v>0.12883832000000001</v>
      </c>
      <c r="P689" s="63" t="str">
        <f t="shared" si="185"/>
        <v>A+J=</v>
      </c>
      <c r="Q689" s="64">
        <f t="shared" si="186"/>
        <v>45036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74"/>
        <v>43925</v>
      </c>
      <c r="B690" s="75">
        <f t="shared" ca="1" si="175"/>
        <v>1.12902301</v>
      </c>
      <c r="C690" s="57">
        <f t="shared" si="176"/>
        <v>1</v>
      </c>
      <c r="D690" s="58">
        <f ca="1">IF(A690&lt;$B$1,VLOOKUP(A690,[1]DI!$A$4:$B$15000,2,FALSE),0)</f>
        <v>0</v>
      </c>
      <c r="E690" s="57">
        <f t="shared" ca="1" si="177"/>
        <v>0</v>
      </c>
      <c r="F690" s="59">
        <f t="shared" si="178"/>
        <v>1.1499999999999999</v>
      </c>
      <c r="G690" s="60">
        <f t="shared" ca="1" si="179"/>
        <v>1</v>
      </c>
      <c r="H690" s="57">
        <f ca="1">TRUNC(PRODUCT(G$10:G689),15)</f>
        <v>1.12902301252893</v>
      </c>
      <c r="I690" s="57">
        <f t="shared" si="180"/>
        <v>1</v>
      </c>
      <c r="J690" s="57">
        <f t="shared" ca="1" si="181"/>
        <v>1.12902301</v>
      </c>
      <c r="K690" s="57">
        <f t="shared" ca="1" si="182"/>
        <v>0.12902300999999999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83"/>
        <v>0</v>
      </c>
      <c r="O690" s="57">
        <f t="shared" ca="1" si="184"/>
        <v>0.12902300999999999</v>
      </c>
      <c r="P690" s="63" t="str">
        <f t="shared" si="185"/>
        <v>A+J=</v>
      </c>
      <c r="Q690" s="64">
        <f t="shared" si="186"/>
        <v>45036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74"/>
        <v>43926</v>
      </c>
      <c r="B691" s="75">
        <f t="shared" ca="1" si="175"/>
        <v>1.12902301</v>
      </c>
      <c r="C691" s="57">
        <f t="shared" si="176"/>
        <v>1</v>
      </c>
      <c r="D691" s="58">
        <f ca="1">IF(A691&lt;$B$1,VLOOKUP(A691,[1]DI!$A$4:$B$15000,2,FALSE),0)</f>
        <v>0</v>
      </c>
      <c r="E691" s="57">
        <f t="shared" ca="1" si="177"/>
        <v>0</v>
      </c>
      <c r="F691" s="59">
        <f t="shared" si="178"/>
        <v>1.1499999999999999</v>
      </c>
      <c r="G691" s="60">
        <f t="shared" ca="1" si="179"/>
        <v>1</v>
      </c>
      <c r="H691" s="57">
        <f ca="1">TRUNC(PRODUCT(G$10:G690),15)</f>
        <v>1.12902301252893</v>
      </c>
      <c r="I691" s="57">
        <f t="shared" si="180"/>
        <v>1</v>
      </c>
      <c r="J691" s="57">
        <f t="shared" ca="1" si="181"/>
        <v>1.12902301</v>
      </c>
      <c r="K691" s="57">
        <f t="shared" ca="1" si="182"/>
        <v>0.12902300999999999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83"/>
        <v>0</v>
      </c>
      <c r="O691" s="57">
        <f t="shared" ca="1" si="184"/>
        <v>0.12902300999999999</v>
      </c>
      <c r="P691" s="63" t="str">
        <f t="shared" si="185"/>
        <v>A+J=</v>
      </c>
      <c r="Q691" s="64">
        <f t="shared" si="186"/>
        <v>45036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74"/>
        <v>43927</v>
      </c>
      <c r="B692" s="75">
        <f t="shared" ca="1" si="175"/>
        <v>1.12902301</v>
      </c>
      <c r="C692" s="57">
        <f t="shared" si="176"/>
        <v>1</v>
      </c>
      <c r="D692" s="58">
        <f ca="1">IF(A692&lt;$B$1,VLOOKUP(A692,[1]DI!$A$4:$B$15000,2,FALSE),0)</f>
        <v>3.6500000000000005E-2</v>
      </c>
      <c r="E692" s="57">
        <f t="shared" ca="1" si="177"/>
        <v>1.4227E-4</v>
      </c>
      <c r="F692" s="59">
        <f t="shared" si="178"/>
        <v>1.1499999999999999</v>
      </c>
      <c r="G692" s="60">
        <f t="shared" ca="1" si="179"/>
        <v>1.0001636105</v>
      </c>
      <c r="H692" s="57">
        <f ca="1">TRUNC(PRODUCT(G$10:G691),15)</f>
        <v>1.12902301252893</v>
      </c>
      <c r="I692" s="57">
        <f t="shared" si="180"/>
        <v>1</v>
      </c>
      <c r="J692" s="57">
        <f t="shared" ca="1" si="181"/>
        <v>1.12902301</v>
      </c>
      <c r="K692" s="57">
        <f t="shared" ca="1" si="182"/>
        <v>0.12902300999999999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83"/>
        <v>0</v>
      </c>
      <c r="O692" s="57">
        <f t="shared" ca="1" si="184"/>
        <v>0.12902300999999999</v>
      </c>
      <c r="P692" s="63" t="str">
        <f t="shared" si="185"/>
        <v>A+J=</v>
      </c>
      <c r="Q692" s="64">
        <f t="shared" si="186"/>
        <v>45036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74"/>
        <v>43928</v>
      </c>
      <c r="B693" s="75">
        <f t="shared" ca="1" si="175"/>
        <v>1.1292077300000001</v>
      </c>
      <c r="C693" s="57">
        <f t="shared" si="176"/>
        <v>1</v>
      </c>
      <c r="D693" s="58">
        <f ca="1">IF(A693&lt;$B$1,VLOOKUP(A693,[1]DI!$A$4:$B$15000,2,FALSE),0)</f>
        <v>3.6500000000000005E-2</v>
      </c>
      <c r="E693" s="57">
        <f t="shared" ca="1" si="177"/>
        <v>1.4227E-4</v>
      </c>
      <c r="F693" s="59">
        <f t="shared" si="178"/>
        <v>1.1499999999999999</v>
      </c>
      <c r="G693" s="60">
        <f t="shared" ca="1" si="179"/>
        <v>1.0001636105</v>
      </c>
      <c r="H693" s="57">
        <f ca="1">TRUNC(PRODUCT(G$10:G692),15)</f>
        <v>1.1292077325485199</v>
      </c>
      <c r="I693" s="57">
        <f t="shared" si="180"/>
        <v>1</v>
      </c>
      <c r="J693" s="57">
        <f t="shared" ca="1" si="181"/>
        <v>1.1292077300000001</v>
      </c>
      <c r="K693" s="57">
        <f t="shared" ca="1" si="182"/>
        <v>0.12920772999999999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83"/>
        <v>0</v>
      </c>
      <c r="O693" s="57">
        <f t="shared" ca="1" si="184"/>
        <v>0.12920772999999999</v>
      </c>
      <c r="P693" s="63" t="str">
        <f t="shared" si="185"/>
        <v>A+J=</v>
      </c>
      <c r="Q693" s="64">
        <f t="shared" si="186"/>
        <v>45036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74"/>
        <v>43929</v>
      </c>
      <c r="B694" s="75">
        <f t="shared" ca="1" si="175"/>
        <v>1.1293924799999999</v>
      </c>
      <c r="C694" s="57">
        <f t="shared" si="176"/>
        <v>1</v>
      </c>
      <c r="D694" s="58">
        <f ca="1">IF(A694&lt;$B$1,VLOOKUP(A694,[1]DI!$A$4:$B$15000,2,FALSE),0)</f>
        <v>3.6500000000000005E-2</v>
      </c>
      <c r="E694" s="57">
        <f t="shared" ca="1" si="177"/>
        <v>1.4227E-4</v>
      </c>
      <c r="F694" s="59">
        <f t="shared" si="178"/>
        <v>1.1499999999999999</v>
      </c>
      <c r="G694" s="60">
        <f t="shared" ca="1" si="179"/>
        <v>1.0001636105</v>
      </c>
      <c r="H694" s="57">
        <f ca="1">TRUNC(PRODUCT(G$10:G693),15)</f>
        <v>1.12939248279024</v>
      </c>
      <c r="I694" s="57">
        <f t="shared" si="180"/>
        <v>1</v>
      </c>
      <c r="J694" s="57">
        <f t="shared" ca="1" si="181"/>
        <v>1.1293924799999999</v>
      </c>
      <c r="K694" s="57">
        <f t="shared" ca="1" si="182"/>
        <v>0.12939248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83"/>
        <v>0</v>
      </c>
      <c r="O694" s="57">
        <f t="shared" ca="1" si="184"/>
        <v>0.12939248</v>
      </c>
      <c r="P694" s="63" t="str">
        <f t="shared" si="185"/>
        <v>A+J=</v>
      </c>
      <c r="Q694" s="64">
        <f t="shared" si="186"/>
        <v>45036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74"/>
        <v>43930</v>
      </c>
      <c r="B695" s="75">
        <f t="shared" ca="1" si="175"/>
        <v>1.12957726</v>
      </c>
      <c r="C695" s="57">
        <f t="shared" si="176"/>
        <v>1</v>
      </c>
      <c r="D695" s="58">
        <f ca="1">IF(A695&lt;$B$1,VLOOKUP(A695,[1]DI!$A$4:$B$15000,2,FALSE),0)</f>
        <v>3.6500000000000005E-2</v>
      </c>
      <c r="E695" s="57">
        <f t="shared" ca="1" si="177"/>
        <v>1.4227E-4</v>
      </c>
      <c r="F695" s="59">
        <f t="shared" si="178"/>
        <v>1.1499999999999999</v>
      </c>
      <c r="G695" s="60">
        <f t="shared" ca="1" si="179"/>
        <v>1.0001636105</v>
      </c>
      <c r="H695" s="57">
        <f ca="1">TRUNC(PRODUCT(G$10:G694),15)</f>
        <v>1.1295772632590499</v>
      </c>
      <c r="I695" s="57">
        <f t="shared" si="180"/>
        <v>1</v>
      </c>
      <c r="J695" s="57">
        <f t="shared" ca="1" si="181"/>
        <v>1.12957726</v>
      </c>
      <c r="K695" s="57">
        <f t="shared" ca="1" si="182"/>
        <v>0.12957726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83"/>
        <v>0</v>
      </c>
      <c r="O695" s="57">
        <f t="shared" ca="1" si="184"/>
        <v>0.12957726</v>
      </c>
      <c r="P695" s="63" t="str">
        <f t="shared" si="185"/>
        <v>A+J=</v>
      </c>
      <c r="Q695" s="64">
        <f t="shared" si="186"/>
        <v>45036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74"/>
        <v>43931</v>
      </c>
      <c r="B696" s="75">
        <f t="shared" ca="1" si="175"/>
        <v>1.12976207</v>
      </c>
      <c r="C696" s="57">
        <f t="shared" si="176"/>
        <v>1</v>
      </c>
      <c r="D696" s="58">
        <f ca="1">IF(A696&lt;$B$1,VLOOKUP(A696,[1]DI!$A$4:$B$15000,2,FALSE),0)</f>
        <v>0</v>
      </c>
      <c r="E696" s="57">
        <f t="shared" ca="1" si="177"/>
        <v>0</v>
      </c>
      <c r="F696" s="59">
        <f t="shared" si="178"/>
        <v>1.1499999999999999</v>
      </c>
      <c r="G696" s="60">
        <f t="shared" ca="1" si="179"/>
        <v>1</v>
      </c>
      <c r="H696" s="57">
        <f ca="1">TRUNC(PRODUCT(G$10:G695),15)</f>
        <v>1.1297620739598799</v>
      </c>
      <c r="I696" s="57">
        <f t="shared" si="180"/>
        <v>1</v>
      </c>
      <c r="J696" s="57">
        <f t="shared" ca="1" si="181"/>
        <v>1.12976207</v>
      </c>
      <c r="K696" s="57">
        <f t="shared" ca="1" si="182"/>
        <v>0.12976207000000001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83"/>
        <v>0</v>
      </c>
      <c r="O696" s="57">
        <f t="shared" ca="1" si="184"/>
        <v>0.12976207000000001</v>
      </c>
      <c r="P696" s="63" t="str">
        <f t="shared" si="185"/>
        <v>A+J=</v>
      </c>
      <c r="Q696" s="64">
        <f t="shared" si="186"/>
        <v>45036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74"/>
        <v>43932</v>
      </c>
      <c r="B697" s="75">
        <f t="shared" ca="1" si="175"/>
        <v>1.12976207</v>
      </c>
      <c r="C697" s="57">
        <f t="shared" si="176"/>
        <v>1</v>
      </c>
      <c r="D697" s="58">
        <f ca="1">IF(A697&lt;$B$1,VLOOKUP(A697,[1]DI!$A$4:$B$15000,2,FALSE),0)</f>
        <v>0</v>
      </c>
      <c r="E697" s="57">
        <f t="shared" ca="1" si="177"/>
        <v>0</v>
      </c>
      <c r="F697" s="59">
        <f t="shared" si="178"/>
        <v>1.1499999999999999</v>
      </c>
      <c r="G697" s="60">
        <f t="shared" ca="1" si="179"/>
        <v>1</v>
      </c>
      <c r="H697" s="57">
        <f ca="1">TRUNC(PRODUCT(G$10:G696),15)</f>
        <v>1.1297620739598799</v>
      </c>
      <c r="I697" s="57">
        <f t="shared" si="180"/>
        <v>1</v>
      </c>
      <c r="J697" s="57">
        <f t="shared" ca="1" si="181"/>
        <v>1.12976207</v>
      </c>
      <c r="K697" s="57">
        <f t="shared" ca="1" si="182"/>
        <v>0.12976207000000001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83"/>
        <v>0</v>
      </c>
      <c r="O697" s="57">
        <f t="shared" ca="1" si="184"/>
        <v>0.12976207000000001</v>
      </c>
      <c r="P697" s="63" t="str">
        <f t="shared" si="185"/>
        <v>A+J=</v>
      </c>
      <c r="Q697" s="64">
        <f t="shared" si="186"/>
        <v>45036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74"/>
        <v>43933</v>
      </c>
      <c r="B698" s="75">
        <f t="shared" ca="1" si="175"/>
        <v>1.12976207</v>
      </c>
      <c r="C698" s="57">
        <f t="shared" si="176"/>
        <v>1</v>
      </c>
      <c r="D698" s="58">
        <f ca="1">IF(A698&lt;$B$1,VLOOKUP(A698,[1]DI!$A$4:$B$15000,2,FALSE),0)</f>
        <v>0</v>
      </c>
      <c r="E698" s="57">
        <f t="shared" ca="1" si="177"/>
        <v>0</v>
      </c>
      <c r="F698" s="59">
        <f t="shared" si="178"/>
        <v>1.1499999999999999</v>
      </c>
      <c r="G698" s="60">
        <f t="shared" ca="1" si="179"/>
        <v>1</v>
      </c>
      <c r="H698" s="57">
        <f ca="1">TRUNC(PRODUCT(G$10:G697),15)</f>
        <v>1.1297620739598799</v>
      </c>
      <c r="I698" s="57">
        <f t="shared" si="180"/>
        <v>1</v>
      </c>
      <c r="J698" s="57">
        <f t="shared" ca="1" si="181"/>
        <v>1.12976207</v>
      </c>
      <c r="K698" s="57">
        <f t="shared" ca="1" si="182"/>
        <v>0.12976207000000001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83"/>
        <v>0</v>
      </c>
      <c r="O698" s="57">
        <f t="shared" ca="1" si="184"/>
        <v>0.12976207000000001</v>
      </c>
      <c r="P698" s="63" t="str">
        <f t="shared" si="185"/>
        <v>A+J=</v>
      </c>
      <c r="Q698" s="64">
        <f t="shared" si="186"/>
        <v>45036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74"/>
        <v>43934</v>
      </c>
      <c r="B699" s="75">
        <f t="shared" ca="1" si="175"/>
        <v>1.12976207</v>
      </c>
      <c r="C699" s="57">
        <f t="shared" si="176"/>
        <v>1</v>
      </c>
      <c r="D699" s="58">
        <f ca="1">IF(A699&lt;$B$1,VLOOKUP(A699,[1]DI!$A$4:$B$15000,2,FALSE),0)</f>
        <v>3.6500000000000005E-2</v>
      </c>
      <c r="E699" s="57">
        <f t="shared" ca="1" si="177"/>
        <v>1.4227E-4</v>
      </c>
      <c r="F699" s="59">
        <f t="shared" si="178"/>
        <v>1.1499999999999999</v>
      </c>
      <c r="G699" s="60">
        <f t="shared" ca="1" si="179"/>
        <v>1.0001636105</v>
      </c>
      <c r="H699" s="57">
        <f ca="1">TRUNC(PRODUCT(G$10:G698),15)</f>
        <v>1.1297620739598799</v>
      </c>
      <c r="I699" s="57">
        <f t="shared" si="180"/>
        <v>1</v>
      </c>
      <c r="J699" s="57">
        <f t="shared" ca="1" si="181"/>
        <v>1.12976207</v>
      </c>
      <c r="K699" s="57">
        <f t="shared" ca="1" si="182"/>
        <v>0.12976207000000001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83"/>
        <v>0</v>
      </c>
      <c r="O699" s="57">
        <f t="shared" ca="1" si="184"/>
        <v>0.12976207000000001</v>
      </c>
      <c r="P699" s="63" t="str">
        <f t="shared" si="185"/>
        <v>A+J=</v>
      </c>
      <c r="Q699" s="64">
        <f t="shared" si="186"/>
        <v>45036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74"/>
        <v>43935</v>
      </c>
      <c r="B700" s="75">
        <f t="shared" ca="1" si="175"/>
        <v>1.1299469099999999</v>
      </c>
      <c r="C700" s="57">
        <f t="shared" si="176"/>
        <v>1</v>
      </c>
      <c r="D700" s="58">
        <f ca="1">IF(A700&lt;$B$1,VLOOKUP(A700,[1]DI!$A$4:$B$15000,2,FALSE),0)</f>
        <v>3.6500000000000005E-2</v>
      </c>
      <c r="E700" s="57">
        <f t="shared" ca="1" si="177"/>
        <v>1.4227E-4</v>
      </c>
      <c r="F700" s="59">
        <f t="shared" si="178"/>
        <v>1.1499999999999999</v>
      </c>
      <c r="G700" s="60">
        <f t="shared" ca="1" si="179"/>
        <v>1.0001636105</v>
      </c>
      <c r="H700" s="57">
        <f ca="1">TRUNC(PRODUCT(G$10:G699),15)</f>
        <v>1.12994691489768</v>
      </c>
      <c r="I700" s="57">
        <f t="shared" si="180"/>
        <v>1</v>
      </c>
      <c r="J700" s="57">
        <f t="shared" ca="1" si="181"/>
        <v>1.1299469099999999</v>
      </c>
      <c r="K700" s="57">
        <f t="shared" ca="1" si="182"/>
        <v>0.12994691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si="183"/>
        <v>0</v>
      </c>
      <c r="O700" s="57">
        <f t="shared" ca="1" si="184"/>
        <v>0.12994691</v>
      </c>
      <c r="P700" s="63" t="str">
        <f t="shared" si="185"/>
        <v>A+J=</v>
      </c>
      <c r="Q700" s="64">
        <f t="shared" si="186"/>
        <v>45036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74"/>
        <v>43936</v>
      </c>
      <c r="B701" s="75">
        <f t="shared" ca="1" si="175"/>
        <v>1.1301317900000001</v>
      </c>
      <c r="C701" s="57">
        <f t="shared" si="176"/>
        <v>1</v>
      </c>
      <c r="D701" s="58">
        <f ca="1">IF(A701&lt;$B$1,VLOOKUP(A701,[1]DI!$A$4:$B$15000,2,FALSE),0)</f>
        <v>3.6500000000000005E-2</v>
      </c>
      <c r="E701" s="57">
        <f t="shared" ca="1" si="177"/>
        <v>1.4227E-4</v>
      </c>
      <c r="F701" s="59">
        <f t="shared" si="178"/>
        <v>1.1499999999999999</v>
      </c>
      <c r="G701" s="60">
        <f t="shared" ca="1" si="179"/>
        <v>1.0001636105</v>
      </c>
      <c r="H701" s="57">
        <f ca="1">TRUNC(PRODUCT(G$10:G700),15)</f>
        <v>1.1301317860774001</v>
      </c>
      <c r="I701" s="57">
        <f t="shared" si="180"/>
        <v>1</v>
      </c>
      <c r="J701" s="57">
        <f t="shared" ca="1" si="181"/>
        <v>1.1301317900000001</v>
      </c>
      <c r="K701" s="57">
        <f t="shared" ca="1" si="182"/>
        <v>0.13013179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83"/>
        <v>0</v>
      </c>
      <c r="O701" s="57">
        <f t="shared" ca="1" si="184"/>
        <v>0.13013179</v>
      </c>
      <c r="P701" s="63" t="str">
        <f t="shared" si="185"/>
        <v>A+J=</v>
      </c>
      <c r="Q701" s="64">
        <f t="shared" si="186"/>
        <v>45036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74"/>
        <v>43937</v>
      </c>
      <c r="B702" s="75">
        <f t="shared" ca="1" si="175"/>
        <v>1.1303166899999999</v>
      </c>
      <c r="C702" s="57">
        <f t="shared" si="176"/>
        <v>1</v>
      </c>
      <c r="D702" s="58">
        <f ca="1">IF(A702&lt;$B$1,VLOOKUP(A702,[1]DI!$A$4:$B$15000,2,FALSE),0)</f>
        <v>3.6500000000000005E-2</v>
      </c>
      <c r="E702" s="57">
        <f t="shared" ca="1" si="177"/>
        <v>1.4227E-4</v>
      </c>
      <c r="F702" s="59">
        <f t="shared" si="178"/>
        <v>1.1499999999999999</v>
      </c>
      <c r="G702" s="60">
        <f t="shared" ca="1" si="179"/>
        <v>1.0001636105</v>
      </c>
      <c r="H702" s="57">
        <f ca="1">TRUNC(PRODUCT(G$10:G701),15)</f>
        <v>1.1303166875039901</v>
      </c>
      <c r="I702" s="57">
        <f t="shared" si="180"/>
        <v>1</v>
      </c>
      <c r="J702" s="57">
        <f t="shared" ca="1" si="181"/>
        <v>1.1303166899999999</v>
      </c>
      <c r="K702" s="57">
        <f t="shared" ca="1" si="182"/>
        <v>0.13031669000000001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83"/>
        <v>0</v>
      </c>
      <c r="O702" s="57">
        <f t="shared" ca="1" si="184"/>
        <v>0.13031669000000001</v>
      </c>
      <c r="P702" s="63" t="str">
        <f t="shared" si="185"/>
        <v>A+J=</v>
      </c>
      <c r="Q702" s="64">
        <f t="shared" si="186"/>
        <v>45036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74"/>
        <v>43938</v>
      </c>
      <c r="B703" s="75">
        <f t="shared" ca="1" si="175"/>
        <v>1.13050162</v>
      </c>
      <c r="C703" s="57">
        <f t="shared" si="176"/>
        <v>1</v>
      </c>
      <c r="D703" s="58">
        <f ca="1">IF(A703&lt;$B$1,VLOOKUP(A703,[1]DI!$A$4:$B$15000,2,FALSE),0)</f>
        <v>3.6500000000000005E-2</v>
      </c>
      <c r="E703" s="57">
        <f t="shared" ca="1" si="177"/>
        <v>1.4227E-4</v>
      </c>
      <c r="F703" s="59">
        <f t="shared" si="178"/>
        <v>1.1499999999999999</v>
      </c>
      <c r="G703" s="60">
        <f t="shared" ca="1" si="179"/>
        <v>1.0001636105</v>
      </c>
      <c r="H703" s="57">
        <f ca="1">TRUNC(PRODUCT(G$10:G702),15)</f>
        <v>1.13050161918239</v>
      </c>
      <c r="I703" s="57">
        <f t="shared" si="180"/>
        <v>1</v>
      </c>
      <c r="J703" s="57">
        <f t="shared" ca="1" si="181"/>
        <v>1.13050162</v>
      </c>
      <c r="K703" s="57">
        <f t="shared" ca="1" si="182"/>
        <v>0.13050162000000001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83"/>
        <v>0</v>
      </c>
      <c r="O703" s="57">
        <f t="shared" ca="1" si="184"/>
        <v>0.13050162000000001</v>
      </c>
      <c r="P703" s="63" t="str">
        <f t="shared" si="185"/>
        <v>A+J=</v>
      </c>
      <c r="Q703" s="64">
        <f t="shared" si="186"/>
        <v>45036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74"/>
        <v>43939</v>
      </c>
      <c r="B704" s="75">
        <f t="shared" ca="1" si="175"/>
        <v>1.1306865799999999</v>
      </c>
      <c r="C704" s="57">
        <f t="shared" si="176"/>
        <v>1</v>
      </c>
      <c r="D704" s="58">
        <f ca="1">IF(A704&lt;$B$1,VLOOKUP(A704,[1]DI!$A$4:$B$15000,2,FALSE),0)</f>
        <v>0</v>
      </c>
      <c r="E704" s="57">
        <f t="shared" ca="1" si="177"/>
        <v>0</v>
      </c>
      <c r="F704" s="59">
        <f t="shared" si="178"/>
        <v>1.1499999999999999</v>
      </c>
      <c r="G704" s="60">
        <f t="shared" ca="1" si="179"/>
        <v>1</v>
      </c>
      <c r="H704" s="57">
        <f ca="1">TRUNC(PRODUCT(G$10:G703),15)</f>
        <v>1.1306865811175499</v>
      </c>
      <c r="I704" s="57">
        <f t="shared" si="180"/>
        <v>1</v>
      </c>
      <c r="J704" s="57">
        <f t="shared" ca="1" si="181"/>
        <v>1.1306865800000001</v>
      </c>
      <c r="K704" s="57">
        <f t="shared" ca="1" si="182"/>
        <v>0.13068658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83"/>
        <v>0</v>
      </c>
      <c r="O704" s="57">
        <f t="shared" ca="1" si="184"/>
        <v>0.13068658</v>
      </c>
      <c r="P704" s="63" t="str">
        <f t="shared" si="185"/>
        <v>A+J=</v>
      </c>
      <c r="Q704" s="64">
        <f t="shared" si="186"/>
        <v>45036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74"/>
        <v>43940</v>
      </c>
      <c r="B705" s="75">
        <f t="shared" ca="1" si="175"/>
        <v>1.1306865799999999</v>
      </c>
      <c r="C705" s="57">
        <f t="shared" si="176"/>
        <v>1</v>
      </c>
      <c r="D705" s="58">
        <f ca="1">IF(A705&lt;$B$1,VLOOKUP(A705,[1]DI!$A$4:$B$15000,2,FALSE),0)</f>
        <v>0</v>
      </c>
      <c r="E705" s="57">
        <f t="shared" ca="1" si="177"/>
        <v>0</v>
      </c>
      <c r="F705" s="59">
        <f t="shared" si="178"/>
        <v>1.1499999999999999</v>
      </c>
      <c r="G705" s="60">
        <f t="shared" ca="1" si="179"/>
        <v>1</v>
      </c>
      <c r="H705" s="57">
        <f ca="1">TRUNC(PRODUCT(G$10:G704),15)</f>
        <v>1.1306865811175499</v>
      </c>
      <c r="I705" s="57">
        <f t="shared" si="180"/>
        <v>1</v>
      </c>
      <c r="J705" s="57">
        <f t="shared" ca="1" si="181"/>
        <v>1.1306865800000001</v>
      </c>
      <c r="K705" s="57">
        <f t="shared" ca="1" si="182"/>
        <v>0.13068658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83"/>
        <v>0</v>
      </c>
      <c r="O705" s="57">
        <f t="shared" ca="1" si="184"/>
        <v>0.13068658</v>
      </c>
      <c r="P705" s="63" t="str">
        <f t="shared" si="185"/>
        <v>A+J=</v>
      </c>
      <c r="Q705" s="64">
        <f t="shared" si="186"/>
        <v>45036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74"/>
        <v>43941</v>
      </c>
      <c r="B706" s="75">
        <f t="shared" ca="1" si="175"/>
        <v>1.1306865799999999</v>
      </c>
      <c r="C706" s="57">
        <f t="shared" si="176"/>
        <v>1</v>
      </c>
      <c r="D706" s="58">
        <f ca="1">IF(A706&lt;$B$1,VLOOKUP(A706,[1]DI!$A$4:$B$15000,2,FALSE),0)</f>
        <v>3.6500000000000005E-2</v>
      </c>
      <c r="E706" s="57">
        <f t="shared" ca="1" si="177"/>
        <v>1.4227E-4</v>
      </c>
      <c r="F706" s="59">
        <f t="shared" si="178"/>
        <v>1.1499999999999999</v>
      </c>
      <c r="G706" s="60">
        <f t="shared" ca="1" si="179"/>
        <v>1.0001636105</v>
      </c>
      <c r="H706" s="57">
        <f ca="1">TRUNC(PRODUCT(G$10:G705),15)</f>
        <v>1.1306865811175499</v>
      </c>
      <c r="I706" s="57">
        <f t="shared" si="180"/>
        <v>1</v>
      </c>
      <c r="J706" s="57">
        <f t="shared" ca="1" si="181"/>
        <v>1.1306865800000001</v>
      </c>
      <c r="K706" s="57">
        <f t="shared" ca="1" si="182"/>
        <v>0.13068658</v>
      </c>
      <c r="L706" s="61">
        <f>IF(VLOOKUP(A706,$U$12:$AD$125,8)=VLOOKUP(A705,$U$12:$AD$125,8),0,VLOOKUP(A706,U$12:$AD$125,8))</f>
        <v>0</v>
      </c>
      <c r="M706" s="62">
        <f>IF(L706&gt;0,VLOOKUP(L706,T$12:$AC$125,7),0)</f>
        <v>0</v>
      </c>
      <c r="N706" s="57">
        <f t="shared" si="183"/>
        <v>0</v>
      </c>
      <c r="O706" s="57">
        <f t="shared" ca="1" si="184"/>
        <v>0.13068658</v>
      </c>
      <c r="P706" s="63" t="str">
        <f t="shared" si="185"/>
        <v>A+J=</v>
      </c>
      <c r="Q706" s="64">
        <f t="shared" si="186"/>
        <v>45036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74"/>
        <v>43942</v>
      </c>
      <c r="B707" s="75">
        <f t="shared" ca="1" si="175"/>
        <v>1.13087157</v>
      </c>
      <c r="C707" s="57">
        <f t="shared" si="176"/>
        <v>1</v>
      </c>
      <c r="D707" s="58">
        <f ca="1">IF(A707&lt;$B$1,VLOOKUP(A707,[1]DI!$A$4:$B$15000,2,FALSE),0)</f>
        <v>0</v>
      </c>
      <c r="E707" s="57">
        <f t="shared" ca="1" si="177"/>
        <v>0</v>
      </c>
      <c r="F707" s="59">
        <f t="shared" si="178"/>
        <v>1.1499999999999999</v>
      </c>
      <c r="G707" s="60">
        <f t="shared" ca="1" si="179"/>
        <v>1</v>
      </c>
      <c r="H707" s="57">
        <f ca="1">TRUNC(PRODUCT(G$10:G706),15)</f>
        <v>1.1308715733144299</v>
      </c>
      <c r="I707" s="57">
        <f t="shared" si="180"/>
        <v>1</v>
      </c>
      <c r="J707" s="57">
        <f t="shared" ca="1" si="181"/>
        <v>1.13087157</v>
      </c>
      <c r="K707" s="57">
        <f t="shared" ca="1" si="182"/>
        <v>0.13087156999999999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83"/>
        <v>0</v>
      </c>
      <c r="O707" s="57">
        <f t="shared" ca="1" si="184"/>
        <v>0.13087156999999999</v>
      </c>
      <c r="P707" s="63" t="str">
        <f t="shared" si="185"/>
        <v>A+J=</v>
      </c>
      <c r="Q707" s="64">
        <f t="shared" si="186"/>
        <v>45036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74"/>
        <v>43943</v>
      </c>
      <c r="B708" s="75">
        <f t="shared" ca="1" si="175"/>
        <v>1.13087157</v>
      </c>
      <c r="C708" s="57">
        <f t="shared" si="176"/>
        <v>1</v>
      </c>
      <c r="D708" s="58">
        <f ca="1">IF(A708&lt;$B$1,VLOOKUP(A708,[1]DI!$A$4:$B$15000,2,FALSE),0)</f>
        <v>3.6500000000000005E-2</v>
      </c>
      <c r="E708" s="57">
        <f t="shared" ca="1" si="177"/>
        <v>1.4227E-4</v>
      </c>
      <c r="F708" s="59">
        <f t="shared" si="178"/>
        <v>1.1499999999999999</v>
      </c>
      <c r="G708" s="60">
        <f t="shared" ca="1" si="179"/>
        <v>1.0001636105</v>
      </c>
      <c r="H708" s="57">
        <f ca="1">TRUNC(PRODUCT(G$10:G707),15)</f>
        <v>1.1308715733144299</v>
      </c>
      <c r="I708" s="57">
        <f t="shared" si="180"/>
        <v>1</v>
      </c>
      <c r="J708" s="57">
        <f t="shared" ca="1" si="181"/>
        <v>1.13087157</v>
      </c>
      <c r="K708" s="57">
        <f t="shared" ca="1" si="182"/>
        <v>0.13087156999999999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si="183"/>
        <v>0</v>
      </c>
      <c r="O708" s="57">
        <f t="shared" ca="1" si="184"/>
        <v>0.13087156999999999</v>
      </c>
      <c r="P708" s="63" t="str">
        <f t="shared" si="185"/>
        <v>A+J=</v>
      </c>
      <c r="Q708" s="64">
        <f t="shared" si="186"/>
        <v>45036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74"/>
        <v>43944</v>
      </c>
      <c r="B709" s="75">
        <f t="shared" ca="1" si="175"/>
        <v>1.1310566</v>
      </c>
      <c r="C709" s="57">
        <f t="shared" si="176"/>
        <v>1</v>
      </c>
      <c r="D709" s="58">
        <f ca="1">IF(A709&lt;$B$1,VLOOKUP(A709,[1]DI!$A$4:$B$15000,2,FALSE),0)</f>
        <v>3.6500000000000005E-2</v>
      </c>
      <c r="E709" s="57">
        <f t="shared" ca="1" si="177"/>
        <v>1.4227E-4</v>
      </c>
      <c r="F709" s="59">
        <f t="shared" si="178"/>
        <v>1.1499999999999999</v>
      </c>
      <c r="G709" s="60">
        <f t="shared" ca="1" si="179"/>
        <v>1.0001636105</v>
      </c>
      <c r="H709" s="57">
        <f ca="1">TRUNC(PRODUCT(G$10:G708),15)</f>
        <v>1.1310565957779799</v>
      </c>
      <c r="I709" s="57">
        <f t="shared" si="180"/>
        <v>1</v>
      </c>
      <c r="J709" s="57">
        <f t="shared" ca="1" si="181"/>
        <v>1.1310566</v>
      </c>
      <c r="K709" s="57">
        <f t="shared" ca="1" si="182"/>
        <v>0.1310566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83"/>
        <v>0</v>
      </c>
      <c r="O709" s="57">
        <f t="shared" ca="1" si="184"/>
        <v>0.1310566</v>
      </c>
      <c r="P709" s="63" t="str">
        <f t="shared" si="185"/>
        <v>A+J=</v>
      </c>
      <c r="Q709" s="64">
        <f t="shared" si="186"/>
        <v>45036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74"/>
        <v>43945</v>
      </c>
      <c r="B710" s="75">
        <f t="shared" ca="1" si="175"/>
        <v>1.13124165</v>
      </c>
      <c r="C710" s="57">
        <f t="shared" si="176"/>
        <v>1</v>
      </c>
      <c r="D710" s="58">
        <f ca="1">IF(A710&lt;$B$1,VLOOKUP(A710,[1]DI!$A$4:$B$15000,2,FALSE),0)</f>
        <v>3.6500000000000005E-2</v>
      </c>
      <c r="E710" s="57">
        <f t="shared" ca="1" si="177"/>
        <v>1.4227E-4</v>
      </c>
      <c r="F710" s="59">
        <f t="shared" si="178"/>
        <v>1.1499999999999999</v>
      </c>
      <c r="G710" s="60">
        <f t="shared" ca="1" si="179"/>
        <v>1.0001636105</v>
      </c>
      <c r="H710" s="57">
        <f ca="1">TRUNC(PRODUCT(G$10:G709),15)</f>
        <v>1.13124164851314</v>
      </c>
      <c r="I710" s="57">
        <f t="shared" si="180"/>
        <v>1</v>
      </c>
      <c r="J710" s="57">
        <f t="shared" ca="1" si="181"/>
        <v>1.13124165</v>
      </c>
      <c r="K710" s="57">
        <f t="shared" ca="1" si="182"/>
        <v>0.13124164999999999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83"/>
        <v>0</v>
      </c>
      <c r="O710" s="57">
        <f t="shared" ca="1" si="184"/>
        <v>0.13124164999999999</v>
      </c>
      <c r="P710" s="63" t="str">
        <f t="shared" si="185"/>
        <v>A+J=</v>
      </c>
      <c r="Q710" s="64">
        <f t="shared" si="186"/>
        <v>45036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74"/>
        <v>43946</v>
      </c>
      <c r="B711" s="75">
        <f t="shared" ca="1" si="175"/>
        <v>1.13142673</v>
      </c>
      <c r="C711" s="57">
        <f t="shared" si="176"/>
        <v>1</v>
      </c>
      <c r="D711" s="58">
        <f ca="1">IF(A711&lt;$B$1,VLOOKUP(A711,[1]DI!$A$4:$B$15000,2,FALSE),0)</f>
        <v>0</v>
      </c>
      <c r="E711" s="57">
        <f t="shared" ca="1" si="177"/>
        <v>0</v>
      </c>
      <c r="F711" s="59">
        <f t="shared" si="178"/>
        <v>1.1499999999999999</v>
      </c>
      <c r="G711" s="60">
        <f t="shared" ca="1" si="179"/>
        <v>1</v>
      </c>
      <c r="H711" s="57">
        <f ca="1">TRUNC(PRODUCT(G$10:G710),15)</f>
        <v>1.13142673152488</v>
      </c>
      <c r="I711" s="57">
        <f t="shared" si="180"/>
        <v>1</v>
      </c>
      <c r="J711" s="57">
        <f t="shared" ca="1" si="181"/>
        <v>1.13142673</v>
      </c>
      <c r="K711" s="57">
        <f t="shared" ca="1" si="182"/>
        <v>0.13142672999999999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83"/>
        <v>0</v>
      </c>
      <c r="O711" s="57">
        <f t="shared" ca="1" si="184"/>
        <v>0.13142672999999999</v>
      </c>
      <c r="P711" s="63" t="str">
        <f t="shared" si="185"/>
        <v>A+J=</v>
      </c>
      <c r="Q711" s="64">
        <f t="shared" si="186"/>
        <v>45036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74"/>
        <v>43947</v>
      </c>
      <c r="B712" s="75">
        <f t="shared" ca="1" si="175"/>
        <v>1.13142673</v>
      </c>
      <c r="C712" s="57">
        <f t="shared" si="176"/>
        <v>1</v>
      </c>
      <c r="D712" s="58">
        <f ca="1">IF(A712&lt;$B$1,VLOOKUP(A712,[1]DI!$A$4:$B$15000,2,FALSE),0)</f>
        <v>0</v>
      </c>
      <c r="E712" s="57">
        <f t="shared" ca="1" si="177"/>
        <v>0</v>
      </c>
      <c r="F712" s="59">
        <f t="shared" si="178"/>
        <v>1.1499999999999999</v>
      </c>
      <c r="G712" s="60">
        <f t="shared" ca="1" si="179"/>
        <v>1</v>
      </c>
      <c r="H712" s="57">
        <f ca="1">TRUNC(PRODUCT(G$10:G711),15)</f>
        <v>1.13142673152488</v>
      </c>
      <c r="I712" s="57">
        <f t="shared" si="180"/>
        <v>1</v>
      </c>
      <c r="J712" s="57">
        <f t="shared" ca="1" si="181"/>
        <v>1.13142673</v>
      </c>
      <c r="K712" s="57">
        <f t="shared" ca="1" si="182"/>
        <v>0.13142672999999999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83"/>
        <v>0</v>
      </c>
      <c r="O712" s="57">
        <f t="shared" ca="1" si="184"/>
        <v>0.13142672999999999</v>
      </c>
      <c r="P712" s="63" t="str">
        <f t="shared" si="185"/>
        <v>A+J=</v>
      </c>
      <c r="Q712" s="64">
        <f t="shared" si="186"/>
        <v>45036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74"/>
        <v>43948</v>
      </c>
      <c r="B713" s="75">
        <f t="shared" ca="1" si="175"/>
        <v>1.13142673</v>
      </c>
      <c r="C713" s="57">
        <f t="shared" si="176"/>
        <v>1</v>
      </c>
      <c r="D713" s="58">
        <f ca="1">IF(A713&lt;$B$1,VLOOKUP(A713,[1]DI!$A$4:$B$15000,2,FALSE),0)</f>
        <v>3.6500000000000005E-2</v>
      </c>
      <c r="E713" s="57">
        <f t="shared" ca="1" si="177"/>
        <v>1.4227E-4</v>
      </c>
      <c r="F713" s="59">
        <f t="shared" si="178"/>
        <v>1.1499999999999999</v>
      </c>
      <c r="G713" s="60">
        <f t="shared" ca="1" si="179"/>
        <v>1.0001636105</v>
      </c>
      <c r="H713" s="57">
        <f ca="1">TRUNC(PRODUCT(G$10:G712),15)</f>
        <v>1.13142673152488</v>
      </c>
      <c r="I713" s="57">
        <f t="shared" si="180"/>
        <v>1</v>
      </c>
      <c r="J713" s="57">
        <f t="shared" ca="1" si="181"/>
        <v>1.13142673</v>
      </c>
      <c r="K713" s="57">
        <f t="shared" ca="1" si="182"/>
        <v>0.13142672999999999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83"/>
        <v>0</v>
      </c>
      <c r="O713" s="57">
        <f t="shared" ca="1" si="184"/>
        <v>0.13142672999999999</v>
      </c>
      <c r="P713" s="63" t="str">
        <f t="shared" si="185"/>
        <v>A+J=</v>
      </c>
      <c r="Q713" s="64">
        <f t="shared" si="186"/>
        <v>45036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74"/>
        <v>43949</v>
      </c>
      <c r="B714" s="75">
        <f t="shared" ca="1" si="175"/>
        <v>1.1316118399999999</v>
      </c>
      <c r="C714" s="57">
        <f t="shared" si="176"/>
        <v>1</v>
      </c>
      <c r="D714" s="58">
        <f ca="1">IF(A714&lt;$B$1,VLOOKUP(A714,[1]DI!$A$4:$B$15000,2,FALSE),0)</f>
        <v>3.6500000000000005E-2</v>
      </c>
      <c r="E714" s="57">
        <f t="shared" ca="1" si="177"/>
        <v>1.4227E-4</v>
      </c>
      <c r="F714" s="59">
        <f t="shared" si="178"/>
        <v>1.1499999999999999</v>
      </c>
      <c r="G714" s="60">
        <f t="shared" ca="1" si="179"/>
        <v>1.0001636105</v>
      </c>
      <c r="H714" s="57">
        <f ca="1">TRUNC(PRODUCT(G$10:G713),15)</f>
        <v>1.13161184481813</v>
      </c>
      <c r="I714" s="57">
        <f t="shared" si="180"/>
        <v>1</v>
      </c>
      <c r="J714" s="57">
        <f t="shared" ca="1" si="181"/>
        <v>1.1316118399999999</v>
      </c>
      <c r="K714" s="57">
        <f t="shared" ca="1" si="182"/>
        <v>0.13161184000000001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83"/>
        <v>0</v>
      </c>
      <c r="O714" s="57">
        <f t="shared" ca="1" si="184"/>
        <v>0.13161184000000001</v>
      </c>
      <c r="P714" s="63" t="str">
        <f t="shared" si="185"/>
        <v>A+J=</v>
      </c>
      <c r="Q714" s="64">
        <f t="shared" si="186"/>
        <v>45036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87">(A714+1)</f>
        <v>43950</v>
      </c>
      <c r="B715" s="75">
        <f t="shared" ca="1" si="175"/>
        <v>1.13179699</v>
      </c>
      <c r="C715" s="57">
        <f t="shared" si="176"/>
        <v>1</v>
      </c>
      <c r="D715" s="58">
        <f ca="1">IF(A715&lt;$B$1,VLOOKUP(A715,[1]DI!$A$4:$B$15000,2,FALSE),0)</f>
        <v>3.6500000000000005E-2</v>
      </c>
      <c r="E715" s="57">
        <f t="shared" ca="1" si="177"/>
        <v>1.4227E-4</v>
      </c>
      <c r="F715" s="59">
        <f t="shared" si="178"/>
        <v>1.1499999999999999</v>
      </c>
      <c r="G715" s="60">
        <f t="shared" ca="1" si="179"/>
        <v>1.0001636105</v>
      </c>
      <c r="H715" s="57">
        <f ca="1">TRUNC(PRODUCT(G$10:G714),15)</f>
        <v>1.13179698839787</v>
      </c>
      <c r="I715" s="57">
        <f t="shared" si="180"/>
        <v>1</v>
      </c>
      <c r="J715" s="57">
        <f t="shared" ca="1" si="181"/>
        <v>1.13179699</v>
      </c>
      <c r="K715" s="57">
        <f t="shared" ca="1" si="182"/>
        <v>0.13179699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83"/>
        <v>0</v>
      </c>
      <c r="O715" s="57">
        <f t="shared" ca="1" si="184"/>
        <v>0.13179699</v>
      </c>
      <c r="P715" s="63" t="str">
        <f t="shared" si="185"/>
        <v>A+J=</v>
      </c>
      <c r="Q715" s="64">
        <f t="shared" si="186"/>
        <v>45036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87"/>
        <v>43951</v>
      </c>
      <c r="B716" s="75">
        <f t="shared" ca="1" si="175"/>
        <v>1.13198216</v>
      </c>
      <c r="C716" s="57">
        <f t="shared" si="176"/>
        <v>1</v>
      </c>
      <c r="D716" s="58">
        <f ca="1">IF(A716&lt;$B$1,VLOOKUP(A716,[1]DI!$A$4:$B$15000,2,FALSE),0)</f>
        <v>3.6500000000000005E-2</v>
      </c>
      <c r="E716" s="57">
        <f t="shared" ca="1" si="177"/>
        <v>1.4227E-4</v>
      </c>
      <c r="F716" s="59">
        <f t="shared" si="178"/>
        <v>1.1499999999999999</v>
      </c>
      <c r="G716" s="60">
        <f t="shared" ca="1" si="179"/>
        <v>1.0001636105</v>
      </c>
      <c r="H716" s="57">
        <f ca="1">TRUNC(PRODUCT(G$10:G715),15)</f>
        <v>1.13198216226904</v>
      </c>
      <c r="I716" s="57">
        <f t="shared" si="180"/>
        <v>1</v>
      </c>
      <c r="J716" s="57">
        <f t="shared" ca="1" si="181"/>
        <v>1.13198216</v>
      </c>
      <c r="K716" s="57">
        <f t="shared" ca="1" si="182"/>
        <v>0.13198215999999999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83"/>
        <v>0</v>
      </c>
      <c r="O716" s="57">
        <f t="shared" ca="1" si="184"/>
        <v>0.13198215999999999</v>
      </c>
      <c r="P716" s="63" t="str">
        <f t="shared" si="185"/>
        <v>A+J=</v>
      </c>
      <c r="Q716" s="64">
        <f t="shared" si="186"/>
        <v>45036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87"/>
        <v>43952</v>
      </c>
      <c r="B717" s="75">
        <f t="shared" ca="1" si="175"/>
        <v>1.1321673699999999</v>
      </c>
      <c r="C717" s="57">
        <f t="shared" si="176"/>
        <v>1</v>
      </c>
      <c r="D717" s="58">
        <f ca="1">IF(A717&lt;$B$1,VLOOKUP(A717,[1]DI!$A$4:$B$15000,2,FALSE),0)</f>
        <v>0</v>
      </c>
      <c r="E717" s="57">
        <f t="shared" ca="1" si="177"/>
        <v>0</v>
      </c>
      <c r="F717" s="59">
        <f t="shared" si="178"/>
        <v>1.1499999999999999</v>
      </c>
      <c r="G717" s="60">
        <f t="shared" ca="1" si="179"/>
        <v>1</v>
      </c>
      <c r="H717" s="57">
        <f ca="1">TRUNC(PRODUCT(G$10:G716),15)</f>
        <v>1.1321673664366001</v>
      </c>
      <c r="I717" s="57">
        <f t="shared" si="180"/>
        <v>1</v>
      </c>
      <c r="J717" s="57">
        <f t="shared" ca="1" si="181"/>
        <v>1.1321673699999999</v>
      </c>
      <c r="K717" s="57">
        <f t="shared" ca="1" si="182"/>
        <v>0.13216737000000001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83"/>
        <v>0</v>
      </c>
      <c r="O717" s="57">
        <f t="shared" ca="1" si="184"/>
        <v>0.13216737000000001</v>
      </c>
      <c r="P717" s="63" t="str">
        <f t="shared" si="185"/>
        <v>A+J=</v>
      </c>
      <c r="Q717" s="64">
        <f t="shared" si="186"/>
        <v>45036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87"/>
        <v>43953</v>
      </c>
      <c r="B718" s="75">
        <f t="shared" ca="1" si="175"/>
        <v>1.1321673699999999</v>
      </c>
      <c r="C718" s="57">
        <f t="shared" si="176"/>
        <v>1</v>
      </c>
      <c r="D718" s="58">
        <f ca="1">IF(A718&lt;$B$1,VLOOKUP(A718,[1]DI!$A$4:$B$15000,2,FALSE),0)</f>
        <v>0</v>
      </c>
      <c r="E718" s="57">
        <f t="shared" ca="1" si="177"/>
        <v>0</v>
      </c>
      <c r="F718" s="59">
        <f t="shared" si="178"/>
        <v>1.1499999999999999</v>
      </c>
      <c r="G718" s="60">
        <f t="shared" ca="1" si="179"/>
        <v>1</v>
      </c>
      <c r="H718" s="57">
        <f ca="1">TRUNC(PRODUCT(G$10:G717),15)</f>
        <v>1.1321673664366001</v>
      </c>
      <c r="I718" s="57">
        <f t="shared" si="180"/>
        <v>1</v>
      </c>
      <c r="J718" s="57">
        <f t="shared" ca="1" si="181"/>
        <v>1.1321673699999999</v>
      </c>
      <c r="K718" s="57">
        <f t="shared" ca="1" si="182"/>
        <v>0.13216737000000001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83"/>
        <v>0</v>
      </c>
      <c r="O718" s="57">
        <f t="shared" ca="1" si="184"/>
        <v>0.13216737000000001</v>
      </c>
      <c r="P718" s="63" t="str">
        <f t="shared" si="185"/>
        <v>A+J=</v>
      </c>
      <c r="Q718" s="64">
        <f t="shared" si="186"/>
        <v>45036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87"/>
        <v>43954</v>
      </c>
      <c r="B719" s="75">
        <f t="shared" ca="1" si="175"/>
        <v>1.1321673699999999</v>
      </c>
      <c r="C719" s="57">
        <f t="shared" si="176"/>
        <v>1</v>
      </c>
      <c r="D719" s="58">
        <f ca="1">IF(A719&lt;$B$1,VLOOKUP(A719,[1]DI!$A$4:$B$15000,2,FALSE),0)</f>
        <v>0</v>
      </c>
      <c r="E719" s="57">
        <f t="shared" ca="1" si="177"/>
        <v>0</v>
      </c>
      <c r="F719" s="59">
        <f t="shared" si="178"/>
        <v>1.1499999999999999</v>
      </c>
      <c r="G719" s="60">
        <f t="shared" ca="1" si="179"/>
        <v>1</v>
      </c>
      <c r="H719" s="57">
        <f ca="1">TRUNC(PRODUCT(G$10:G718),15)</f>
        <v>1.1321673664366001</v>
      </c>
      <c r="I719" s="57">
        <f t="shared" si="180"/>
        <v>1</v>
      </c>
      <c r="J719" s="57">
        <f t="shared" ca="1" si="181"/>
        <v>1.1321673699999999</v>
      </c>
      <c r="K719" s="57">
        <f t="shared" ca="1" si="182"/>
        <v>0.13216737000000001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83"/>
        <v>0</v>
      </c>
      <c r="O719" s="57">
        <f t="shared" ca="1" si="184"/>
        <v>0.13216737000000001</v>
      </c>
      <c r="P719" s="63" t="str">
        <f t="shared" si="185"/>
        <v>A+J=</v>
      </c>
      <c r="Q719" s="64">
        <f t="shared" si="186"/>
        <v>45036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87"/>
        <v>43955</v>
      </c>
      <c r="B720" s="75">
        <f t="shared" ca="1" si="175"/>
        <v>1.1321673699999999</v>
      </c>
      <c r="C720" s="57">
        <f t="shared" si="176"/>
        <v>1</v>
      </c>
      <c r="D720" s="58">
        <f ca="1">IF(A720&lt;$B$1,VLOOKUP(A720,[1]DI!$A$4:$B$15000,2,FALSE),0)</f>
        <v>3.6500000000000005E-2</v>
      </c>
      <c r="E720" s="57">
        <f t="shared" ca="1" si="177"/>
        <v>1.4227E-4</v>
      </c>
      <c r="F720" s="59">
        <f t="shared" si="178"/>
        <v>1.1499999999999999</v>
      </c>
      <c r="G720" s="60">
        <f t="shared" ca="1" si="179"/>
        <v>1.0001636105</v>
      </c>
      <c r="H720" s="57">
        <f ca="1">TRUNC(PRODUCT(G$10:G719),15)</f>
        <v>1.1321673664366001</v>
      </c>
      <c r="I720" s="57">
        <f t="shared" si="180"/>
        <v>1</v>
      </c>
      <c r="J720" s="57">
        <f t="shared" ca="1" si="181"/>
        <v>1.1321673699999999</v>
      </c>
      <c r="K720" s="57">
        <f t="shared" ca="1" si="182"/>
        <v>0.13216737000000001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83"/>
        <v>0</v>
      </c>
      <c r="O720" s="57">
        <f t="shared" ca="1" si="184"/>
        <v>0.13216737000000001</v>
      </c>
      <c r="P720" s="63" t="str">
        <f t="shared" si="185"/>
        <v>A+J=</v>
      </c>
      <c r="Q720" s="64">
        <f t="shared" si="186"/>
        <v>45036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87"/>
        <v>43956</v>
      </c>
      <c r="B721" s="75">
        <f t="shared" ca="1" si="175"/>
        <v>1.1323525999999999</v>
      </c>
      <c r="C721" s="57">
        <f t="shared" si="176"/>
        <v>1</v>
      </c>
      <c r="D721" s="58">
        <f ca="1">IF(A721&lt;$B$1,VLOOKUP(A721,[1]DI!$A$4:$B$15000,2,FALSE),0)</f>
        <v>3.6500000000000005E-2</v>
      </c>
      <c r="E721" s="57">
        <f t="shared" ca="1" si="177"/>
        <v>1.4227E-4</v>
      </c>
      <c r="F721" s="59">
        <f t="shared" si="178"/>
        <v>1.1499999999999999</v>
      </c>
      <c r="G721" s="60">
        <f t="shared" ca="1" si="179"/>
        <v>1.0001636105</v>
      </c>
      <c r="H721" s="57">
        <f ca="1">TRUNC(PRODUCT(G$10:G720),15)</f>
        <v>1.13235260090551</v>
      </c>
      <c r="I721" s="57">
        <f t="shared" si="180"/>
        <v>1</v>
      </c>
      <c r="J721" s="57">
        <f t="shared" ca="1" si="181"/>
        <v>1.1323525999999999</v>
      </c>
      <c r="K721" s="57">
        <f t="shared" ca="1" si="182"/>
        <v>0.13235259999999999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83"/>
        <v>0</v>
      </c>
      <c r="O721" s="57">
        <f t="shared" ca="1" si="184"/>
        <v>0.13235259999999999</v>
      </c>
      <c r="P721" s="63" t="str">
        <f t="shared" si="185"/>
        <v>A+J=</v>
      </c>
      <c r="Q721" s="64">
        <f t="shared" si="186"/>
        <v>45036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87"/>
        <v>43957</v>
      </c>
      <c r="B722" s="75">
        <f t="shared" ca="1" si="175"/>
        <v>1.1325378699999999</v>
      </c>
      <c r="C722" s="57">
        <f t="shared" si="176"/>
        <v>1</v>
      </c>
      <c r="D722" s="58">
        <f ca="1">IF(A722&lt;$B$1,VLOOKUP(A722,[1]DI!$A$4:$B$15000,2,FALSE),0)</f>
        <v>3.6500000000000005E-2</v>
      </c>
      <c r="E722" s="57">
        <f t="shared" ca="1" si="177"/>
        <v>1.4227E-4</v>
      </c>
      <c r="F722" s="59">
        <f t="shared" si="178"/>
        <v>1.1499999999999999</v>
      </c>
      <c r="G722" s="60">
        <f t="shared" ca="1" si="179"/>
        <v>1.0001636105</v>
      </c>
      <c r="H722" s="57">
        <f ca="1">TRUNC(PRODUCT(G$10:G721),15)</f>
        <v>1.1325378656807199</v>
      </c>
      <c r="I722" s="57">
        <f t="shared" si="180"/>
        <v>1</v>
      </c>
      <c r="J722" s="57">
        <f t="shared" ca="1" si="181"/>
        <v>1.1325378699999999</v>
      </c>
      <c r="K722" s="57">
        <f t="shared" ca="1" si="182"/>
        <v>0.13253787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83"/>
        <v>0</v>
      </c>
      <c r="O722" s="57">
        <f t="shared" ca="1" si="184"/>
        <v>0.13253787</v>
      </c>
      <c r="P722" s="63" t="str">
        <f t="shared" si="185"/>
        <v>A+J=</v>
      </c>
      <c r="Q722" s="64">
        <f t="shared" si="186"/>
        <v>45036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87"/>
        <v>43958</v>
      </c>
      <c r="B723" s="75">
        <f t="shared" ca="1" si="175"/>
        <v>1.1327231600000001</v>
      </c>
      <c r="C723" s="57">
        <f t="shared" si="176"/>
        <v>1</v>
      </c>
      <c r="D723" s="58">
        <f ca="1">IF(A723&lt;$B$1,VLOOKUP(A723,[1]DI!$A$4:$B$15000,2,FALSE),0)</f>
        <v>2.9000000000000005E-2</v>
      </c>
      <c r="E723" s="57">
        <f t="shared" ca="1" si="177"/>
        <v>1.1345000000000001E-4</v>
      </c>
      <c r="F723" s="59">
        <f t="shared" si="178"/>
        <v>1.1499999999999999</v>
      </c>
      <c r="G723" s="60">
        <f t="shared" ca="1" si="179"/>
        <v>1.0001304675</v>
      </c>
      <c r="H723" s="57">
        <f ca="1">TRUNC(PRODUCT(G$10:G722),15)</f>
        <v>1.1327231607671899</v>
      </c>
      <c r="I723" s="57">
        <f t="shared" si="180"/>
        <v>1</v>
      </c>
      <c r="J723" s="57">
        <f t="shared" ca="1" si="181"/>
        <v>1.1327231600000001</v>
      </c>
      <c r="K723" s="57">
        <f t="shared" ca="1" si="182"/>
        <v>0.13272316000000001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83"/>
        <v>0</v>
      </c>
      <c r="O723" s="57">
        <f t="shared" ca="1" si="184"/>
        <v>0.13272316000000001</v>
      </c>
      <c r="P723" s="63" t="str">
        <f t="shared" si="185"/>
        <v>A+J=</v>
      </c>
      <c r="Q723" s="64">
        <f t="shared" si="186"/>
        <v>45036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87"/>
        <v>43959</v>
      </c>
      <c r="B724" s="75">
        <f t="shared" ca="1" si="175"/>
        <v>1.1328709400000001</v>
      </c>
      <c r="C724" s="57">
        <f t="shared" si="176"/>
        <v>1</v>
      </c>
      <c r="D724" s="58">
        <f ca="1">IF(A724&lt;$B$1,VLOOKUP(A724,[1]DI!$A$4:$B$15000,2,FALSE),0)</f>
        <v>2.9000000000000005E-2</v>
      </c>
      <c r="E724" s="57">
        <f t="shared" ca="1" si="177"/>
        <v>1.1345000000000001E-4</v>
      </c>
      <c r="F724" s="59">
        <f t="shared" si="178"/>
        <v>1.1499999999999999</v>
      </c>
      <c r="G724" s="60">
        <f t="shared" ca="1" si="179"/>
        <v>1.0001304675</v>
      </c>
      <c r="H724" s="57">
        <f ca="1">TRUNC(PRODUCT(G$10:G723),15)</f>
        <v>1.13287094432617</v>
      </c>
      <c r="I724" s="57">
        <f t="shared" si="180"/>
        <v>1</v>
      </c>
      <c r="J724" s="57">
        <f t="shared" ca="1" si="181"/>
        <v>1.1328709400000001</v>
      </c>
      <c r="K724" s="57">
        <f t="shared" ca="1" si="182"/>
        <v>0.13287093999999999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83"/>
        <v>0</v>
      </c>
      <c r="O724" s="57">
        <f t="shared" ca="1" si="184"/>
        <v>0.13287093999999999</v>
      </c>
      <c r="P724" s="63" t="str">
        <f t="shared" si="185"/>
        <v>A+J=</v>
      </c>
      <c r="Q724" s="64">
        <f t="shared" si="186"/>
        <v>45036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87"/>
        <v>43960</v>
      </c>
      <c r="B725" s="75">
        <f t="shared" ca="1" si="175"/>
        <v>1.13301875</v>
      </c>
      <c r="C725" s="57">
        <f t="shared" si="176"/>
        <v>1</v>
      </c>
      <c r="D725" s="58">
        <f ca="1">IF(A725&lt;$B$1,VLOOKUP(A725,[1]DI!$A$4:$B$15000,2,FALSE),0)</f>
        <v>0</v>
      </c>
      <c r="E725" s="57">
        <f t="shared" ca="1" si="177"/>
        <v>0</v>
      </c>
      <c r="F725" s="59">
        <f t="shared" si="178"/>
        <v>1.1499999999999999</v>
      </c>
      <c r="G725" s="60">
        <f t="shared" ca="1" si="179"/>
        <v>1</v>
      </c>
      <c r="H725" s="57">
        <f ca="1">TRUNC(PRODUCT(G$10:G724),15)</f>
        <v>1.1330187471661</v>
      </c>
      <c r="I725" s="57">
        <f t="shared" si="180"/>
        <v>1</v>
      </c>
      <c r="J725" s="57">
        <f t="shared" ca="1" si="181"/>
        <v>1.13301875</v>
      </c>
      <c r="K725" s="57">
        <f t="shared" ca="1" si="182"/>
        <v>0.13301874999999999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83"/>
        <v>0</v>
      </c>
      <c r="O725" s="57">
        <f t="shared" ca="1" si="184"/>
        <v>0.13301874999999999</v>
      </c>
      <c r="P725" s="63" t="str">
        <f t="shared" si="185"/>
        <v>A+J=</v>
      </c>
      <c r="Q725" s="64">
        <f t="shared" si="186"/>
        <v>45036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87"/>
        <v>43961</v>
      </c>
      <c r="B726" s="75">
        <f t="shared" ca="1" si="175"/>
        <v>1.13301875</v>
      </c>
      <c r="C726" s="57">
        <f t="shared" si="176"/>
        <v>1</v>
      </c>
      <c r="D726" s="58">
        <f ca="1">IF(A726&lt;$B$1,VLOOKUP(A726,[1]DI!$A$4:$B$15000,2,FALSE),0)</f>
        <v>0</v>
      </c>
      <c r="E726" s="57">
        <f t="shared" ca="1" si="177"/>
        <v>0</v>
      </c>
      <c r="F726" s="59">
        <f t="shared" si="178"/>
        <v>1.1499999999999999</v>
      </c>
      <c r="G726" s="60">
        <f t="shared" ca="1" si="179"/>
        <v>1</v>
      </c>
      <c r="H726" s="57">
        <f ca="1">TRUNC(PRODUCT(G$10:G725),15)</f>
        <v>1.1330187471661</v>
      </c>
      <c r="I726" s="57">
        <f t="shared" si="180"/>
        <v>1</v>
      </c>
      <c r="J726" s="57">
        <f t="shared" ca="1" si="181"/>
        <v>1.13301875</v>
      </c>
      <c r="K726" s="57">
        <f t="shared" ca="1" si="182"/>
        <v>0.13301874999999999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83"/>
        <v>0</v>
      </c>
      <c r="O726" s="57">
        <f t="shared" ca="1" si="184"/>
        <v>0.13301874999999999</v>
      </c>
      <c r="P726" s="63" t="str">
        <f t="shared" si="185"/>
        <v>A+J=</v>
      </c>
      <c r="Q726" s="64">
        <f t="shared" si="186"/>
        <v>45036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87"/>
        <v>43962</v>
      </c>
      <c r="B727" s="75">
        <f t="shared" ca="1" si="175"/>
        <v>1.13301875</v>
      </c>
      <c r="C727" s="57">
        <f t="shared" si="176"/>
        <v>1</v>
      </c>
      <c r="D727" s="58">
        <f ca="1">IF(A727&lt;$B$1,VLOOKUP(A727,[1]DI!$A$4:$B$15000,2,FALSE),0)</f>
        <v>2.9000000000000005E-2</v>
      </c>
      <c r="E727" s="57">
        <f t="shared" ca="1" si="177"/>
        <v>1.1345000000000001E-4</v>
      </c>
      <c r="F727" s="59">
        <f t="shared" si="178"/>
        <v>1.1499999999999999</v>
      </c>
      <c r="G727" s="60">
        <f t="shared" ca="1" si="179"/>
        <v>1.0001304675</v>
      </c>
      <c r="H727" s="57">
        <f ca="1">TRUNC(PRODUCT(G$10:G726),15)</f>
        <v>1.1330187471661</v>
      </c>
      <c r="I727" s="57">
        <f t="shared" si="180"/>
        <v>1</v>
      </c>
      <c r="J727" s="57">
        <f t="shared" ca="1" si="181"/>
        <v>1.13301875</v>
      </c>
      <c r="K727" s="57">
        <f t="shared" ca="1" si="182"/>
        <v>0.13301874999999999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83"/>
        <v>0</v>
      </c>
      <c r="O727" s="57">
        <f t="shared" ca="1" si="184"/>
        <v>0.13301874999999999</v>
      </c>
      <c r="P727" s="63" t="str">
        <f t="shared" si="185"/>
        <v>A+J=</v>
      </c>
      <c r="Q727" s="64">
        <f t="shared" si="186"/>
        <v>45036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87"/>
        <v>43963</v>
      </c>
      <c r="B728" s="75">
        <f t="shared" ca="1" si="175"/>
        <v>1.13316657</v>
      </c>
      <c r="C728" s="57">
        <f t="shared" si="176"/>
        <v>1</v>
      </c>
      <c r="D728" s="58">
        <f ca="1">IF(A728&lt;$B$1,VLOOKUP(A728,[1]DI!$A$4:$B$15000,2,FALSE),0)</f>
        <v>2.9000000000000005E-2</v>
      </c>
      <c r="E728" s="57">
        <f t="shared" ca="1" si="177"/>
        <v>1.1345000000000001E-4</v>
      </c>
      <c r="F728" s="59">
        <f t="shared" si="178"/>
        <v>1.1499999999999999</v>
      </c>
      <c r="G728" s="60">
        <f t="shared" ca="1" si="179"/>
        <v>1.0001304675</v>
      </c>
      <c r="H728" s="57">
        <f ca="1">TRUNC(PRODUCT(G$10:G727),15)</f>
        <v>1.1331665692894899</v>
      </c>
      <c r="I728" s="57">
        <f t="shared" si="180"/>
        <v>1</v>
      </c>
      <c r="J728" s="57">
        <f t="shared" ca="1" si="181"/>
        <v>1.13316657</v>
      </c>
      <c r="K728" s="57">
        <f t="shared" ca="1" si="182"/>
        <v>0.13316657000000001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83"/>
        <v>0</v>
      </c>
      <c r="O728" s="57">
        <f t="shared" ca="1" si="184"/>
        <v>0.13316657000000001</v>
      </c>
      <c r="P728" s="63" t="str">
        <f t="shared" si="185"/>
        <v>A+J=</v>
      </c>
      <c r="Q728" s="64">
        <f t="shared" si="186"/>
        <v>45036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87"/>
        <v>43964</v>
      </c>
      <c r="B729" s="75">
        <f t="shared" ca="1" si="175"/>
        <v>1.1333144100000001</v>
      </c>
      <c r="C729" s="57">
        <f t="shared" si="176"/>
        <v>1</v>
      </c>
      <c r="D729" s="58">
        <f ca="1">IF(A729&lt;$B$1,VLOOKUP(A729,[1]DI!$A$4:$B$15000,2,FALSE),0)</f>
        <v>2.9000000000000005E-2</v>
      </c>
      <c r="E729" s="57">
        <f t="shared" ca="1" si="177"/>
        <v>1.1345000000000001E-4</v>
      </c>
      <c r="F729" s="59">
        <f t="shared" si="178"/>
        <v>1.1499999999999999</v>
      </c>
      <c r="G729" s="60">
        <f t="shared" ca="1" si="179"/>
        <v>1.0001304675</v>
      </c>
      <c r="H729" s="57">
        <f ca="1">TRUNC(PRODUCT(G$10:G728),15)</f>
        <v>1.13331441069887</v>
      </c>
      <c r="I729" s="57">
        <f t="shared" si="180"/>
        <v>1</v>
      </c>
      <c r="J729" s="57">
        <f t="shared" ca="1" si="181"/>
        <v>1.1333144100000001</v>
      </c>
      <c r="K729" s="57">
        <f t="shared" ca="1" si="182"/>
        <v>0.13331440999999999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83"/>
        <v>0</v>
      </c>
      <c r="O729" s="57">
        <f t="shared" ca="1" si="184"/>
        <v>0.13331440999999999</v>
      </c>
      <c r="P729" s="63" t="str">
        <f t="shared" si="185"/>
        <v>A+J=</v>
      </c>
      <c r="Q729" s="64">
        <f t="shared" si="186"/>
        <v>45036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87"/>
        <v>43965</v>
      </c>
      <c r="B730" s="75">
        <f t="shared" ca="1" si="175"/>
        <v>1.1334622699999999</v>
      </c>
      <c r="C730" s="57">
        <f t="shared" si="176"/>
        <v>1</v>
      </c>
      <c r="D730" s="58">
        <f ca="1">IF(A730&lt;$B$1,VLOOKUP(A730,[1]DI!$A$4:$B$15000,2,FALSE),0)</f>
        <v>2.9000000000000005E-2</v>
      </c>
      <c r="E730" s="57">
        <f t="shared" ca="1" si="177"/>
        <v>1.1345000000000001E-4</v>
      </c>
      <c r="F730" s="59">
        <f t="shared" si="178"/>
        <v>1.1499999999999999</v>
      </c>
      <c r="G730" s="60">
        <f t="shared" ca="1" si="179"/>
        <v>1.0001304675</v>
      </c>
      <c r="H730" s="57">
        <f ca="1">TRUNC(PRODUCT(G$10:G729),15)</f>
        <v>1.1334622713967499</v>
      </c>
      <c r="I730" s="57">
        <f t="shared" si="180"/>
        <v>1</v>
      </c>
      <c r="J730" s="57">
        <f t="shared" ca="1" si="181"/>
        <v>1.1334622700000001</v>
      </c>
      <c r="K730" s="57">
        <f t="shared" ca="1" si="182"/>
        <v>0.13346226999999999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83"/>
        <v>0</v>
      </c>
      <c r="O730" s="57">
        <f t="shared" ca="1" si="184"/>
        <v>0.13346226999999999</v>
      </c>
      <c r="P730" s="63" t="str">
        <f t="shared" si="185"/>
        <v>A+J=</v>
      </c>
      <c r="Q730" s="64">
        <f t="shared" si="186"/>
        <v>45036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87"/>
        <v>43966</v>
      </c>
      <c r="B731" s="75">
        <f t="shared" ca="1" si="175"/>
        <v>1.13361015</v>
      </c>
      <c r="C731" s="57">
        <f t="shared" si="176"/>
        <v>1</v>
      </c>
      <c r="D731" s="58">
        <f ca="1">IF(A731&lt;$B$1,VLOOKUP(A731,[1]DI!$A$4:$B$15000,2,FALSE),0)</f>
        <v>2.9000000000000005E-2</v>
      </c>
      <c r="E731" s="57">
        <f t="shared" ca="1" si="177"/>
        <v>1.1345000000000001E-4</v>
      </c>
      <c r="F731" s="59">
        <f t="shared" si="178"/>
        <v>1.1499999999999999</v>
      </c>
      <c r="G731" s="60">
        <f t="shared" ca="1" si="179"/>
        <v>1.0001304675</v>
      </c>
      <c r="H731" s="57">
        <f ca="1">TRUNC(PRODUCT(G$10:G730),15)</f>
        <v>1.13361015138564</v>
      </c>
      <c r="I731" s="57">
        <f t="shared" si="180"/>
        <v>1</v>
      </c>
      <c r="J731" s="57">
        <f t="shared" ca="1" si="181"/>
        <v>1.13361015</v>
      </c>
      <c r="K731" s="57">
        <f t="shared" ca="1" si="182"/>
        <v>0.13361015000000001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83"/>
        <v>0</v>
      </c>
      <c r="O731" s="57">
        <f t="shared" ca="1" si="184"/>
        <v>0.13361015000000001</v>
      </c>
      <c r="P731" s="63" t="str">
        <f t="shared" si="185"/>
        <v>A+J=</v>
      </c>
      <c r="Q731" s="64">
        <f t="shared" si="186"/>
        <v>45036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87"/>
        <v>43967</v>
      </c>
      <c r="B732" s="75">
        <f t="shared" ca="1" si="175"/>
        <v>1.13375805</v>
      </c>
      <c r="C732" s="57">
        <f t="shared" si="176"/>
        <v>1</v>
      </c>
      <c r="D732" s="58">
        <f ca="1">IF(A732&lt;$B$1,VLOOKUP(A732,[1]DI!$A$4:$B$15000,2,FALSE),0)</f>
        <v>0</v>
      </c>
      <c r="E732" s="57">
        <f t="shared" ca="1" si="177"/>
        <v>0</v>
      </c>
      <c r="F732" s="59">
        <f t="shared" si="178"/>
        <v>1.1499999999999999</v>
      </c>
      <c r="G732" s="60">
        <f t="shared" ca="1" si="179"/>
        <v>1</v>
      </c>
      <c r="H732" s="57">
        <f ca="1">TRUNC(PRODUCT(G$10:G731),15)</f>
        <v>1.13375805066807</v>
      </c>
      <c r="I732" s="57">
        <f t="shared" si="180"/>
        <v>1</v>
      </c>
      <c r="J732" s="57">
        <f t="shared" ca="1" si="181"/>
        <v>1.13375805</v>
      </c>
      <c r="K732" s="57">
        <f t="shared" ca="1" si="182"/>
        <v>0.13375804999999999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83"/>
        <v>0</v>
      </c>
      <c r="O732" s="57">
        <f t="shared" ca="1" si="184"/>
        <v>0.13375804999999999</v>
      </c>
      <c r="P732" s="63" t="str">
        <f t="shared" si="185"/>
        <v>A+J=</v>
      </c>
      <c r="Q732" s="64">
        <f t="shared" si="186"/>
        <v>45036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87"/>
        <v>43968</v>
      </c>
      <c r="B733" s="75">
        <f t="shared" ca="1" si="175"/>
        <v>1.13375805</v>
      </c>
      <c r="C733" s="57">
        <f t="shared" si="176"/>
        <v>1</v>
      </c>
      <c r="D733" s="58">
        <f ca="1">IF(A733&lt;$B$1,VLOOKUP(A733,[1]DI!$A$4:$B$15000,2,FALSE),0)</f>
        <v>0</v>
      </c>
      <c r="E733" s="57">
        <f t="shared" ca="1" si="177"/>
        <v>0</v>
      </c>
      <c r="F733" s="59">
        <f t="shared" si="178"/>
        <v>1.1499999999999999</v>
      </c>
      <c r="G733" s="60">
        <f t="shared" ca="1" si="179"/>
        <v>1</v>
      </c>
      <c r="H733" s="57">
        <f ca="1">TRUNC(PRODUCT(G$10:G732),15)</f>
        <v>1.13375805066807</v>
      </c>
      <c r="I733" s="57">
        <f t="shared" si="180"/>
        <v>1</v>
      </c>
      <c r="J733" s="57">
        <f t="shared" ca="1" si="181"/>
        <v>1.13375805</v>
      </c>
      <c r="K733" s="57">
        <f t="shared" ca="1" si="182"/>
        <v>0.13375804999999999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83"/>
        <v>0</v>
      </c>
      <c r="O733" s="57">
        <f t="shared" ca="1" si="184"/>
        <v>0.13375804999999999</v>
      </c>
      <c r="P733" s="63" t="str">
        <f t="shared" si="185"/>
        <v>A+J=</v>
      </c>
      <c r="Q733" s="64">
        <f t="shared" si="186"/>
        <v>45036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87"/>
        <v>43969</v>
      </c>
      <c r="B734" s="75">
        <f t="shared" ca="1" si="175"/>
        <v>1.13375805</v>
      </c>
      <c r="C734" s="57">
        <f t="shared" si="176"/>
        <v>1</v>
      </c>
      <c r="D734" s="58">
        <f ca="1">IF(A734&lt;$B$1,VLOOKUP(A734,[1]DI!$A$4:$B$15000,2,FALSE),0)</f>
        <v>2.9000000000000005E-2</v>
      </c>
      <c r="E734" s="57">
        <f t="shared" ca="1" si="177"/>
        <v>1.1345000000000001E-4</v>
      </c>
      <c r="F734" s="59">
        <f t="shared" si="178"/>
        <v>1.1499999999999999</v>
      </c>
      <c r="G734" s="60">
        <f t="shared" ca="1" si="179"/>
        <v>1.0001304675</v>
      </c>
      <c r="H734" s="57">
        <f ca="1">TRUNC(PRODUCT(G$10:G733),15)</f>
        <v>1.13375805066807</v>
      </c>
      <c r="I734" s="57">
        <f t="shared" si="180"/>
        <v>1</v>
      </c>
      <c r="J734" s="57">
        <f t="shared" ca="1" si="181"/>
        <v>1.13375805</v>
      </c>
      <c r="K734" s="57">
        <f t="shared" ca="1" si="182"/>
        <v>0.13375804999999999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83"/>
        <v>0</v>
      </c>
      <c r="O734" s="57">
        <f t="shared" ca="1" si="184"/>
        <v>0.13375804999999999</v>
      </c>
      <c r="P734" s="63" t="str">
        <f t="shared" si="185"/>
        <v>A+J=</v>
      </c>
      <c r="Q734" s="64">
        <f t="shared" si="186"/>
        <v>45036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87"/>
        <v>43970</v>
      </c>
      <c r="B735" s="75">
        <f t="shared" ref="B735:B798" ca="1" si="188">IF(A735&lt;=TODAY(),C735+K735,IF(AND(A735&gt;TODAY(),A735&lt;=$B$1),IF(VLOOKUP(TODAY(),$A$10:$D$5000,4,FALSE)=0,"n.d",C735+K735),"n.d"))</f>
        <v>1.13390597</v>
      </c>
      <c r="C735" s="57">
        <f t="shared" ref="C735:C798" si="189">TRUNC(C734-N734,8)</f>
        <v>1</v>
      </c>
      <c r="D735" s="58">
        <f ca="1">IF(A735&lt;$B$1,VLOOKUP(A735,[1]DI!$A$4:$B$15000,2,FALSE),0)</f>
        <v>2.9000000000000005E-2</v>
      </c>
      <c r="E735" s="57">
        <f t="shared" ref="E735:E798" ca="1" si="190">ROUND((((1+D735)^(1/252)-1)),8)</f>
        <v>1.1345000000000001E-4</v>
      </c>
      <c r="F735" s="59">
        <f t="shared" ref="F735:F798" si="191">F734</f>
        <v>1.1499999999999999</v>
      </c>
      <c r="G735" s="60">
        <f t="shared" ref="G735:G798" ca="1" si="192">TRUNC((1+(E735*F735)),15)</f>
        <v>1.0001304675</v>
      </c>
      <c r="H735" s="57">
        <f ca="1">TRUNC(PRODUCT(G$10:G734),15)</f>
        <v>1.1339059692465401</v>
      </c>
      <c r="I735" s="57">
        <f t="shared" ref="I735:I798" si="193">IF(OR(L734&gt;0,L734="E"),H734,I734)</f>
        <v>1</v>
      </c>
      <c r="J735" s="57">
        <f t="shared" ref="J735:J798" ca="1" si="194">ROUND(TRUNC(H735/I735,15),8)</f>
        <v>1.13390597</v>
      </c>
      <c r="K735" s="57">
        <f t="shared" ref="K735:K798" ca="1" si="195">TRUNC((C735*(J735-1)),8)</f>
        <v>0.13390597000000001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ref="N735:N798" si="196">IF(M735&gt;0,(C$10*M735),0)</f>
        <v>0</v>
      </c>
      <c r="O735" s="57">
        <f t="shared" ref="O735:O798" ca="1" si="197">(K735+N735)</f>
        <v>0.13390597000000001</v>
      </c>
      <c r="P735" s="63" t="str">
        <f t="shared" ref="P735:P798" si="198">IF(L734&gt;0,VLOOKUP(A734,$U$12:$AD$125,9),P734)</f>
        <v>A+J=</v>
      </c>
      <c r="Q735" s="64">
        <f t="shared" ref="Q735:Q798" si="199">IF(L734&gt;0,VLOOKUP(A734,$U$12:$AD$125,10),Q734)</f>
        <v>45036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87"/>
        <v>43971</v>
      </c>
      <c r="B736" s="75">
        <f t="shared" ca="1" si="188"/>
        <v>1.13405391</v>
      </c>
      <c r="C736" s="57">
        <f t="shared" si="189"/>
        <v>1</v>
      </c>
      <c r="D736" s="58">
        <f ca="1">IF(A736&lt;$B$1,VLOOKUP(A736,[1]DI!$A$4:$B$15000,2,FALSE),0)</f>
        <v>2.9000000000000005E-2</v>
      </c>
      <c r="E736" s="57">
        <f t="shared" ca="1" si="190"/>
        <v>1.1345000000000001E-4</v>
      </c>
      <c r="F736" s="59">
        <f t="shared" si="191"/>
        <v>1.1499999999999999</v>
      </c>
      <c r="G736" s="60">
        <f t="shared" ca="1" si="192"/>
        <v>1.0001304675</v>
      </c>
      <c r="H736" s="57">
        <f ca="1">TRUNC(PRODUCT(G$10:G735),15)</f>
        <v>1.13405390712359</v>
      </c>
      <c r="I736" s="57">
        <f t="shared" si="193"/>
        <v>1</v>
      </c>
      <c r="J736" s="57">
        <f t="shared" ca="1" si="194"/>
        <v>1.13405391</v>
      </c>
      <c r="K736" s="57">
        <f t="shared" ca="1" si="195"/>
        <v>0.13405391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196"/>
        <v>0</v>
      </c>
      <c r="O736" s="57">
        <f t="shared" ca="1" si="197"/>
        <v>0.13405391</v>
      </c>
      <c r="P736" s="63" t="str">
        <f t="shared" si="198"/>
        <v>A+J=</v>
      </c>
      <c r="Q736" s="64">
        <f t="shared" si="199"/>
        <v>45036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87"/>
        <v>43972</v>
      </c>
      <c r="B737" s="75">
        <f t="shared" ca="1" si="188"/>
        <v>1.1342018600000001</v>
      </c>
      <c r="C737" s="57">
        <f t="shared" si="189"/>
        <v>1</v>
      </c>
      <c r="D737" s="58">
        <f ca="1">IF(A737&lt;$B$1,VLOOKUP(A737,[1]DI!$A$4:$B$15000,2,FALSE),0)</f>
        <v>2.9000000000000005E-2</v>
      </c>
      <c r="E737" s="57">
        <f t="shared" ca="1" si="190"/>
        <v>1.1345000000000001E-4</v>
      </c>
      <c r="F737" s="59">
        <f t="shared" si="191"/>
        <v>1.1499999999999999</v>
      </c>
      <c r="G737" s="60">
        <f t="shared" ca="1" si="192"/>
        <v>1.0001304675</v>
      </c>
      <c r="H737" s="57">
        <f ca="1">TRUNC(PRODUCT(G$10:G736),15)</f>
        <v>1.13420186430172</v>
      </c>
      <c r="I737" s="57">
        <f t="shared" si="193"/>
        <v>1</v>
      </c>
      <c r="J737" s="57">
        <f t="shared" ca="1" si="194"/>
        <v>1.1342018599999999</v>
      </c>
      <c r="K737" s="57">
        <f t="shared" ca="1" si="195"/>
        <v>0.13420186000000001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196"/>
        <v>0</v>
      </c>
      <c r="O737" s="57">
        <f t="shared" ca="1" si="197"/>
        <v>0.13420186000000001</v>
      </c>
      <c r="P737" s="63" t="str">
        <f t="shared" si="198"/>
        <v>A+J=</v>
      </c>
      <c r="Q737" s="64">
        <f t="shared" si="199"/>
        <v>45036</v>
      </c>
      <c r="R737" s="28"/>
      <c r="S737" s="20"/>
      <c r="T737" s="20"/>
      <c r="U737" s="2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87"/>
        <v>43973</v>
      </c>
      <c r="B738" s="75">
        <f t="shared" ca="1" si="188"/>
        <v>1.1343498400000001</v>
      </c>
      <c r="C738" s="57">
        <f t="shared" si="189"/>
        <v>1</v>
      </c>
      <c r="D738" s="58">
        <f ca="1">IF(A738&lt;$B$1,VLOOKUP(A738,[1]DI!$A$4:$B$15000,2,FALSE),0)</f>
        <v>2.9000000000000005E-2</v>
      </c>
      <c r="E738" s="57">
        <f t="shared" ca="1" si="190"/>
        <v>1.1345000000000001E-4</v>
      </c>
      <c r="F738" s="59">
        <f t="shared" si="191"/>
        <v>1.1499999999999999</v>
      </c>
      <c r="G738" s="60">
        <f t="shared" ca="1" si="192"/>
        <v>1.0001304675</v>
      </c>
      <c r="H738" s="57">
        <f ca="1">TRUNC(PRODUCT(G$10:G737),15)</f>
        <v>1.13434984078345</v>
      </c>
      <c r="I738" s="57">
        <f t="shared" si="193"/>
        <v>1</v>
      </c>
      <c r="J738" s="57">
        <f t="shared" ca="1" si="194"/>
        <v>1.1343498400000001</v>
      </c>
      <c r="K738" s="57">
        <f t="shared" ca="1" si="195"/>
        <v>0.13434984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196"/>
        <v>0</v>
      </c>
      <c r="O738" s="57">
        <f t="shared" ca="1" si="197"/>
        <v>0.13434984</v>
      </c>
      <c r="P738" s="63" t="str">
        <f t="shared" si="198"/>
        <v>A+J=</v>
      </c>
      <c r="Q738" s="64">
        <f t="shared" si="199"/>
        <v>45036</v>
      </c>
      <c r="R738" s="25"/>
      <c r="S738" s="29"/>
      <c r="T738" s="29"/>
      <c r="U738" s="26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87"/>
        <v>43974</v>
      </c>
      <c r="B739" s="75">
        <f t="shared" ca="1" si="188"/>
        <v>1.1344978400000001</v>
      </c>
      <c r="C739" s="57">
        <f t="shared" si="189"/>
        <v>1</v>
      </c>
      <c r="D739" s="58">
        <f ca="1">IF(A739&lt;$B$1,VLOOKUP(A739,[1]DI!$A$4:$B$15000,2,FALSE),0)</f>
        <v>0</v>
      </c>
      <c r="E739" s="57">
        <f t="shared" ca="1" si="190"/>
        <v>0</v>
      </c>
      <c r="F739" s="59">
        <f t="shared" si="191"/>
        <v>1.1499999999999999</v>
      </c>
      <c r="G739" s="60">
        <f t="shared" ca="1" si="192"/>
        <v>1</v>
      </c>
      <c r="H739" s="57">
        <f ca="1">TRUNC(PRODUCT(G$10:G738),15)</f>
        <v>1.1344978365713001</v>
      </c>
      <c r="I739" s="57">
        <f t="shared" si="193"/>
        <v>1</v>
      </c>
      <c r="J739" s="57">
        <f t="shared" ca="1" si="194"/>
        <v>1.1344978400000001</v>
      </c>
      <c r="K739" s="57">
        <f t="shared" ca="1" si="195"/>
        <v>0.13449784000000001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196"/>
        <v>0</v>
      </c>
      <c r="O739" s="57">
        <f t="shared" ca="1" si="197"/>
        <v>0.13449784000000001</v>
      </c>
      <c r="P739" s="63" t="str">
        <f t="shared" si="198"/>
        <v>A+J=</v>
      </c>
      <c r="Q739" s="64">
        <f t="shared" si="199"/>
        <v>45036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87"/>
        <v>43975</v>
      </c>
      <c r="B740" s="75">
        <f t="shared" ca="1" si="188"/>
        <v>1.1344978400000001</v>
      </c>
      <c r="C740" s="57">
        <f t="shared" si="189"/>
        <v>1</v>
      </c>
      <c r="D740" s="58">
        <f ca="1">IF(A740&lt;$B$1,VLOOKUP(A740,[1]DI!$A$4:$B$15000,2,FALSE),0)</f>
        <v>0</v>
      </c>
      <c r="E740" s="57">
        <f t="shared" ca="1" si="190"/>
        <v>0</v>
      </c>
      <c r="F740" s="59">
        <f t="shared" si="191"/>
        <v>1.1499999999999999</v>
      </c>
      <c r="G740" s="60">
        <f t="shared" ca="1" si="192"/>
        <v>1</v>
      </c>
      <c r="H740" s="57">
        <f ca="1">TRUNC(PRODUCT(G$10:G739),15)</f>
        <v>1.1344978365713001</v>
      </c>
      <c r="I740" s="57">
        <f t="shared" si="193"/>
        <v>1</v>
      </c>
      <c r="J740" s="57">
        <f t="shared" ca="1" si="194"/>
        <v>1.1344978400000001</v>
      </c>
      <c r="K740" s="57">
        <f t="shared" ca="1" si="195"/>
        <v>0.13449784000000001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196"/>
        <v>0</v>
      </c>
      <c r="O740" s="57">
        <f t="shared" ca="1" si="197"/>
        <v>0.13449784000000001</v>
      </c>
      <c r="P740" s="63" t="str">
        <f t="shared" si="198"/>
        <v>A+J=</v>
      </c>
      <c r="Q740" s="64">
        <f t="shared" si="199"/>
        <v>45036</v>
      </c>
      <c r="R740" s="1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87"/>
        <v>43976</v>
      </c>
      <c r="B741" s="75">
        <f t="shared" ca="1" si="188"/>
        <v>1.1344978400000001</v>
      </c>
      <c r="C741" s="57">
        <f t="shared" si="189"/>
        <v>1</v>
      </c>
      <c r="D741" s="58">
        <f ca="1">IF(A741&lt;$B$1,VLOOKUP(A741,[1]DI!$A$4:$B$15000,2,FALSE),0)</f>
        <v>2.9000000000000005E-2</v>
      </c>
      <c r="E741" s="57">
        <f t="shared" ca="1" si="190"/>
        <v>1.1345000000000001E-4</v>
      </c>
      <c r="F741" s="59">
        <f t="shared" si="191"/>
        <v>1.1499999999999999</v>
      </c>
      <c r="G741" s="60">
        <f t="shared" ca="1" si="192"/>
        <v>1.0001304675</v>
      </c>
      <c r="H741" s="57">
        <f ca="1">TRUNC(PRODUCT(G$10:G740),15)</f>
        <v>1.1344978365713001</v>
      </c>
      <c r="I741" s="57">
        <f t="shared" si="193"/>
        <v>1</v>
      </c>
      <c r="J741" s="57">
        <f t="shared" ca="1" si="194"/>
        <v>1.1344978400000001</v>
      </c>
      <c r="K741" s="57">
        <f t="shared" ca="1" si="195"/>
        <v>0.13449784000000001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196"/>
        <v>0</v>
      </c>
      <c r="O741" s="57">
        <f t="shared" ca="1" si="197"/>
        <v>0.13449784000000001</v>
      </c>
      <c r="P741" s="63" t="str">
        <f t="shared" si="198"/>
        <v>A+J=</v>
      </c>
      <c r="Q741" s="64">
        <f t="shared" si="199"/>
        <v>45036</v>
      </c>
      <c r="R741" s="1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87"/>
        <v>43977</v>
      </c>
      <c r="B742" s="75">
        <f t="shared" ca="1" si="188"/>
        <v>1.1346458500000001</v>
      </c>
      <c r="C742" s="57">
        <f t="shared" si="189"/>
        <v>1</v>
      </c>
      <c r="D742" s="58">
        <f ca="1">IF(A742&lt;$B$1,VLOOKUP(A742,[1]DI!$A$4:$B$15000,2,FALSE),0)</f>
        <v>2.9000000000000005E-2</v>
      </c>
      <c r="E742" s="57">
        <f t="shared" ca="1" si="190"/>
        <v>1.1345000000000001E-4</v>
      </c>
      <c r="F742" s="59">
        <f t="shared" si="191"/>
        <v>1.1499999999999999</v>
      </c>
      <c r="G742" s="60">
        <f t="shared" ca="1" si="192"/>
        <v>1.0001304675</v>
      </c>
      <c r="H742" s="57">
        <f ca="1">TRUNC(PRODUCT(G$10:G741),15)</f>
        <v>1.13464585166779</v>
      </c>
      <c r="I742" s="57">
        <f t="shared" si="193"/>
        <v>1</v>
      </c>
      <c r="J742" s="57">
        <f t="shared" ca="1" si="194"/>
        <v>1.1346458500000001</v>
      </c>
      <c r="K742" s="57">
        <f t="shared" ca="1" si="195"/>
        <v>0.13464585000000001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196"/>
        <v>0</v>
      </c>
      <c r="O742" s="57">
        <f t="shared" ca="1" si="197"/>
        <v>0.13464585000000001</v>
      </c>
      <c r="P742" s="63" t="str">
        <f t="shared" si="198"/>
        <v>A+J=</v>
      </c>
      <c r="Q742" s="64">
        <f t="shared" si="199"/>
        <v>45036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87"/>
        <v>43978</v>
      </c>
      <c r="B743" s="75">
        <f t="shared" ca="1" si="188"/>
        <v>1.1347938900000001</v>
      </c>
      <c r="C743" s="57">
        <f t="shared" si="189"/>
        <v>1</v>
      </c>
      <c r="D743" s="58">
        <f ca="1">IF(A743&lt;$B$1,VLOOKUP(A743,[1]DI!$A$4:$B$15000,2,FALSE),0)</f>
        <v>2.9000000000000005E-2</v>
      </c>
      <c r="E743" s="57">
        <f t="shared" ca="1" si="190"/>
        <v>1.1345000000000001E-4</v>
      </c>
      <c r="F743" s="59">
        <f t="shared" si="191"/>
        <v>1.1499999999999999</v>
      </c>
      <c r="G743" s="60">
        <f t="shared" ca="1" si="192"/>
        <v>1.0001304675</v>
      </c>
      <c r="H743" s="57">
        <f ca="1">TRUNC(PRODUCT(G$10:G742),15)</f>
        <v>1.1347938860754401</v>
      </c>
      <c r="I743" s="57">
        <f t="shared" si="193"/>
        <v>1</v>
      </c>
      <c r="J743" s="57">
        <f t="shared" ca="1" si="194"/>
        <v>1.1347938900000001</v>
      </c>
      <c r="K743" s="57">
        <f t="shared" ca="1" si="195"/>
        <v>0.13479389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196"/>
        <v>0</v>
      </c>
      <c r="O743" s="57">
        <f t="shared" ca="1" si="197"/>
        <v>0.13479389</v>
      </c>
      <c r="P743" s="63" t="str">
        <f t="shared" si="198"/>
        <v>A+J=</v>
      </c>
      <c r="Q743" s="64">
        <f t="shared" si="199"/>
        <v>45036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87"/>
        <v>43979</v>
      </c>
      <c r="B744" s="75">
        <f t="shared" ca="1" si="188"/>
        <v>1.13494194</v>
      </c>
      <c r="C744" s="57">
        <f t="shared" si="189"/>
        <v>1</v>
      </c>
      <c r="D744" s="58">
        <f ca="1">IF(A744&lt;$B$1,VLOOKUP(A744,[1]DI!$A$4:$B$15000,2,FALSE),0)</f>
        <v>2.9000000000000005E-2</v>
      </c>
      <c r="E744" s="57">
        <f t="shared" ca="1" si="190"/>
        <v>1.1345000000000001E-4</v>
      </c>
      <c r="F744" s="59">
        <f t="shared" si="191"/>
        <v>1.1499999999999999</v>
      </c>
      <c r="G744" s="60">
        <f t="shared" ca="1" si="192"/>
        <v>1.0001304675</v>
      </c>
      <c r="H744" s="57">
        <f ca="1">TRUNC(PRODUCT(G$10:G743),15)</f>
        <v>1.1349419397967799</v>
      </c>
      <c r="I744" s="57">
        <f t="shared" si="193"/>
        <v>1</v>
      </c>
      <c r="J744" s="57">
        <f t="shared" ca="1" si="194"/>
        <v>1.13494194</v>
      </c>
      <c r="K744" s="57">
        <f t="shared" ca="1" si="195"/>
        <v>0.13494194000000001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196"/>
        <v>0</v>
      </c>
      <c r="O744" s="57">
        <f t="shared" ca="1" si="197"/>
        <v>0.13494194000000001</v>
      </c>
      <c r="P744" s="63" t="str">
        <f t="shared" si="198"/>
        <v>A+J=</v>
      </c>
      <c r="Q744" s="64">
        <f t="shared" si="199"/>
        <v>45036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87"/>
        <v>43980</v>
      </c>
      <c r="B745" s="75">
        <f t="shared" ca="1" si="188"/>
        <v>1.1350900100000001</v>
      </c>
      <c r="C745" s="57">
        <f t="shared" si="189"/>
        <v>1</v>
      </c>
      <c r="D745" s="58">
        <f ca="1">IF(A745&lt;$B$1,VLOOKUP(A745,[1]DI!$A$4:$B$15000,2,FALSE),0)</f>
        <v>2.9000000000000005E-2</v>
      </c>
      <c r="E745" s="57">
        <f t="shared" ca="1" si="190"/>
        <v>1.1345000000000001E-4</v>
      </c>
      <c r="F745" s="59">
        <f t="shared" si="191"/>
        <v>1.1499999999999999</v>
      </c>
      <c r="G745" s="60">
        <f t="shared" ca="1" si="192"/>
        <v>1.0001304675</v>
      </c>
      <c r="H745" s="57">
        <f ca="1">TRUNC(PRODUCT(G$10:G744),15)</f>
        <v>1.13509001283431</v>
      </c>
      <c r="I745" s="57">
        <f t="shared" si="193"/>
        <v>1</v>
      </c>
      <c r="J745" s="57">
        <f t="shared" ca="1" si="194"/>
        <v>1.1350900100000001</v>
      </c>
      <c r="K745" s="57">
        <f t="shared" ca="1" si="195"/>
        <v>0.13509001000000001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196"/>
        <v>0</v>
      </c>
      <c r="O745" s="57">
        <f t="shared" ca="1" si="197"/>
        <v>0.13509001000000001</v>
      </c>
      <c r="P745" s="63" t="str">
        <f t="shared" si="198"/>
        <v>A+J=</v>
      </c>
      <c r="Q745" s="64">
        <f t="shared" si="199"/>
        <v>45036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87"/>
        <v>43981</v>
      </c>
      <c r="B746" s="75">
        <f t="shared" ca="1" si="188"/>
        <v>1.13523811</v>
      </c>
      <c r="C746" s="57">
        <f t="shared" si="189"/>
        <v>1</v>
      </c>
      <c r="D746" s="58">
        <f ca="1">IF(A746&lt;$B$1,VLOOKUP(A746,[1]DI!$A$4:$B$15000,2,FALSE),0)</f>
        <v>0</v>
      </c>
      <c r="E746" s="57">
        <f t="shared" ca="1" si="190"/>
        <v>0</v>
      </c>
      <c r="F746" s="59">
        <f t="shared" si="191"/>
        <v>1.1499999999999999</v>
      </c>
      <c r="G746" s="60">
        <f t="shared" ca="1" si="192"/>
        <v>1</v>
      </c>
      <c r="H746" s="57">
        <f ca="1">TRUNC(PRODUCT(G$10:G745),15)</f>
        <v>1.13523810519056</v>
      </c>
      <c r="I746" s="57">
        <f t="shared" si="193"/>
        <v>1</v>
      </c>
      <c r="J746" s="57">
        <f t="shared" ca="1" si="194"/>
        <v>1.13523811</v>
      </c>
      <c r="K746" s="57">
        <f t="shared" ca="1" si="195"/>
        <v>0.13523810999999999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196"/>
        <v>0</v>
      </c>
      <c r="O746" s="57">
        <f t="shared" ca="1" si="197"/>
        <v>0.13523810999999999</v>
      </c>
      <c r="P746" s="63" t="str">
        <f t="shared" si="198"/>
        <v>A+J=</v>
      </c>
      <c r="Q746" s="64">
        <f t="shared" si="199"/>
        <v>45036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87"/>
        <v>43982</v>
      </c>
      <c r="B747" s="75">
        <f t="shared" ca="1" si="188"/>
        <v>1.13523811</v>
      </c>
      <c r="C747" s="57">
        <f t="shared" si="189"/>
        <v>1</v>
      </c>
      <c r="D747" s="58">
        <f ca="1">IF(A747&lt;$B$1,VLOOKUP(A747,[1]DI!$A$4:$B$15000,2,FALSE),0)</f>
        <v>0</v>
      </c>
      <c r="E747" s="57">
        <f t="shared" ca="1" si="190"/>
        <v>0</v>
      </c>
      <c r="F747" s="59">
        <f t="shared" si="191"/>
        <v>1.1499999999999999</v>
      </c>
      <c r="G747" s="60">
        <f t="shared" ca="1" si="192"/>
        <v>1</v>
      </c>
      <c r="H747" s="57">
        <f ca="1">TRUNC(PRODUCT(G$10:G746),15)</f>
        <v>1.13523810519056</v>
      </c>
      <c r="I747" s="57">
        <f t="shared" si="193"/>
        <v>1</v>
      </c>
      <c r="J747" s="57">
        <f t="shared" ca="1" si="194"/>
        <v>1.13523811</v>
      </c>
      <c r="K747" s="57">
        <f t="shared" ca="1" si="195"/>
        <v>0.13523810999999999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196"/>
        <v>0</v>
      </c>
      <c r="O747" s="57">
        <f t="shared" ca="1" si="197"/>
        <v>0.13523810999999999</v>
      </c>
      <c r="P747" s="63" t="str">
        <f t="shared" si="198"/>
        <v>A+J=</v>
      </c>
      <c r="Q747" s="64">
        <f t="shared" si="199"/>
        <v>45036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87"/>
        <v>43983</v>
      </c>
      <c r="B748" s="75">
        <f t="shared" ca="1" si="188"/>
        <v>1.13523811</v>
      </c>
      <c r="C748" s="57">
        <f t="shared" si="189"/>
        <v>1</v>
      </c>
      <c r="D748" s="58">
        <f ca="1">IF(A748&lt;$B$1,VLOOKUP(A748,[1]DI!$A$4:$B$15000,2,FALSE),0)</f>
        <v>2.9000000000000005E-2</v>
      </c>
      <c r="E748" s="57">
        <f t="shared" ca="1" si="190"/>
        <v>1.1345000000000001E-4</v>
      </c>
      <c r="F748" s="59">
        <f t="shared" si="191"/>
        <v>1.1499999999999999</v>
      </c>
      <c r="G748" s="60">
        <f t="shared" ca="1" si="192"/>
        <v>1.0001304675</v>
      </c>
      <c r="H748" s="57">
        <f ca="1">TRUNC(PRODUCT(G$10:G747),15)</f>
        <v>1.13523810519056</v>
      </c>
      <c r="I748" s="57">
        <f t="shared" si="193"/>
        <v>1</v>
      </c>
      <c r="J748" s="57">
        <f t="shared" ca="1" si="194"/>
        <v>1.13523811</v>
      </c>
      <c r="K748" s="57">
        <f t="shared" ca="1" si="195"/>
        <v>0.13523810999999999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196"/>
        <v>0</v>
      </c>
      <c r="O748" s="57">
        <f t="shared" ca="1" si="197"/>
        <v>0.13523810999999999</v>
      </c>
      <c r="P748" s="63" t="str">
        <f t="shared" si="198"/>
        <v>A+J=</v>
      </c>
      <c r="Q748" s="64">
        <f t="shared" si="199"/>
        <v>45036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87"/>
        <v>43984</v>
      </c>
      <c r="B749" s="75">
        <f t="shared" ca="1" si="188"/>
        <v>1.13538622</v>
      </c>
      <c r="C749" s="57">
        <f t="shared" si="189"/>
        <v>1</v>
      </c>
      <c r="D749" s="58">
        <f ca="1">IF(A749&lt;$B$1,VLOOKUP(A749,[1]DI!$A$4:$B$15000,2,FALSE),0)</f>
        <v>2.9000000000000005E-2</v>
      </c>
      <c r="E749" s="57">
        <f t="shared" ca="1" si="190"/>
        <v>1.1345000000000001E-4</v>
      </c>
      <c r="F749" s="59">
        <f t="shared" si="191"/>
        <v>1.1499999999999999</v>
      </c>
      <c r="G749" s="60">
        <f t="shared" ca="1" si="192"/>
        <v>1.0001304675</v>
      </c>
      <c r="H749" s="57">
        <f ca="1">TRUNC(PRODUCT(G$10:G748),15)</f>
        <v>1.13538621686804</v>
      </c>
      <c r="I749" s="57">
        <f t="shared" si="193"/>
        <v>1</v>
      </c>
      <c r="J749" s="57">
        <f t="shared" ca="1" si="194"/>
        <v>1.13538622</v>
      </c>
      <c r="K749" s="57">
        <f t="shared" ca="1" si="195"/>
        <v>0.13538622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196"/>
        <v>0</v>
      </c>
      <c r="O749" s="57">
        <f t="shared" ca="1" si="197"/>
        <v>0.13538622</v>
      </c>
      <c r="P749" s="63" t="str">
        <f t="shared" si="198"/>
        <v>A+J=</v>
      </c>
      <c r="Q749" s="64">
        <f t="shared" si="199"/>
        <v>45036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87"/>
        <v>43985</v>
      </c>
      <c r="B750" s="75">
        <f t="shared" ca="1" si="188"/>
        <v>1.1355343499999999</v>
      </c>
      <c r="C750" s="57">
        <f t="shared" si="189"/>
        <v>1</v>
      </c>
      <c r="D750" s="58">
        <f ca="1">IF(A750&lt;$B$1,VLOOKUP(A750,[1]DI!$A$4:$B$15000,2,FALSE),0)</f>
        <v>2.9000000000000005E-2</v>
      </c>
      <c r="E750" s="57">
        <f t="shared" ca="1" si="190"/>
        <v>1.1345000000000001E-4</v>
      </c>
      <c r="F750" s="59">
        <f t="shared" si="191"/>
        <v>1.1499999999999999</v>
      </c>
      <c r="G750" s="60">
        <f t="shared" ca="1" si="192"/>
        <v>1.0001304675</v>
      </c>
      <c r="H750" s="57">
        <f ca="1">TRUNC(PRODUCT(G$10:G749),15)</f>
        <v>1.1355343478692901</v>
      </c>
      <c r="I750" s="57">
        <f t="shared" si="193"/>
        <v>1</v>
      </c>
      <c r="J750" s="57">
        <f t="shared" ca="1" si="194"/>
        <v>1.1355343499999999</v>
      </c>
      <c r="K750" s="57">
        <f t="shared" ca="1" si="195"/>
        <v>0.13553435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196"/>
        <v>0</v>
      </c>
      <c r="O750" s="57">
        <f t="shared" ca="1" si="197"/>
        <v>0.13553435</v>
      </c>
      <c r="P750" s="63" t="str">
        <f t="shared" si="198"/>
        <v>A+J=</v>
      </c>
      <c r="Q750" s="64">
        <f t="shared" si="199"/>
        <v>45036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87"/>
        <v>43986</v>
      </c>
      <c r="B751" s="75">
        <f t="shared" ca="1" si="188"/>
        <v>1.1356824999999999</v>
      </c>
      <c r="C751" s="57">
        <f t="shared" si="189"/>
        <v>1</v>
      </c>
      <c r="D751" s="58">
        <f ca="1">IF(A751&lt;$B$1,VLOOKUP(A751,[1]DI!$A$4:$B$15000,2,FALSE),0)</f>
        <v>2.9000000000000005E-2</v>
      </c>
      <c r="E751" s="57">
        <f t="shared" ca="1" si="190"/>
        <v>1.1345000000000001E-4</v>
      </c>
      <c r="F751" s="59">
        <f t="shared" si="191"/>
        <v>1.1499999999999999</v>
      </c>
      <c r="G751" s="60">
        <f t="shared" ca="1" si="192"/>
        <v>1.0001304675</v>
      </c>
      <c r="H751" s="57">
        <f ca="1">TRUNC(PRODUCT(G$10:G750),15)</f>
        <v>1.1356824981968201</v>
      </c>
      <c r="I751" s="57">
        <f t="shared" si="193"/>
        <v>1</v>
      </c>
      <c r="J751" s="57">
        <f t="shared" ca="1" si="194"/>
        <v>1.1356824999999999</v>
      </c>
      <c r="K751" s="57">
        <f t="shared" ca="1" si="195"/>
        <v>0.13568250000000001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196"/>
        <v>0</v>
      </c>
      <c r="O751" s="57">
        <f t="shared" ca="1" si="197"/>
        <v>0.13568250000000001</v>
      </c>
      <c r="P751" s="63" t="str">
        <f t="shared" si="198"/>
        <v>A+J=</v>
      </c>
      <c r="Q751" s="64">
        <f t="shared" si="199"/>
        <v>45036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87"/>
        <v>43987</v>
      </c>
      <c r="B752" s="75">
        <f t="shared" ca="1" si="188"/>
        <v>1.13583067</v>
      </c>
      <c r="C752" s="57">
        <f t="shared" si="189"/>
        <v>1</v>
      </c>
      <c r="D752" s="58">
        <f ca="1">IF(A752&lt;$B$1,VLOOKUP(A752,[1]DI!$A$4:$B$15000,2,FALSE),0)</f>
        <v>2.9000000000000005E-2</v>
      </c>
      <c r="E752" s="57">
        <f t="shared" ca="1" si="190"/>
        <v>1.1345000000000001E-4</v>
      </c>
      <c r="F752" s="59">
        <f t="shared" si="191"/>
        <v>1.1499999999999999</v>
      </c>
      <c r="G752" s="60">
        <f t="shared" ca="1" si="192"/>
        <v>1.0001304675</v>
      </c>
      <c r="H752" s="57">
        <f ca="1">TRUNC(PRODUCT(G$10:G751),15)</f>
        <v>1.13583066785316</v>
      </c>
      <c r="I752" s="57">
        <f t="shared" si="193"/>
        <v>1</v>
      </c>
      <c r="J752" s="57">
        <f t="shared" ca="1" si="194"/>
        <v>1.13583067</v>
      </c>
      <c r="K752" s="57">
        <f t="shared" ca="1" si="195"/>
        <v>0.13583066999999999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196"/>
        <v>0</v>
      </c>
      <c r="O752" s="57">
        <f t="shared" ca="1" si="197"/>
        <v>0.13583066999999999</v>
      </c>
      <c r="P752" s="63" t="str">
        <f t="shared" si="198"/>
        <v>A+J=</v>
      </c>
      <c r="Q752" s="64">
        <f t="shared" si="199"/>
        <v>45036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87"/>
        <v>43988</v>
      </c>
      <c r="B753" s="75">
        <f t="shared" ca="1" si="188"/>
        <v>1.13597886</v>
      </c>
      <c r="C753" s="57">
        <f t="shared" si="189"/>
        <v>1</v>
      </c>
      <c r="D753" s="58">
        <f ca="1">IF(A753&lt;$B$1,VLOOKUP(A753,[1]DI!$A$4:$B$15000,2,FALSE),0)</f>
        <v>0</v>
      </c>
      <c r="E753" s="57">
        <f t="shared" ca="1" si="190"/>
        <v>0</v>
      </c>
      <c r="F753" s="59">
        <f t="shared" si="191"/>
        <v>1.1499999999999999</v>
      </c>
      <c r="G753" s="60">
        <f t="shared" ca="1" si="192"/>
        <v>1</v>
      </c>
      <c r="H753" s="57">
        <f ca="1">TRUNC(PRODUCT(G$10:G752),15)</f>
        <v>1.13597885684082</v>
      </c>
      <c r="I753" s="57">
        <f t="shared" si="193"/>
        <v>1</v>
      </c>
      <c r="J753" s="57">
        <f t="shared" ca="1" si="194"/>
        <v>1.13597886</v>
      </c>
      <c r="K753" s="57">
        <f t="shared" ca="1" si="195"/>
        <v>0.13597886000000001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196"/>
        <v>0</v>
      </c>
      <c r="O753" s="57">
        <f t="shared" ca="1" si="197"/>
        <v>0.13597886000000001</v>
      </c>
      <c r="P753" s="63" t="str">
        <f t="shared" si="198"/>
        <v>A+J=</v>
      </c>
      <c r="Q753" s="64">
        <f t="shared" si="199"/>
        <v>45036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87"/>
        <v>43989</v>
      </c>
      <c r="B754" s="75">
        <f t="shared" ca="1" si="188"/>
        <v>1.13597886</v>
      </c>
      <c r="C754" s="57">
        <f t="shared" si="189"/>
        <v>1</v>
      </c>
      <c r="D754" s="58">
        <f ca="1">IF(A754&lt;$B$1,VLOOKUP(A754,[1]DI!$A$4:$B$15000,2,FALSE),0)</f>
        <v>0</v>
      </c>
      <c r="E754" s="57">
        <f t="shared" ca="1" si="190"/>
        <v>0</v>
      </c>
      <c r="F754" s="59">
        <f t="shared" si="191"/>
        <v>1.1499999999999999</v>
      </c>
      <c r="G754" s="60">
        <f t="shared" ca="1" si="192"/>
        <v>1</v>
      </c>
      <c r="H754" s="57">
        <f ca="1">TRUNC(PRODUCT(G$10:G753),15)</f>
        <v>1.13597885684082</v>
      </c>
      <c r="I754" s="57">
        <f t="shared" si="193"/>
        <v>1</v>
      </c>
      <c r="J754" s="57">
        <f t="shared" ca="1" si="194"/>
        <v>1.13597886</v>
      </c>
      <c r="K754" s="57">
        <f t="shared" ca="1" si="195"/>
        <v>0.13597886000000001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196"/>
        <v>0</v>
      </c>
      <c r="O754" s="57">
        <f t="shared" ca="1" si="197"/>
        <v>0.13597886000000001</v>
      </c>
      <c r="P754" s="63" t="str">
        <f t="shared" si="198"/>
        <v>A+J=</v>
      </c>
      <c r="Q754" s="64">
        <f t="shared" si="199"/>
        <v>45036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87"/>
        <v>43990</v>
      </c>
      <c r="B755" s="75">
        <f t="shared" ca="1" si="188"/>
        <v>1.13597886</v>
      </c>
      <c r="C755" s="57">
        <f t="shared" si="189"/>
        <v>1</v>
      </c>
      <c r="D755" s="58">
        <f ca="1">IF(A755&lt;$B$1,VLOOKUP(A755,[1]DI!$A$4:$B$15000,2,FALSE),0)</f>
        <v>2.9000000000000005E-2</v>
      </c>
      <c r="E755" s="57">
        <f t="shared" ca="1" si="190"/>
        <v>1.1345000000000001E-4</v>
      </c>
      <c r="F755" s="59">
        <f t="shared" si="191"/>
        <v>1.1499999999999999</v>
      </c>
      <c r="G755" s="60">
        <f t="shared" ca="1" si="192"/>
        <v>1.0001304675</v>
      </c>
      <c r="H755" s="57">
        <f ca="1">TRUNC(PRODUCT(G$10:G754),15)</f>
        <v>1.13597885684082</v>
      </c>
      <c r="I755" s="57">
        <f t="shared" si="193"/>
        <v>1</v>
      </c>
      <c r="J755" s="57">
        <f t="shared" ca="1" si="194"/>
        <v>1.13597886</v>
      </c>
      <c r="K755" s="57">
        <f t="shared" ca="1" si="195"/>
        <v>0.13597886000000001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196"/>
        <v>0</v>
      </c>
      <c r="O755" s="57">
        <f t="shared" ca="1" si="197"/>
        <v>0.13597886000000001</v>
      </c>
      <c r="P755" s="63" t="str">
        <f t="shared" si="198"/>
        <v>A+J=</v>
      </c>
      <c r="Q755" s="64">
        <f t="shared" si="199"/>
        <v>45036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87"/>
        <v>43991</v>
      </c>
      <c r="B756" s="75">
        <f t="shared" ca="1" si="188"/>
        <v>1.1361270699999999</v>
      </c>
      <c r="C756" s="57">
        <f t="shared" si="189"/>
        <v>1</v>
      </c>
      <c r="D756" s="58">
        <f ca="1">IF(A756&lt;$B$1,VLOOKUP(A756,[1]DI!$A$4:$B$15000,2,FALSE),0)</f>
        <v>2.9000000000000005E-2</v>
      </c>
      <c r="E756" s="57">
        <f t="shared" ca="1" si="190"/>
        <v>1.1345000000000001E-4</v>
      </c>
      <c r="F756" s="59">
        <f t="shared" si="191"/>
        <v>1.1499999999999999</v>
      </c>
      <c r="G756" s="60">
        <f t="shared" ca="1" si="192"/>
        <v>1.0001304675</v>
      </c>
      <c r="H756" s="57">
        <f ca="1">TRUNC(PRODUCT(G$10:G755),15)</f>
        <v>1.1361270651623201</v>
      </c>
      <c r="I756" s="57">
        <f t="shared" si="193"/>
        <v>1</v>
      </c>
      <c r="J756" s="57">
        <f t="shared" ca="1" si="194"/>
        <v>1.1361270699999999</v>
      </c>
      <c r="K756" s="57">
        <f t="shared" ca="1" si="195"/>
        <v>0.13612706999999999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196"/>
        <v>0</v>
      </c>
      <c r="O756" s="57">
        <f t="shared" ca="1" si="197"/>
        <v>0.13612706999999999</v>
      </c>
      <c r="P756" s="63" t="str">
        <f t="shared" si="198"/>
        <v>A+J=</v>
      </c>
      <c r="Q756" s="64">
        <f t="shared" si="199"/>
        <v>45036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87"/>
        <v>43992</v>
      </c>
      <c r="B757" s="75">
        <f t="shared" ca="1" si="188"/>
        <v>1.1362752899999999</v>
      </c>
      <c r="C757" s="57">
        <f t="shared" si="189"/>
        <v>1</v>
      </c>
      <c r="D757" s="58">
        <f ca="1">IF(A757&lt;$B$1,VLOOKUP(A757,[1]DI!$A$4:$B$15000,2,FALSE),0)</f>
        <v>2.9000000000000005E-2</v>
      </c>
      <c r="E757" s="57">
        <f t="shared" ca="1" si="190"/>
        <v>1.1345000000000001E-4</v>
      </c>
      <c r="F757" s="59">
        <f t="shared" si="191"/>
        <v>1.1499999999999999</v>
      </c>
      <c r="G757" s="60">
        <f t="shared" ca="1" si="192"/>
        <v>1.0001304675</v>
      </c>
      <c r="H757" s="57">
        <f ca="1">TRUNC(PRODUCT(G$10:G756),15)</f>
        <v>1.1362752928202</v>
      </c>
      <c r="I757" s="57">
        <f t="shared" si="193"/>
        <v>1</v>
      </c>
      <c r="J757" s="57">
        <f t="shared" ca="1" si="194"/>
        <v>1.1362752899999999</v>
      </c>
      <c r="K757" s="57">
        <f t="shared" ca="1" si="195"/>
        <v>0.13627528999999999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196"/>
        <v>0</v>
      </c>
      <c r="O757" s="57">
        <f t="shared" ca="1" si="197"/>
        <v>0.13627528999999999</v>
      </c>
      <c r="P757" s="63" t="str">
        <f t="shared" si="198"/>
        <v>A+J=</v>
      </c>
      <c r="Q757" s="64">
        <f t="shared" si="199"/>
        <v>45036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87"/>
        <v>43993</v>
      </c>
      <c r="B758" s="75">
        <f t="shared" ca="1" si="188"/>
        <v>1.13642354</v>
      </c>
      <c r="C758" s="57">
        <f t="shared" si="189"/>
        <v>1</v>
      </c>
      <c r="D758" s="58">
        <f ca="1">IF(A758&lt;$B$1,VLOOKUP(A758,[1]DI!$A$4:$B$15000,2,FALSE),0)</f>
        <v>0</v>
      </c>
      <c r="E758" s="57">
        <f t="shared" ca="1" si="190"/>
        <v>0</v>
      </c>
      <c r="F758" s="59">
        <f t="shared" si="191"/>
        <v>1.1499999999999999</v>
      </c>
      <c r="G758" s="60">
        <f t="shared" ca="1" si="192"/>
        <v>1</v>
      </c>
      <c r="H758" s="57">
        <f ca="1">TRUNC(PRODUCT(G$10:G757),15)</f>
        <v>1.13642353981696</v>
      </c>
      <c r="I758" s="57">
        <f t="shared" si="193"/>
        <v>1</v>
      </c>
      <c r="J758" s="57">
        <f t="shared" ca="1" si="194"/>
        <v>1.13642354</v>
      </c>
      <c r="K758" s="57">
        <f t="shared" ca="1" si="195"/>
        <v>0.13642354000000001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196"/>
        <v>0</v>
      </c>
      <c r="O758" s="57">
        <f t="shared" ca="1" si="197"/>
        <v>0.13642354000000001</v>
      </c>
      <c r="P758" s="63" t="str">
        <f t="shared" si="198"/>
        <v>A+J=</v>
      </c>
      <c r="Q758" s="64">
        <f t="shared" si="199"/>
        <v>45036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87"/>
        <v>43994</v>
      </c>
      <c r="B759" s="75">
        <f t="shared" ca="1" si="188"/>
        <v>1.13642354</v>
      </c>
      <c r="C759" s="57">
        <f t="shared" si="189"/>
        <v>1</v>
      </c>
      <c r="D759" s="58">
        <f ca="1">IF(A759&lt;$B$1,VLOOKUP(A759,[1]DI!$A$4:$B$15000,2,FALSE),0)</f>
        <v>2.9000000000000005E-2</v>
      </c>
      <c r="E759" s="57">
        <f t="shared" ca="1" si="190"/>
        <v>1.1345000000000001E-4</v>
      </c>
      <c r="F759" s="59">
        <f t="shared" si="191"/>
        <v>1.1499999999999999</v>
      </c>
      <c r="G759" s="60">
        <f t="shared" ca="1" si="192"/>
        <v>1.0001304675</v>
      </c>
      <c r="H759" s="57">
        <f ca="1">TRUNC(PRODUCT(G$10:G758),15)</f>
        <v>1.13642353981696</v>
      </c>
      <c r="I759" s="57">
        <f t="shared" si="193"/>
        <v>1</v>
      </c>
      <c r="J759" s="57">
        <f t="shared" ca="1" si="194"/>
        <v>1.13642354</v>
      </c>
      <c r="K759" s="57">
        <f t="shared" ca="1" si="195"/>
        <v>0.13642354000000001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196"/>
        <v>0</v>
      </c>
      <c r="O759" s="57">
        <f t="shared" ca="1" si="197"/>
        <v>0.13642354000000001</v>
      </c>
      <c r="P759" s="63" t="str">
        <f t="shared" si="198"/>
        <v>A+J=</v>
      </c>
      <c r="Q759" s="64">
        <f t="shared" si="199"/>
        <v>45036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87"/>
        <v>43995</v>
      </c>
      <c r="B760" s="75">
        <f t="shared" ca="1" si="188"/>
        <v>1.13657181</v>
      </c>
      <c r="C760" s="57">
        <f t="shared" si="189"/>
        <v>1</v>
      </c>
      <c r="D760" s="58">
        <f ca="1">IF(A760&lt;$B$1,VLOOKUP(A760,[1]DI!$A$4:$B$15000,2,FALSE),0)</f>
        <v>0</v>
      </c>
      <c r="E760" s="57">
        <f t="shared" ca="1" si="190"/>
        <v>0</v>
      </c>
      <c r="F760" s="59">
        <f t="shared" si="191"/>
        <v>1.1499999999999999</v>
      </c>
      <c r="G760" s="60">
        <f t="shared" ca="1" si="192"/>
        <v>1</v>
      </c>
      <c r="H760" s="57">
        <f ca="1">TRUNC(PRODUCT(G$10:G759),15)</f>
        <v>1.13657180615514</v>
      </c>
      <c r="I760" s="57">
        <f t="shared" si="193"/>
        <v>1</v>
      </c>
      <c r="J760" s="57">
        <f t="shared" ca="1" si="194"/>
        <v>1.13657181</v>
      </c>
      <c r="K760" s="57">
        <f t="shared" ca="1" si="195"/>
        <v>0.13657180999999999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196"/>
        <v>0</v>
      </c>
      <c r="O760" s="57">
        <f t="shared" ca="1" si="197"/>
        <v>0.13657180999999999</v>
      </c>
      <c r="P760" s="63" t="str">
        <f t="shared" si="198"/>
        <v>A+J=</v>
      </c>
      <c r="Q760" s="64">
        <f t="shared" si="199"/>
        <v>45036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87"/>
        <v>43996</v>
      </c>
      <c r="B761" s="75">
        <f t="shared" ca="1" si="188"/>
        <v>1.13657181</v>
      </c>
      <c r="C761" s="57">
        <f t="shared" si="189"/>
        <v>1</v>
      </c>
      <c r="D761" s="58">
        <f ca="1">IF(A761&lt;$B$1,VLOOKUP(A761,[1]DI!$A$4:$B$15000,2,FALSE),0)</f>
        <v>0</v>
      </c>
      <c r="E761" s="57">
        <f t="shared" ca="1" si="190"/>
        <v>0</v>
      </c>
      <c r="F761" s="59">
        <f t="shared" si="191"/>
        <v>1.1499999999999999</v>
      </c>
      <c r="G761" s="60">
        <f t="shared" ca="1" si="192"/>
        <v>1</v>
      </c>
      <c r="H761" s="57">
        <f ca="1">TRUNC(PRODUCT(G$10:G760),15)</f>
        <v>1.13657180615514</v>
      </c>
      <c r="I761" s="57">
        <f t="shared" si="193"/>
        <v>1</v>
      </c>
      <c r="J761" s="57">
        <f t="shared" ca="1" si="194"/>
        <v>1.13657181</v>
      </c>
      <c r="K761" s="57">
        <f t="shared" ca="1" si="195"/>
        <v>0.13657180999999999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196"/>
        <v>0</v>
      </c>
      <c r="O761" s="57">
        <f t="shared" ca="1" si="197"/>
        <v>0.13657180999999999</v>
      </c>
      <c r="P761" s="63" t="str">
        <f t="shared" si="198"/>
        <v>A+J=</v>
      </c>
      <c r="Q761" s="64">
        <f t="shared" si="199"/>
        <v>45036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87"/>
        <v>43997</v>
      </c>
      <c r="B762" s="75">
        <f t="shared" ca="1" si="188"/>
        <v>1.13657181</v>
      </c>
      <c r="C762" s="57">
        <f t="shared" si="189"/>
        <v>1</v>
      </c>
      <c r="D762" s="58">
        <f ca="1">IF(A762&lt;$B$1,VLOOKUP(A762,[1]DI!$A$4:$B$15000,2,FALSE),0)</f>
        <v>2.9000000000000005E-2</v>
      </c>
      <c r="E762" s="57">
        <f t="shared" ca="1" si="190"/>
        <v>1.1345000000000001E-4</v>
      </c>
      <c r="F762" s="59">
        <f t="shared" si="191"/>
        <v>1.1499999999999999</v>
      </c>
      <c r="G762" s="60">
        <f t="shared" ca="1" si="192"/>
        <v>1.0001304675</v>
      </c>
      <c r="H762" s="57">
        <f ca="1">TRUNC(PRODUCT(G$10:G761),15)</f>
        <v>1.13657180615514</v>
      </c>
      <c r="I762" s="57">
        <f t="shared" si="193"/>
        <v>1</v>
      </c>
      <c r="J762" s="57">
        <f t="shared" ca="1" si="194"/>
        <v>1.13657181</v>
      </c>
      <c r="K762" s="57">
        <f t="shared" ca="1" si="195"/>
        <v>0.13657180999999999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196"/>
        <v>0</v>
      </c>
      <c r="O762" s="57">
        <f t="shared" ca="1" si="197"/>
        <v>0.13657180999999999</v>
      </c>
      <c r="P762" s="63" t="str">
        <f t="shared" si="198"/>
        <v>A+J=</v>
      </c>
      <c r="Q762" s="64">
        <f t="shared" si="199"/>
        <v>45036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87"/>
        <v>43998</v>
      </c>
      <c r="B763" s="75">
        <f t="shared" ca="1" si="188"/>
        <v>1.1367200900000001</v>
      </c>
      <c r="C763" s="57">
        <f t="shared" si="189"/>
        <v>1</v>
      </c>
      <c r="D763" s="58">
        <f ca="1">IF(A763&lt;$B$1,VLOOKUP(A763,[1]DI!$A$4:$B$15000,2,FALSE),0)</f>
        <v>2.9000000000000005E-2</v>
      </c>
      <c r="E763" s="57">
        <f t="shared" ca="1" si="190"/>
        <v>1.1345000000000001E-4</v>
      </c>
      <c r="F763" s="59">
        <f t="shared" si="191"/>
        <v>1.1499999999999999</v>
      </c>
      <c r="G763" s="60">
        <f t="shared" ca="1" si="192"/>
        <v>1.0001304675</v>
      </c>
      <c r="H763" s="57">
        <f ca="1">TRUNC(PRODUCT(G$10:G762),15)</f>
        <v>1.13672009183726</v>
      </c>
      <c r="I763" s="57">
        <f t="shared" si="193"/>
        <v>1</v>
      </c>
      <c r="J763" s="57">
        <f t="shared" ca="1" si="194"/>
        <v>1.1367200900000001</v>
      </c>
      <c r="K763" s="57">
        <f t="shared" ca="1" si="195"/>
        <v>0.13672008999999999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196"/>
        <v>0</v>
      </c>
      <c r="O763" s="57">
        <f t="shared" ca="1" si="197"/>
        <v>0.13672008999999999</v>
      </c>
      <c r="P763" s="63" t="str">
        <f t="shared" si="198"/>
        <v>A+J=</v>
      </c>
      <c r="Q763" s="64">
        <f t="shared" si="199"/>
        <v>45036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87"/>
        <v>43999</v>
      </c>
      <c r="B764" s="75">
        <f t="shared" ca="1" si="188"/>
        <v>1.1368684</v>
      </c>
      <c r="C764" s="57">
        <f t="shared" si="189"/>
        <v>1</v>
      </c>
      <c r="D764" s="58">
        <f ca="1">IF(A764&lt;$B$1,VLOOKUP(A764,[1]DI!$A$4:$B$15000,2,FALSE),0)</f>
        <v>2.9000000000000005E-2</v>
      </c>
      <c r="E764" s="57">
        <f t="shared" ca="1" si="190"/>
        <v>1.1345000000000001E-4</v>
      </c>
      <c r="F764" s="59">
        <f t="shared" si="191"/>
        <v>1.1499999999999999</v>
      </c>
      <c r="G764" s="60">
        <f t="shared" ca="1" si="192"/>
        <v>1.0001304675</v>
      </c>
      <c r="H764" s="57">
        <f ca="1">TRUNC(PRODUCT(G$10:G763),15)</f>
        <v>1.13686839686584</v>
      </c>
      <c r="I764" s="57">
        <f t="shared" si="193"/>
        <v>1</v>
      </c>
      <c r="J764" s="57">
        <f t="shared" ca="1" si="194"/>
        <v>1.1368684</v>
      </c>
      <c r="K764" s="57">
        <f t="shared" ca="1" si="195"/>
        <v>0.1368684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si="196"/>
        <v>0</v>
      </c>
      <c r="O764" s="57">
        <f t="shared" ca="1" si="197"/>
        <v>0.1368684</v>
      </c>
      <c r="P764" s="63" t="str">
        <f t="shared" si="198"/>
        <v>A+J=</v>
      </c>
      <c r="Q764" s="64">
        <f t="shared" si="199"/>
        <v>45036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87"/>
        <v>44000</v>
      </c>
      <c r="B765" s="75">
        <f t="shared" ca="1" si="188"/>
        <v>1.1370167200000001</v>
      </c>
      <c r="C765" s="57">
        <f t="shared" si="189"/>
        <v>1</v>
      </c>
      <c r="D765" s="58">
        <f ca="1">IF(A765&lt;$B$1,VLOOKUP(A765,[1]DI!$A$4:$B$15000,2,FALSE),0)</f>
        <v>2.1500000000000005E-2</v>
      </c>
      <c r="E765" s="57">
        <f t="shared" ca="1" si="190"/>
        <v>8.4419999999999995E-5</v>
      </c>
      <c r="F765" s="59">
        <f t="shared" si="191"/>
        <v>1.1499999999999999</v>
      </c>
      <c r="G765" s="60">
        <f t="shared" ca="1" si="192"/>
        <v>1.000097083</v>
      </c>
      <c r="H765" s="57">
        <f ca="1">TRUNC(PRODUCT(G$10:G764),15)</f>
        <v>1.1370167212434099</v>
      </c>
      <c r="I765" s="57">
        <f t="shared" si="193"/>
        <v>1</v>
      </c>
      <c r="J765" s="57">
        <f t="shared" ca="1" si="194"/>
        <v>1.1370167200000001</v>
      </c>
      <c r="K765" s="57">
        <f t="shared" ca="1" si="195"/>
        <v>0.13701672000000001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196"/>
        <v>0</v>
      </c>
      <c r="O765" s="57">
        <f t="shared" ca="1" si="197"/>
        <v>0.13701672000000001</v>
      </c>
      <c r="P765" s="63" t="str">
        <f t="shared" si="198"/>
        <v>A+J=</v>
      </c>
      <c r="Q765" s="64">
        <f t="shared" si="199"/>
        <v>45036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87"/>
        <v>44001</v>
      </c>
      <c r="B766" s="75">
        <f t="shared" ca="1" si="188"/>
        <v>1.13712711</v>
      </c>
      <c r="C766" s="57">
        <f t="shared" si="189"/>
        <v>1</v>
      </c>
      <c r="D766" s="58">
        <f ca="1">IF(A766&lt;$B$1,VLOOKUP(A766,[1]DI!$A$4:$B$15000,2,FALSE),0)</f>
        <v>2.1500000000000005E-2</v>
      </c>
      <c r="E766" s="57">
        <f t="shared" ca="1" si="190"/>
        <v>8.4419999999999995E-5</v>
      </c>
      <c r="F766" s="59">
        <f t="shared" si="191"/>
        <v>1.1499999999999999</v>
      </c>
      <c r="G766" s="60">
        <f t="shared" ca="1" si="192"/>
        <v>1.000097083</v>
      </c>
      <c r="H766" s="57">
        <f ca="1">TRUNC(PRODUCT(G$10:G765),15)</f>
        <v>1.1371271062377599</v>
      </c>
      <c r="I766" s="57">
        <f t="shared" si="193"/>
        <v>1</v>
      </c>
      <c r="J766" s="57">
        <f t="shared" ca="1" si="194"/>
        <v>1.13712711</v>
      </c>
      <c r="K766" s="57">
        <f t="shared" ca="1" si="195"/>
        <v>0.13712711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196"/>
        <v>0</v>
      </c>
      <c r="O766" s="57">
        <f t="shared" ca="1" si="197"/>
        <v>0.13712711</v>
      </c>
      <c r="P766" s="63" t="str">
        <f t="shared" si="198"/>
        <v>A+J=</v>
      </c>
      <c r="Q766" s="64">
        <f t="shared" si="199"/>
        <v>45036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87"/>
        <v>44002</v>
      </c>
      <c r="B767" s="75">
        <f t="shared" ca="1" si="188"/>
        <v>1.1372374999999999</v>
      </c>
      <c r="C767" s="57">
        <f t="shared" si="189"/>
        <v>1</v>
      </c>
      <c r="D767" s="58">
        <f ca="1">IF(A767&lt;$B$1,VLOOKUP(A767,[1]DI!$A$4:$B$15000,2,FALSE),0)</f>
        <v>0</v>
      </c>
      <c r="E767" s="57">
        <f t="shared" ca="1" si="190"/>
        <v>0</v>
      </c>
      <c r="F767" s="59">
        <f t="shared" si="191"/>
        <v>1.1499999999999999</v>
      </c>
      <c r="G767" s="60">
        <f t="shared" ca="1" si="192"/>
        <v>1</v>
      </c>
      <c r="H767" s="57">
        <f ca="1">TRUNC(PRODUCT(G$10:G766),15)</f>
        <v>1.1372375019486101</v>
      </c>
      <c r="I767" s="57">
        <f t="shared" si="193"/>
        <v>1</v>
      </c>
      <c r="J767" s="57">
        <f t="shared" ca="1" si="194"/>
        <v>1.1372374999999999</v>
      </c>
      <c r="K767" s="57">
        <f t="shared" ca="1" si="195"/>
        <v>0.13723750000000001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196"/>
        <v>0</v>
      </c>
      <c r="O767" s="57">
        <f t="shared" ca="1" si="197"/>
        <v>0.13723750000000001</v>
      </c>
      <c r="P767" s="63" t="str">
        <f t="shared" si="198"/>
        <v>A+J=</v>
      </c>
      <c r="Q767" s="64">
        <f t="shared" si="199"/>
        <v>45036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87"/>
        <v>44003</v>
      </c>
      <c r="B768" s="75">
        <f t="shared" ca="1" si="188"/>
        <v>1.1372374999999999</v>
      </c>
      <c r="C768" s="57">
        <f t="shared" si="189"/>
        <v>1</v>
      </c>
      <c r="D768" s="58">
        <f ca="1">IF(A768&lt;$B$1,VLOOKUP(A768,[1]DI!$A$4:$B$15000,2,FALSE),0)</f>
        <v>0</v>
      </c>
      <c r="E768" s="57">
        <f t="shared" ca="1" si="190"/>
        <v>0</v>
      </c>
      <c r="F768" s="59">
        <f t="shared" si="191"/>
        <v>1.1499999999999999</v>
      </c>
      <c r="G768" s="60">
        <f t="shared" ca="1" si="192"/>
        <v>1</v>
      </c>
      <c r="H768" s="57">
        <f ca="1">TRUNC(PRODUCT(G$10:G767),15)</f>
        <v>1.1372375019486101</v>
      </c>
      <c r="I768" s="57">
        <f t="shared" si="193"/>
        <v>1</v>
      </c>
      <c r="J768" s="57">
        <f t="shared" ca="1" si="194"/>
        <v>1.1372374999999999</v>
      </c>
      <c r="K768" s="57">
        <f t="shared" ca="1" si="195"/>
        <v>0.13723750000000001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196"/>
        <v>0</v>
      </c>
      <c r="O768" s="57">
        <f t="shared" ca="1" si="197"/>
        <v>0.13723750000000001</v>
      </c>
      <c r="P768" s="63" t="str">
        <f t="shared" si="198"/>
        <v>A+J=</v>
      </c>
      <c r="Q768" s="64">
        <f t="shared" si="199"/>
        <v>45036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87"/>
        <v>44004</v>
      </c>
      <c r="B769" s="75">
        <f t="shared" ca="1" si="188"/>
        <v>1.1372374999999999</v>
      </c>
      <c r="C769" s="57">
        <f t="shared" si="189"/>
        <v>1</v>
      </c>
      <c r="D769" s="58">
        <f ca="1">IF(A769&lt;$B$1,VLOOKUP(A769,[1]DI!$A$4:$B$15000,2,FALSE),0)</f>
        <v>2.1500000000000005E-2</v>
      </c>
      <c r="E769" s="57">
        <f t="shared" ca="1" si="190"/>
        <v>8.4419999999999995E-5</v>
      </c>
      <c r="F769" s="59">
        <f t="shared" si="191"/>
        <v>1.1499999999999999</v>
      </c>
      <c r="G769" s="60">
        <f t="shared" ca="1" si="192"/>
        <v>1.000097083</v>
      </c>
      <c r="H769" s="57">
        <f ca="1">TRUNC(PRODUCT(G$10:G768),15)</f>
        <v>1.1372375019486101</v>
      </c>
      <c r="I769" s="57">
        <f t="shared" si="193"/>
        <v>1</v>
      </c>
      <c r="J769" s="57">
        <f t="shared" ca="1" si="194"/>
        <v>1.1372374999999999</v>
      </c>
      <c r="K769" s="57">
        <f t="shared" ca="1" si="195"/>
        <v>0.13723750000000001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196"/>
        <v>0</v>
      </c>
      <c r="O769" s="57">
        <f t="shared" ca="1" si="197"/>
        <v>0.13723750000000001</v>
      </c>
      <c r="P769" s="63" t="str">
        <f t="shared" si="198"/>
        <v>A+J=</v>
      </c>
      <c r="Q769" s="64">
        <f t="shared" si="199"/>
        <v>45036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87"/>
        <v>44005</v>
      </c>
      <c r="B770" s="75">
        <f t="shared" ca="1" si="188"/>
        <v>1.1373479099999999</v>
      </c>
      <c r="C770" s="57">
        <f t="shared" si="189"/>
        <v>1</v>
      </c>
      <c r="D770" s="58">
        <f ca="1">IF(A770&lt;$B$1,VLOOKUP(A770,[1]DI!$A$4:$B$15000,2,FALSE),0)</f>
        <v>2.1500000000000005E-2</v>
      </c>
      <c r="E770" s="57">
        <f t="shared" ca="1" si="190"/>
        <v>8.4419999999999995E-5</v>
      </c>
      <c r="F770" s="59">
        <f t="shared" si="191"/>
        <v>1.1499999999999999</v>
      </c>
      <c r="G770" s="60">
        <f t="shared" ca="1" si="192"/>
        <v>1.000097083</v>
      </c>
      <c r="H770" s="57">
        <f ca="1">TRUNC(PRODUCT(G$10:G769),15)</f>
        <v>1.1373479083770199</v>
      </c>
      <c r="I770" s="57">
        <f t="shared" si="193"/>
        <v>1</v>
      </c>
      <c r="J770" s="57">
        <f t="shared" ca="1" si="194"/>
        <v>1.1373479099999999</v>
      </c>
      <c r="K770" s="57">
        <f t="shared" ca="1" si="195"/>
        <v>0.13734790999999999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196"/>
        <v>0</v>
      </c>
      <c r="O770" s="57">
        <f t="shared" ca="1" si="197"/>
        <v>0.13734790999999999</v>
      </c>
      <c r="P770" s="63" t="str">
        <f t="shared" si="198"/>
        <v>A+J=</v>
      </c>
      <c r="Q770" s="64">
        <f t="shared" si="199"/>
        <v>45036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87"/>
        <v>44006</v>
      </c>
      <c r="B771" s="75">
        <f t="shared" ca="1" si="188"/>
        <v>1.1374583300000001</v>
      </c>
      <c r="C771" s="57">
        <f t="shared" si="189"/>
        <v>1</v>
      </c>
      <c r="D771" s="58">
        <f ca="1">IF(A771&lt;$B$1,VLOOKUP(A771,[1]DI!$A$4:$B$15000,2,FALSE),0)</f>
        <v>2.1500000000000005E-2</v>
      </c>
      <c r="E771" s="57">
        <f t="shared" ca="1" si="190"/>
        <v>8.4419999999999995E-5</v>
      </c>
      <c r="F771" s="59">
        <f t="shared" si="191"/>
        <v>1.1499999999999999</v>
      </c>
      <c r="G771" s="60">
        <f t="shared" ca="1" si="192"/>
        <v>1.000097083</v>
      </c>
      <c r="H771" s="57">
        <f ca="1">TRUNC(PRODUCT(G$10:G770),15)</f>
        <v>1.13745832552401</v>
      </c>
      <c r="I771" s="57">
        <f t="shared" si="193"/>
        <v>1</v>
      </c>
      <c r="J771" s="57">
        <f t="shared" ca="1" si="194"/>
        <v>1.1374583300000001</v>
      </c>
      <c r="K771" s="57">
        <f t="shared" ca="1" si="195"/>
        <v>0.13745832999999999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196"/>
        <v>0</v>
      </c>
      <c r="O771" s="57">
        <f t="shared" ca="1" si="197"/>
        <v>0.13745832999999999</v>
      </c>
      <c r="P771" s="63" t="str">
        <f t="shared" si="198"/>
        <v>A+J=</v>
      </c>
      <c r="Q771" s="64">
        <f t="shared" si="199"/>
        <v>45036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87"/>
        <v>44007</v>
      </c>
      <c r="B772" s="75">
        <f t="shared" ca="1" si="188"/>
        <v>1.13756875</v>
      </c>
      <c r="C772" s="57">
        <f t="shared" si="189"/>
        <v>1</v>
      </c>
      <c r="D772" s="58">
        <f ca="1">IF(A772&lt;$B$1,VLOOKUP(A772,[1]DI!$A$4:$B$15000,2,FALSE),0)</f>
        <v>2.1500000000000005E-2</v>
      </c>
      <c r="E772" s="57">
        <f t="shared" ca="1" si="190"/>
        <v>8.4419999999999995E-5</v>
      </c>
      <c r="F772" s="59">
        <f t="shared" si="191"/>
        <v>1.1499999999999999</v>
      </c>
      <c r="G772" s="60">
        <f t="shared" ca="1" si="192"/>
        <v>1.000097083</v>
      </c>
      <c r="H772" s="57">
        <f ca="1">TRUNC(PRODUCT(G$10:G771),15)</f>
        <v>1.13756875339062</v>
      </c>
      <c r="I772" s="57">
        <f t="shared" si="193"/>
        <v>1</v>
      </c>
      <c r="J772" s="57">
        <f t="shared" ca="1" si="194"/>
        <v>1.13756875</v>
      </c>
      <c r="K772" s="57">
        <f t="shared" ca="1" si="195"/>
        <v>0.13756874999999999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196"/>
        <v>0</v>
      </c>
      <c r="O772" s="57">
        <f t="shared" ca="1" si="197"/>
        <v>0.13756874999999999</v>
      </c>
      <c r="P772" s="63" t="str">
        <f t="shared" si="198"/>
        <v>A+J=</v>
      </c>
      <c r="Q772" s="64">
        <f t="shared" si="199"/>
        <v>45036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87"/>
        <v>44008</v>
      </c>
      <c r="B773" s="75">
        <f t="shared" ca="1" si="188"/>
        <v>1.1376791900000001</v>
      </c>
      <c r="C773" s="57">
        <f t="shared" si="189"/>
        <v>1</v>
      </c>
      <c r="D773" s="58">
        <f ca="1">IF(A773&lt;$B$1,VLOOKUP(A773,[1]DI!$A$4:$B$15000,2,FALSE),0)</f>
        <v>2.1500000000000005E-2</v>
      </c>
      <c r="E773" s="57">
        <f t="shared" ca="1" si="190"/>
        <v>8.4419999999999995E-5</v>
      </c>
      <c r="F773" s="59">
        <f t="shared" si="191"/>
        <v>1.1499999999999999</v>
      </c>
      <c r="G773" s="60">
        <f t="shared" ca="1" si="192"/>
        <v>1.000097083</v>
      </c>
      <c r="H773" s="57">
        <f ca="1">TRUNC(PRODUCT(G$10:G772),15)</f>
        <v>1.1376791919779099</v>
      </c>
      <c r="I773" s="57">
        <f t="shared" si="193"/>
        <v>1</v>
      </c>
      <c r="J773" s="57">
        <f t="shared" ca="1" si="194"/>
        <v>1.1376791900000001</v>
      </c>
      <c r="K773" s="57">
        <f t="shared" ca="1" si="195"/>
        <v>0.13767919000000001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196"/>
        <v>0</v>
      </c>
      <c r="O773" s="57">
        <f t="shared" ca="1" si="197"/>
        <v>0.13767919000000001</v>
      </c>
      <c r="P773" s="63" t="str">
        <f t="shared" si="198"/>
        <v>A+J=</v>
      </c>
      <c r="Q773" s="64">
        <f t="shared" si="199"/>
        <v>45036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87"/>
        <v>44009</v>
      </c>
      <c r="B774" s="75">
        <f t="shared" ca="1" si="188"/>
        <v>1.13778964</v>
      </c>
      <c r="C774" s="57">
        <f t="shared" si="189"/>
        <v>1</v>
      </c>
      <c r="D774" s="58">
        <f ca="1">IF(A774&lt;$B$1,VLOOKUP(A774,[1]DI!$A$4:$B$15000,2,FALSE),0)</f>
        <v>0</v>
      </c>
      <c r="E774" s="57">
        <f t="shared" ca="1" si="190"/>
        <v>0</v>
      </c>
      <c r="F774" s="59">
        <f t="shared" si="191"/>
        <v>1.1499999999999999</v>
      </c>
      <c r="G774" s="60">
        <f t="shared" ca="1" si="192"/>
        <v>1</v>
      </c>
      <c r="H774" s="57">
        <f ca="1">TRUNC(PRODUCT(G$10:G773),15)</f>
        <v>1.1377896412869</v>
      </c>
      <c r="I774" s="57">
        <f t="shared" si="193"/>
        <v>1</v>
      </c>
      <c r="J774" s="57">
        <f t="shared" ca="1" si="194"/>
        <v>1.13778964</v>
      </c>
      <c r="K774" s="57">
        <f t="shared" ca="1" si="195"/>
        <v>0.13778963999999999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196"/>
        <v>0</v>
      </c>
      <c r="O774" s="57">
        <f t="shared" ca="1" si="197"/>
        <v>0.13778963999999999</v>
      </c>
      <c r="P774" s="63" t="str">
        <f t="shared" si="198"/>
        <v>A+J=</v>
      </c>
      <c r="Q774" s="64">
        <f t="shared" si="199"/>
        <v>45036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87"/>
        <v>44010</v>
      </c>
      <c r="B775" s="75">
        <f t="shared" ca="1" si="188"/>
        <v>1.13778964</v>
      </c>
      <c r="C775" s="57">
        <f t="shared" si="189"/>
        <v>1</v>
      </c>
      <c r="D775" s="58">
        <f ca="1">IF(A775&lt;$B$1,VLOOKUP(A775,[1]DI!$A$4:$B$15000,2,FALSE),0)</f>
        <v>0</v>
      </c>
      <c r="E775" s="57">
        <f t="shared" ca="1" si="190"/>
        <v>0</v>
      </c>
      <c r="F775" s="59">
        <f t="shared" si="191"/>
        <v>1.1499999999999999</v>
      </c>
      <c r="G775" s="60">
        <f t="shared" ca="1" si="192"/>
        <v>1</v>
      </c>
      <c r="H775" s="57">
        <f ca="1">TRUNC(PRODUCT(G$10:G774),15)</f>
        <v>1.1377896412869</v>
      </c>
      <c r="I775" s="57">
        <f t="shared" si="193"/>
        <v>1</v>
      </c>
      <c r="J775" s="57">
        <f t="shared" ca="1" si="194"/>
        <v>1.13778964</v>
      </c>
      <c r="K775" s="57">
        <f t="shared" ca="1" si="195"/>
        <v>0.13778963999999999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196"/>
        <v>0</v>
      </c>
      <c r="O775" s="57">
        <f t="shared" ca="1" si="197"/>
        <v>0.13778963999999999</v>
      </c>
      <c r="P775" s="63" t="str">
        <f t="shared" si="198"/>
        <v>A+J=</v>
      </c>
      <c r="Q775" s="64">
        <f t="shared" si="199"/>
        <v>45036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87"/>
        <v>44011</v>
      </c>
      <c r="B776" s="75">
        <f t="shared" ca="1" si="188"/>
        <v>1.13778964</v>
      </c>
      <c r="C776" s="57">
        <f t="shared" si="189"/>
        <v>1</v>
      </c>
      <c r="D776" s="58">
        <f ca="1">IF(A776&lt;$B$1,VLOOKUP(A776,[1]DI!$A$4:$B$15000,2,FALSE),0)</f>
        <v>2.1500000000000005E-2</v>
      </c>
      <c r="E776" s="57">
        <f t="shared" ca="1" si="190"/>
        <v>8.4419999999999995E-5</v>
      </c>
      <c r="F776" s="59">
        <f t="shared" si="191"/>
        <v>1.1499999999999999</v>
      </c>
      <c r="G776" s="60">
        <f t="shared" ca="1" si="192"/>
        <v>1.000097083</v>
      </c>
      <c r="H776" s="57">
        <f ca="1">TRUNC(PRODUCT(G$10:G775),15)</f>
        <v>1.1377896412869</v>
      </c>
      <c r="I776" s="57">
        <f t="shared" si="193"/>
        <v>1</v>
      </c>
      <c r="J776" s="57">
        <f t="shared" ca="1" si="194"/>
        <v>1.13778964</v>
      </c>
      <c r="K776" s="57">
        <f t="shared" ca="1" si="195"/>
        <v>0.13778963999999999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196"/>
        <v>0</v>
      </c>
      <c r="O776" s="57">
        <f t="shared" ca="1" si="197"/>
        <v>0.13778963999999999</v>
      </c>
      <c r="P776" s="63" t="str">
        <f t="shared" si="198"/>
        <v>A+J=</v>
      </c>
      <c r="Q776" s="64">
        <f t="shared" si="199"/>
        <v>45036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87"/>
        <v>44012</v>
      </c>
      <c r="B777" s="75">
        <f t="shared" ca="1" si="188"/>
        <v>1.1379001</v>
      </c>
      <c r="C777" s="57">
        <f t="shared" si="189"/>
        <v>1</v>
      </c>
      <c r="D777" s="58">
        <f ca="1">IF(A777&lt;$B$1,VLOOKUP(A777,[1]DI!$A$4:$B$15000,2,FALSE),0)</f>
        <v>2.1500000000000005E-2</v>
      </c>
      <c r="E777" s="57">
        <f t="shared" ca="1" si="190"/>
        <v>8.4419999999999995E-5</v>
      </c>
      <c r="F777" s="59">
        <f t="shared" si="191"/>
        <v>1.1499999999999999</v>
      </c>
      <c r="G777" s="60">
        <f t="shared" ca="1" si="192"/>
        <v>1.000097083</v>
      </c>
      <c r="H777" s="57">
        <f ca="1">TRUNC(PRODUCT(G$10:G776),15)</f>
        <v>1.13790010131865</v>
      </c>
      <c r="I777" s="57">
        <f t="shared" si="193"/>
        <v>1</v>
      </c>
      <c r="J777" s="57">
        <f t="shared" ca="1" si="194"/>
        <v>1.1379001</v>
      </c>
      <c r="K777" s="57">
        <f t="shared" ca="1" si="195"/>
        <v>0.1379001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196"/>
        <v>0</v>
      </c>
      <c r="O777" s="57">
        <f t="shared" ca="1" si="197"/>
        <v>0.1379001</v>
      </c>
      <c r="P777" s="63" t="str">
        <f t="shared" si="198"/>
        <v>A+J=</v>
      </c>
      <c r="Q777" s="64">
        <f t="shared" si="199"/>
        <v>45036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87"/>
        <v>44013</v>
      </c>
      <c r="B778" s="75">
        <f t="shared" ca="1" si="188"/>
        <v>1.1380105700000001</v>
      </c>
      <c r="C778" s="57">
        <f t="shared" si="189"/>
        <v>1</v>
      </c>
      <c r="D778" s="58">
        <f ca="1">IF(A778&lt;$B$1,VLOOKUP(A778,[1]DI!$A$4:$B$15000,2,FALSE),0)</f>
        <v>2.1500000000000005E-2</v>
      </c>
      <c r="E778" s="57">
        <f t="shared" ca="1" si="190"/>
        <v>8.4419999999999995E-5</v>
      </c>
      <c r="F778" s="59">
        <f t="shared" si="191"/>
        <v>1.1499999999999999</v>
      </c>
      <c r="G778" s="60">
        <f t="shared" ca="1" si="192"/>
        <v>1.000097083</v>
      </c>
      <c r="H778" s="57">
        <f ca="1">TRUNC(PRODUCT(G$10:G777),15)</f>
        <v>1.13801057207418</v>
      </c>
      <c r="I778" s="57">
        <f t="shared" si="193"/>
        <v>1</v>
      </c>
      <c r="J778" s="57">
        <f t="shared" ca="1" si="194"/>
        <v>1.1380105700000001</v>
      </c>
      <c r="K778" s="57">
        <f t="shared" ca="1" si="195"/>
        <v>0.13801057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196"/>
        <v>0</v>
      </c>
      <c r="O778" s="57">
        <f t="shared" ca="1" si="197"/>
        <v>0.13801057</v>
      </c>
      <c r="P778" s="63" t="str">
        <f t="shared" si="198"/>
        <v>A+J=</v>
      </c>
      <c r="Q778" s="64">
        <f t="shared" si="199"/>
        <v>45036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200">(A778+1)</f>
        <v>44014</v>
      </c>
      <c r="B779" s="75">
        <f t="shared" ca="1" si="188"/>
        <v>1.1381210500000001</v>
      </c>
      <c r="C779" s="57">
        <f t="shared" si="189"/>
        <v>1</v>
      </c>
      <c r="D779" s="58">
        <f ca="1">IF(A779&lt;$B$1,VLOOKUP(A779,[1]DI!$A$4:$B$15000,2,FALSE),0)</f>
        <v>2.1500000000000005E-2</v>
      </c>
      <c r="E779" s="57">
        <f t="shared" ca="1" si="190"/>
        <v>8.4419999999999995E-5</v>
      </c>
      <c r="F779" s="59">
        <f t="shared" si="191"/>
        <v>1.1499999999999999</v>
      </c>
      <c r="G779" s="60">
        <f t="shared" ca="1" si="192"/>
        <v>1.000097083</v>
      </c>
      <c r="H779" s="57">
        <f ca="1">TRUNC(PRODUCT(G$10:G778),15)</f>
        <v>1.1381210535545501</v>
      </c>
      <c r="I779" s="57">
        <f t="shared" si="193"/>
        <v>1</v>
      </c>
      <c r="J779" s="57">
        <f t="shared" ca="1" si="194"/>
        <v>1.1381210500000001</v>
      </c>
      <c r="K779" s="57">
        <f t="shared" ca="1" si="195"/>
        <v>0.13812105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196"/>
        <v>0</v>
      </c>
      <c r="O779" s="57">
        <f t="shared" ca="1" si="197"/>
        <v>0.13812105</v>
      </c>
      <c r="P779" s="63" t="str">
        <f t="shared" si="198"/>
        <v>A+J=</v>
      </c>
      <c r="Q779" s="64">
        <f t="shared" si="199"/>
        <v>45036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200"/>
        <v>44015</v>
      </c>
      <c r="B780" s="75">
        <f t="shared" ca="1" si="188"/>
        <v>1.13823155</v>
      </c>
      <c r="C780" s="57">
        <f t="shared" si="189"/>
        <v>1</v>
      </c>
      <c r="D780" s="58">
        <f ca="1">IF(A780&lt;$B$1,VLOOKUP(A780,[1]DI!$A$4:$B$15000,2,FALSE),0)</f>
        <v>2.1500000000000005E-2</v>
      </c>
      <c r="E780" s="57">
        <f t="shared" ca="1" si="190"/>
        <v>8.4419999999999995E-5</v>
      </c>
      <c r="F780" s="59">
        <f t="shared" si="191"/>
        <v>1.1499999999999999</v>
      </c>
      <c r="G780" s="60">
        <f t="shared" ca="1" si="192"/>
        <v>1.000097083</v>
      </c>
      <c r="H780" s="57">
        <f ca="1">TRUNC(PRODUCT(G$10:G779),15)</f>
        <v>1.1382315457607901</v>
      </c>
      <c r="I780" s="57">
        <f t="shared" si="193"/>
        <v>1</v>
      </c>
      <c r="J780" s="57">
        <f t="shared" ca="1" si="194"/>
        <v>1.13823155</v>
      </c>
      <c r="K780" s="57">
        <f t="shared" ca="1" si="195"/>
        <v>0.13823155000000001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196"/>
        <v>0</v>
      </c>
      <c r="O780" s="57">
        <f t="shared" ca="1" si="197"/>
        <v>0.13823155000000001</v>
      </c>
      <c r="P780" s="63" t="str">
        <f t="shared" si="198"/>
        <v>A+J=</v>
      </c>
      <c r="Q780" s="64">
        <f t="shared" si="199"/>
        <v>45036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200"/>
        <v>44016</v>
      </c>
      <c r="B781" s="75">
        <f t="shared" ca="1" si="188"/>
        <v>1.1383420499999999</v>
      </c>
      <c r="C781" s="57">
        <f t="shared" si="189"/>
        <v>1</v>
      </c>
      <c r="D781" s="58">
        <f ca="1">IF(A781&lt;$B$1,VLOOKUP(A781,[1]DI!$A$4:$B$15000,2,FALSE),0)</f>
        <v>0</v>
      </c>
      <c r="E781" s="57">
        <f t="shared" ca="1" si="190"/>
        <v>0</v>
      </c>
      <c r="F781" s="59">
        <f t="shared" si="191"/>
        <v>1.1499999999999999</v>
      </c>
      <c r="G781" s="60">
        <f t="shared" ca="1" si="192"/>
        <v>1</v>
      </c>
      <c r="H781" s="57">
        <f ca="1">TRUNC(PRODUCT(G$10:G780),15)</f>
        <v>1.1383420486939499</v>
      </c>
      <c r="I781" s="57">
        <f t="shared" si="193"/>
        <v>1</v>
      </c>
      <c r="J781" s="57">
        <f t="shared" ca="1" si="194"/>
        <v>1.1383420500000001</v>
      </c>
      <c r="K781" s="57">
        <f t="shared" ca="1" si="195"/>
        <v>0.13834204999999999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196"/>
        <v>0</v>
      </c>
      <c r="O781" s="57">
        <f t="shared" ca="1" si="197"/>
        <v>0.13834204999999999</v>
      </c>
      <c r="P781" s="63" t="str">
        <f t="shared" si="198"/>
        <v>A+J=</v>
      </c>
      <c r="Q781" s="64">
        <f t="shared" si="199"/>
        <v>45036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200"/>
        <v>44017</v>
      </c>
      <c r="B782" s="75">
        <f t="shared" ca="1" si="188"/>
        <v>1.1383420499999999</v>
      </c>
      <c r="C782" s="57">
        <f t="shared" si="189"/>
        <v>1</v>
      </c>
      <c r="D782" s="58">
        <f ca="1">IF(A782&lt;$B$1,VLOOKUP(A782,[1]DI!$A$4:$B$15000,2,FALSE),0)</f>
        <v>0</v>
      </c>
      <c r="E782" s="57">
        <f t="shared" ca="1" si="190"/>
        <v>0</v>
      </c>
      <c r="F782" s="59">
        <f t="shared" si="191"/>
        <v>1.1499999999999999</v>
      </c>
      <c r="G782" s="60">
        <f t="shared" ca="1" si="192"/>
        <v>1</v>
      </c>
      <c r="H782" s="57">
        <f ca="1">TRUNC(PRODUCT(G$10:G781),15)</f>
        <v>1.1383420486939499</v>
      </c>
      <c r="I782" s="57">
        <f t="shared" si="193"/>
        <v>1</v>
      </c>
      <c r="J782" s="57">
        <f t="shared" ca="1" si="194"/>
        <v>1.1383420500000001</v>
      </c>
      <c r="K782" s="57">
        <f t="shared" ca="1" si="195"/>
        <v>0.13834204999999999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196"/>
        <v>0</v>
      </c>
      <c r="O782" s="57">
        <f t="shared" ca="1" si="197"/>
        <v>0.13834204999999999</v>
      </c>
      <c r="P782" s="63" t="str">
        <f t="shared" si="198"/>
        <v>A+J=</v>
      </c>
      <c r="Q782" s="64">
        <f t="shared" si="199"/>
        <v>45036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200"/>
        <v>44018</v>
      </c>
      <c r="B783" s="75">
        <f t="shared" ca="1" si="188"/>
        <v>1.1383420499999999</v>
      </c>
      <c r="C783" s="57">
        <f t="shared" si="189"/>
        <v>1</v>
      </c>
      <c r="D783" s="58">
        <f ca="1">IF(A783&lt;$B$1,VLOOKUP(A783,[1]DI!$A$4:$B$15000,2,FALSE),0)</f>
        <v>2.1500000000000005E-2</v>
      </c>
      <c r="E783" s="57">
        <f t="shared" ca="1" si="190"/>
        <v>8.4419999999999995E-5</v>
      </c>
      <c r="F783" s="59">
        <f t="shared" si="191"/>
        <v>1.1499999999999999</v>
      </c>
      <c r="G783" s="60">
        <f t="shared" ca="1" si="192"/>
        <v>1.000097083</v>
      </c>
      <c r="H783" s="57">
        <f ca="1">TRUNC(PRODUCT(G$10:G782),15)</f>
        <v>1.1383420486939499</v>
      </c>
      <c r="I783" s="57">
        <f t="shared" si="193"/>
        <v>1</v>
      </c>
      <c r="J783" s="57">
        <f t="shared" ca="1" si="194"/>
        <v>1.1383420500000001</v>
      </c>
      <c r="K783" s="57">
        <f t="shared" ca="1" si="195"/>
        <v>0.13834204999999999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196"/>
        <v>0</v>
      </c>
      <c r="O783" s="57">
        <f t="shared" ca="1" si="197"/>
        <v>0.13834204999999999</v>
      </c>
      <c r="P783" s="63" t="str">
        <f t="shared" si="198"/>
        <v>A+J=</v>
      </c>
      <c r="Q783" s="64">
        <f t="shared" si="199"/>
        <v>45036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200"/>
        <v>44019</v>
      </c>
      <c r="B784" s="75">
        <f t="shared" ca="1" si="188"/>
        <v>1.1384525599999999</v>
      </c>
      <c r="C784" s="57">
        <f t="shared" si="189"/>
        <v>1</v>
      </c>
      <c r="D784" s="58">
        <f ca="1">IF(A784&lt;$B$1,VLOOKUP(A784,[1]DI!$A$4:$B$15000,2,FALSE),0)</f>
        <v>2.1500000000000005E-2</v>
      </c>
      <c r="E784" s="57">
        <f t="shared" ca="1" si="190"/>
        <v>8.4419999999999995E-5</v>
      </c>
      <c r="F784" s="59">
        <f t="shared" si="191"/>
        <v>1.1499999999999999</v>
      </c>
      <c r="G784" s="60">
        <f t="shared" ca="1" si="192"/>
        <v>1.000097083</v>
      </c>
      <c r="H784" s="57">
        <f ca="1">TRUNC(PRODUCT(G$10:G783),15)</f>
        <v>1.1384525623550701</v>
      </c>
      <c r="I784" s="57">
        <f t="shared" si="193"/>
        <v>1</v>
      </c>
      <c r="J784" s="57">
        <f t="shared" ca="1" si="194"/>
        <v>1.1384525599999999</v>
      </c>
      <c r="K784" s="57">
        <f t="shared" ca="1" si="195"/>
        <v>0.13845256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196"/>
        <v>0</v>
      </c>
      <c r="O784" s="57">
        <f t="shared" ca="1" si="197"/>
        <v>0.13845256</v>
      </c>
      <c r="P784" s="63" t="str">
        <f t="shared" si="198"/>
        <v>A+J=</v>
      </c>
      <c r="Q784" s="64">
        <f t="shared" si="199"/>
        <v>45036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200"/>
        <v>44020</v>
      </c>
      <c r="B785" s="75">
        <f t="shared" ca="1" si="188"/>
        <v>1.1385630899999999</v>
      </c>
      <c r="C785" s="57">
        <f t="shared" si="189"/>
        <v>1</v>
      </c>
      <c r="D785" s="58">
        <f ca="1">IF(A785&lt;$B$1,VLOOKUP(A785,[1]DI!$A$4:$B$15000,2,FALSE),0)</f>
        <v>2.1500000000000005E-2</v>
      </c>
      <c r="E785" s="57">
        <f t="shared" ca="1" si="190"/>
        <v>8.4419999999999995E-5</v>
      </c>
      <c r="F785" s="59">
        <f t="shared" si="191"/>
        <v>1.1499999999999999</v>
      </c>
      <c r="G785" s="60">
        <f t="shared" ca="1" si="192"/>
        <v>1.000097083</v>
      </c>
      <c r="H785" s="57">
        <f ca="1">TRUNC(PRODUCT(G$10:G784),15)</f>
        <v>1.1385630867451799</v>
      </c>
      <c r="I785" s="57">
        <f t="shared" si="193"/>
        <v>1</v>
      </c>
      <c r="J785" s="57">
        <f t="shared" ca="1" si="194"/>
        <v>1.1385630900000001</v>
      </c>
      <c r="K785" s="57">
        <f t="shared" ca="1" si="195"/>
        <v>0.13856309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196"/>
        <v>0</v>
      </c>
      <c r="O785" s="57">
        <f t="shared" ca="1" si="197"/>
        <v>0.13856309</v>
      </c>
      <c r="P785" s="63" t="str">
        <f t="shared" si="198"/>
        <v>A+J=</v>
      </c>
      <c r="Q785" s="64">
        <f t="shared" si="199"/>
        <v>45036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200"/>
        <v>44021</v>
      </c>
      <c r="B786" s="75">
        <f t="shared" ca="1" si="188"/>
        <v>1.1386736200000001</v>
      </c>
      <c r="C786" s="57">
        <f t="shared" si="189"/>
        <v>1</v>
      </c>
      <c r="D786" s="58">
        <f ca="1">IF(A786&lt;$B$1,VLOOKUP(A786,[1]DI!$A$4:$B$15000,2,FALSE),0)</f>
        <v>2.1500000000000005E-2</v>
      </c>
      <c r="E786" s="57">
        <f t="shared" ca="1" si="190"/>
        <v>8.4419999999999995E-5</v>
      </c>
      <c r="F786" s="59">
        <f t="shared" si="191"/>
        <v>1.1499999999999999</v>
      </c>
      <c r="G786" s="60">
        <f t="shared" ca="1" si="192"/>
        <v>1.000097083</v>
      </c>
      <c r="H786" s="57">
        <f ca="1">TRUNC(PRODUCT(G$10:G785),15)</f>
        <v>1.1386736218653299</v>
      </c>
      <c r="I786" s="57">
        <f t="shared" si="193"/>
        <v>1</v>
      </c>
      <c r="J786" s="57">
        <f t="shared" ca="1" si="194"/>
        <v>1.1386736200000001</v>
      </c>
      <c r="K786" s="57">
        <f t="shared" ca="1" si="195"/>
        <v>0.13867362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196"/>
        <v>0</v>
      </c>
      <c r="O786" s="57">
        <f t="shared" ca="1" si="197"/>
        <v>0.13867362</v>
      </c>
      <c r="P786" s="63" t="str">
        <f t="shared" si="198"/>
        <v>A+J=</v>
      </c>
      <c r="Q786" s="64">
        <f t="shared" si="199"/>
        <v>45036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200"/>
        <v>44022</v>
      </c>
      <c r="B787" s="75">
        <f t="shared" ca="1" si="188"/>
        <v>1.1387841700000001</v>
      </c>
      <c r="C787" s="57">
        <f t="shared" si="189"/>
        <v>1</v>
      </c>
      <c r="D787" s="58">
        <f ca="1">IF(A787&lt;$B$1,VLOOKUP(A787,[1]DI!$A$4:$B$15000,2,FALSE),0)</f>
        <v>2.1500000000000005E-2</v>
      </c>
      <c r="E787" s="57">
        <f t="shared" ca="1" si="190"/>
        <v>8.4419999999999995E-5</v>
      </c>
      <c r="F787" s="59">
        <f t="shared" si="191"/>
        <v>1.1499999999999999</v>
      </c>
      <c r="G787" s="60">
        <f t="shared" ca="1" si="192"/>
        <v>1.000097083</v>
      </c>
      <c r="H787" s="57">
        <f ca="1">TRUNC(PRODUCT(G$10:G786),15)</f>
        <v>1.13878416771656</v>
      </c>
      <c r="I787" s="57">
        <f t="shared" si="193"/>
        <v>1</v>
      </c>
      <c r="J787" s="57">
        <f t="shared" ca="1" si="194"/>
        <v>1.1387841700000001</v>
      </c>
      <c r="K787" s="57">
        <f t="shared" ca="1" si="195"/>
        <v>0.13878417000000001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196"/>
        <v>0</v>
      </c>
      <c r="O787" s="57">
        <f t="shared" ca="1" si="197"/>
        <v>0.13878417000000001</v>
      </c>
      <c r="P787" s="63" t="str">
        <f t="shared" si="198"/>
        <v>A+J=</v>
      </c>
      <c r="Q787" s="64">
        <f t="shared" si="199"/>
        <v>45036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200"/>
        <v>44023</v>
      </c>
      <c r="B788" s="75">
        <f t="shared" ca="1" si="188"/>
        <v>1.1388947199999999</v>
      </c>
      <c r="C788" s="57">
        <f t="shared" si="189"/>
        <v>1</v>
      </c>
      <c r="D788" s="58">
        <f ca="1">IF(A788&lt;$B$1,VLOOKUP(A788,[1]DI!$A$4:$B$15000,2,FALSE),0)</f>
        <v>0</v>
      </c>
      <c r="E788" s="57">
        <f t="shared" ca="1" si="190"/>
        <v>0</v>
      </c>
      <c r="F788" s="59">
        <f t="shared" si="191"/>
        <v>1.1499999999999999</v>
      </c>
      <c r="G788" s="60">
        <f t="shared" ca="1" si="192"/>
        <v>1</v>
      </c>
      <c r="H788" s="57">
        <f ca="1">TRUNC(PRODUCT(G$10:G787),15)</f>
        <v>1.1388947242999099</v>
      </c>
      <c r="I788" s="57">
        <f t="shared" si="193"/>
        <v>1</v>
      </c>
      <c r="J788" s="57">
        <f t="shared" ca="1" si="194"/>
        <v>1.1388947199999999</v>
      </c>
      <c r="K788" s="57">
        <f t="shared" ca="1" si="195"/>
        <v>0.13889472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196"/>
        <v>0</v>
      </c>
      <c r="O788" s="57">
        <f t="shared" ca="1" si="197"/>
        <v>0.13889472</v>
      </c>
      <c r="P788" s="63" t="str">
        <f t="shared" si="198"/>
        <v>A+J=</v>
      </c>
      <c r="Q788" s="64">
        <f t="shared" si="199"/>
        <v>45036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200"/>
        <v>44024</v>
      </c>
      <c r="B789" s="75">
        <f t="shared" ca="1" si="188"/>
        <v>1.1388947199999999</v>
      </c>
      <c r="C789" s="57">
        <f t="shared" si="189"/>
        <v>1</v>
      </c>
      <c r="D789" s="58">
        <f ca="1">IF(A789&lt;$B$1,VLOOKUP(A789,[1]DI!$A$4:$B$15000,2,FALSE),0)</f>
        <v>0</v>
      </c>
      <c r="E789" s="57">
        <f t="shared" ca="1" si="190"/>
        <v>0</v>
      </c>
      <c r="F789" s="59">
        <f t="shared" si="191"/>
        <v>1.1499999999999999</v>
      </c>
      <c r="G789" s="60">
        <f t="shared" ca="1" si="192"/>
        <v>1</v>
      </c>
      <c r="H789" s="57">
        <f ca="1">TRUNC(PRODUCT(G$10:G788),15)</f>
        <v>1.1388947242999099</v>
      </c>
      <c r="I789" s="57">
        <f t="shared" si="193"/>
        <v>1</v>
      </c>
      <c r="J789" s="57">
        <f t="shared" ca="1" si="194"/>
        <v>1.1388947199999999</v>
      </c>
      <c r="K789" s="57">
        <f t="shared" ca="1" si="195"/>
        <v>0.13889472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196"/>
        <v>0</v>
      </c>
      <c r="O789" s="57">
        <f t="shared" ca="1" si="197"/>
        <v>0.13889472</v>
      </c>
      <c r="P789" s="63" t="str">
        <f t="shared" si="198"/>
        <v>A+J=</v>
      </c>
      <c r="Q789" s="64">
        <f t="shared" si="199"/>
        <v>45036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200"/>
        <v>44025</v>
      </c>
      <c r="B790" s="75">
        <f t="shared" ca="1" si="188"/>
        <v>1.1388947199999999</v>
      </c>
      <c r="C790" s="57">
        <f t="shared" si="189"/>
        <v>1</v>
      </c>
      <c r="D790" s="58">
        <f ca="1">IF(A790&lt;$B$1,VLOOKUP(A790,[1]DI!$A$4:$B$15000,2,FALSE),0)</f>
        <v>2.1500000000000005E-2</v>
      </c>
      <c r="E790" s="57">
        <f t="shared" ca="1" si="190"/>
        <v>8.4419999999999995E-5</v>
      </c>
      <c r="F790" s="59">
        <f t="shared" si="191"/>
        <v>1.1499999999999999</v>
      </c>
      <c r="G790" s="60">
        <f t="shared" ca="1" si="192"/>
        <v>1.000097083</v>
      </c>
      <c r="H790" s="57">
        <f ca="1">TRUNC(PRODUCT(G$10:G789),15)</f>
        <v>1.1388947242999099</v>
      </c>
      <c r="I790" s="57">
        <f t="shared" si="193"/>
        <v>1</v>
      </c>
      <c r="J790" s="57">
        <f t="shared" ca="1" si="194"/>
        <v>1.1388947199999999</v>
      </c>
      <c r="K790" s="57">
        <f t="shared" ca="1" si="195"/>
        <v>0.13889472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196"/>
        <v>0</v>
      </c>
      <c r="O790" s="57">
        <f t="shared" ca="1" si="197"/>
        <v>0.13889472</v>
      </c>
      <c r="P790" s="63" t="str">
        <f t="shared" si="198"/>
        <v>A+J=</v>
      </c>
      <c r="Q790" s="64">
        <f t="shared" si="199"/>
        <v>45036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200"/>
        <v>44026</v>
      </c>
      <c r="B791" s="75">
        <f t="shared" ca="1" si="188"/>
        <v>1.1390052900000001</v>
      </c>
      <c r="C791" s="57">
        <f t="shared" si="189"/>
        <v>1</v>
      </c>
      <c r="D791" s="58">
        <f ca="1">IF(A791&lt;$B$1,VLOOKUP(A791,[1]DI!$A$4:$B$15000,2,FALSE),0)</f>
        <v>2.1500000000000005E-2</v>
      </c>
      <c r="E791" s="57">
        <f t="shared" ca="1" si="190"/>
        <v>8.4419999999999995E-5</v>
      </c>
      <c r="F791" s="59">
        <f t="shared" si="191"/>
        <v>1.1499999999999999</v>
      </c>
      <c r="G791" s="60">
        <f t="shared" ca="1" si="192"/>
        <v>1.000097083</v>
      </c>
      <c r="H791" s="57">
        <f ca="1">TRUNC(PRODUCT(G$10:G790),15)</f>
        <v>1.1390052916164299</v>
      </c>
      <c r="I791" s="57">
        <f t="shared" si="193"/>
        <v>1</v>
      </c>
      <c r="J791" s="57">
        <f t="shared" ca="1" si="194"/>
        <v>1.1390052900000001</v>
      </c>
      <c r="K791" s="57">
        <f t="shared" ca="1" si="195"/>
        <v>0.13900529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196"/>
        <v>0</v>
      </c>
      <c r="O791" s="57">
        <f t="shared" ca="1" si="197"/>
        <v>0.13900529</v>
      </c>
      <c r="P791" s="63" t="str">
        <f t="shared" si="198"/>
        <v>A+J=</v>
      </c>
      <c r="Q791" s="64">
        <f t="shared" si="199"/>
        <v>45036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200"/>
        <v>44027</v>
      </c>
      <c r="B792" s="75">
        <f t="shared" ca="1" si="188"/>
        <v>1.1391158699999999</v>
      </c>
      <c r="C792" s="57">
        <f t="shared" si="189"/>
        <v>1</v>
      </c>
      <c r="D792" s="58">
        <f ca="1">IF(A792&lt;$B$1,VLOOKUP(A792,[1]DI!$A$4:$B$15000,2,FALSE),0)</f>
        <v>2.1500000000000005E-2</v>
      </c>
      <c r="E792" s="57">
        <f t="shared" ca="1" si="190"/>
        <v>8.4419999999999995E-5</v>
      </c>
      <c r="F792" s="59">
        <f t="shared" si="191"/>
        <v>1.1499999999999999</v>
      </c>
      <c r="G792" s="60">
        <f t="shared" ca="1" si="192"/>
        <v>1.000097083</v>
      </c>
      <c r="H792" s="57">
        <f ca="1">TRUNC(PRODUCT(G$10:G791),15)</f>
        <v>1.1391158696671599</v>
      </c>
      <c r="I792" s="57">
        <f t="shared" si="193"/>
        <v>1</v>
      </c>
      <c r="J792" s="57">
        <f t="shared" ca="1" si="194"/>
        <v>1.1391158699999999</v>
      </c>
      <c r="K792" s="57">
        <f t="shared" ca="1" si="195"/>
        <v>0.13911587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196"/>
        <v>0</v>
      </c>
      <c r="O792" s="57">
        <f t="shared" ca="1" si="197"/>
        <v>0.13911587</v>
      </c>
      <c r="P792" s="63" t="str">
        <f t="shared" si="198"/>
        <v>A+J=</v>
      </c>
      <c r="Q792" s="64">
        <f t="shared" si="199"/>
        <v>45036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200"/>
        <v>44028</v>
      </c>
      <c r="B793" s="75">
        <f t="shared" ca="1" si="188"/>
        <v>1.1392264599999999</v>
      </c>
      <c r="C793" s="57">
        <f t="shared" si="189"/>
        <v>1</v>
      </c>
      <c r="D793" s="58">
        <f ca="1">IF(A793&lt;$B$1,VLOOKUP(A793,[1]DI!$A$4:$B$15000,2,FALSE),0)</f>
        <v>2.1500000000000005E-2</v>
      </c>
      <c r="E793" s="57">
        <f t="shared" ca="1" si="190"/>
        <v>8.4419999999999995E-5</v>
      </c>
      <c r="F793" s="59">
        <f t="shared" si="191"/>
        <v>1.1499999999999999</v>
      </c>
      <c r="G793" s="60">
        <f t="shared" ca="1" si="192"/>
        <v>1.000097083</v>
      </c>
      <c r="H793" s="57">
        <f ca="1">TRUNC(PRODUCT(G$10:G792),15)</f>
        <v>1.13922645845313</v>
      </c>
      <c r="I793" s="57">
        <f t="shared" si="193"/>
        <v>1</v>
      </c>
      <c r="J793" s="57">
        <f t="shared" ca="1" si="194"/>
        <v>1.1392264599999999</v>
      </c>
      <c r="K793" s="57">
        <f t="shared" ca="1" si="195"/>
        <v>0.13922646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196"/>
        <v>0</v>
      </c>
      <c r="O793" s="57">
        <f t="shared" ca="1" si="197"/>
        <v>0.13922646</v>
      </c>
      <c r="P793" s="63" t="str">
        <f t="shared" si="198"/>
        <v>A+J=</v>
      </c>
      <c r="Q793" s="64">
        <f t="shared" si="199"/>
        <v>45036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200"/>
        <v>44029</v>
      </c>
      <c r="B794" s="75">
        <f t="shared" ca="1" si="188"/>
        <v>1.1393370599999999</v>
      </c>
      <c r="C794" s="57">
        <f t="shared" si="189"/>
        <v>1</v>
      </c>
      <c r="D794" s="58">
        <f ca="1">IF(A794&lt;$B$1,VLOOKUP(A794,[1]DI!$A$4:$B$15000,2,FALSE),0)</f>
        <v>2.1500000000000005E-2</v>
      </c>
      <c r="E794" s="57">
        <f t="shared" ca="1" si="190"/>
        <v>8.4419999999999995E-5</v>
      </c>
      <c r="F794" s="59">
        <f t="shared" si="191"/>
        <v>1.1499999999999999</v>
      </c>
      <c r="G794" s="60">
        <f t="shared" ca="1" si="192"/>
        <v>1.000097083</v>
      </c>
      <c r="H794" s="57">
        <f ca="1">TRUNC(PRODUCT(G$10:G793),15)</f>
        <v>1.1393370579754001</v>
      </c>
      <c r="I794" s="57">
        <f t="shared" si="193"/>
        <v>1</v>
      </c>
      <c r="J794" s="57">
        <f t="shared" ca="1" si="194"/>
        <v>1.1393370599999999</v>
      </c>
      <c r="K794" s="57">
        <f t="shared" ca="1" si="195"/>
        <v>0.13933706000000001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196"/>
        <v>0</v>
      </c>
      <c r="O794" s="57">
        <f t="shared" ca="1" si="197"/>
        <v>0.13933706000000001</v>
      </c>
      <c r="P794" s="63" t="str">
        <f t="shared" si="198"/>
        <v>A+J=</v>
      </c>
      <c r="Q794" s="64">
        <f t="shared" si="199"/>
        <v>45036</v>
      </c>
      <c r="R794" s="1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200"/>
        <v>44030</v>
      </c>
      <c r="B795" s="75">
        <f t="shared" ca="1" si="188"/>
        <v>1.13944767</v>
      </c>
      <c r="C795" s="57">
        <f t="shared" si="189"/>
        <v>1</v>
      </c>
      <c r="D795" s="58">
        <f ca="1">IF(A795&lt;$B$1,VLOOKUP(A795,[1]DI!$A$4:$B$15000,2,FALSE),0)</f>
        <v>0</v>
      </c>
      <c r="E795" s="57">
        <f t="shared" ca="1" si="190"/>
        <v>0</v>
      </c>
      <c r="F795" s="59">
        <f t="shared" si="191"/>
        <v>1.1499999999999999</v>
      </c>
      <c r="G795" s="60">
        <f t="shared" ca="1" si="192"/>
        <v>1</v>
      </c>
      <c r="H795" s="57">
        <f ca="1">TRUNC(PRODUCT(G$10:G794),15)</f>
        <v>1.1394476682350001</v>
      </c>
      <c r="I795" s="57">
        <f t="shared" si="193"/>
        <v>1</v>
      </c>
      <c r="J795" s="57">
        <f t="shared" ca="1" si="194"/>
        <v>1.13944767</v>
      </c>
      <c r="K795" s="57">
        <f t="shared" ca="1" si="195"/>
        <v>0.13944767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196"/>
        <v>0</v>
      </c>
      <c r="O795" s="57">
        <f t="shared" ca="1" si="197"/>
        <v>0.13944767</v>
      </c>
      <c r="P795" s="63" t="str">
        <f t="shared" si="198"/>
        <v>A+J=</v>
      </c>
      <c r="Q795" s="64">
        <f t="shared" si="199"/>
        <v>45036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200"/>
        <v>44031</v>
      </c>
      <c r="B796" s="75">
        <f t="shared" ca="1" si="188"/>
        <v>1.13944767</v>
      </c>
      <c r="C796" s="57">
        <f t="shared" si="189"/>
        <v>1</v>
      </c>
      <c r="D796" s="58">
        <f ca="1">IF(A796&lt;$B$1,VLOOKUP(A796,[1]DI!$A$4:$B$15000,2,FALSE),0)</f>
        <v>0</v>
      </c>
      <c r="E796" s="57">
        <f t="shared" ca="1" si="190"/>
        <v>0</v>
      </c>
      <c r="F796" s="59">
        <f t="shared" si="191"/>
        <v>1.1499999999999999</v>
      </c>
      <c r="G796" s="60">
        <f t="shared" ca="1" si="192"/>
        <v>1</v>
      </c>
      <c r="H796" s="57">
        <f ca="1">TRUNC(PRODUCT(G$10:G795),15)</f>
        <v>1.1394476682350001</v>
      </c>
      <c r="I796" s="57">
        <f t="shared" si="193"/>
        <v>1</v>
      </c>
      <c r="J796" s="57">
        <f t="shared" ca="1" si="194"/>
        <v>1.13944767</v>
      </c>
      <c r="K796" s="57">
        <f t="shared" ca="1" si="195"/>
        <v>0.13944767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196"/>
        <v>0</v>
      </c>
      <c r="O796" s="57">
        <f t="shared" ca="1" si="197"/>
        <v>0.13944767</v>
      </c>
      <c r="P796" s="63" t="str">
        <f t="shared" si="198"/>
        <v>A+J=</v>
      </c>
      <c r="Q796" s="64">
        <f t="shared" si="199"/>
        <v>45036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200"/>
        <v>44032</v>
      </c>
      <c r="B797" s="75">
        <f t="shared" ca="1" si="188"/>
        <v>1.13944767</v>
      </c>
      <c r="C797" s="57">
        <f t="shared" si="189"/>
        <v>1</v>
      </c>
      <c r="D797" s="58">
        <f ca="1">IF(A797&lt;$B$1,VLOOKUP(A797,[1]DI!$A$4:$B$15000,2,FALSE),0)</f>
        <v>2.1500000000000005E-2</v>
      </c>
      <c r="E797" s="57">
        <f t="shared" ca="1" si="190"/>
        <v>8.4419999999999995E-5</v>
      </c>
      <c r="F797" s="59">
        <f t="shared" si="191"/>
        <v>1.1499999999999999</v>
      </c>
      <c r="G797" s="60">
        <f t="shared" ca="1" si="192"/>
        <v>1.000097083</v>
      </c>
      <c r="H797" s="57">
        <f ca="1">TRUNC(PRODUCT(G$10:G796),15)</f>
        <v>1.1394476682350001</v>
      </c>
      <c r="I797" s="57">
        <f t="shared" si="193"/>
        <v>1</v>
      </c>
      <c r="J797" s="57">
        <f t="shared" ca="1" si="194"/>
        <v>1.13944767</v>
      </c>
      <c r="K797" s="57">
        <f t="shared" ca="1" si="195"/>
        <v>0.13944767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196"/>
        <v>0</v>
      </c>
      <c r="O797" s="57">
        <f t="shared" ca="1" si="197"/>
        <v>0.13944767</v>
      </c>
      <c r="P797" s="63" t="str">
        <f t="shared" si="198"/>
        <v>A+J=</v>
      </c>
      <c r="Q797" s="64">
        <f t="shared" si="199"/>
        <v>45036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200"/>
        <v>44033</v>
      </c>
      <c r="B798" s="75">
        <f t="shared" ca="1" si="188"/>
        <v>1.1395582900000001</v>
      </c>
      <c r="C798" s="57">
        <f t="shared" si="189"/>
        <v>1</v>
      </c>
      <c r="D798" s="58">
        <f ca="1">IF(A798&lt;$B$1,VLOOKUP(A798,[1]DI!$A$4:$B$15000,2,FALSE),0)</f>
        <v>2.1500000000000005E-2</v>
      </c>
      <c r="E798" s="57">
        <f t="shared" ca="1" si="190"/>
        <v>8.4419999999999995E-5</v>
      </c>
      <c r="F798" s="59">
        <f t="shared" si="191"/>
        <v>1.1499999999999999</v>
      </c>
      <c r="G798" s="60">
        <f t="shared" ca="1" si="192"/>
        <v>1.000097083</v>
      </c>
      <c r="H798" s="57">
        <f ca="1">TRUNC(PRODUCT(G$10:G797),15)</f>
        <v>1.1395582892329701</v>
      </c>
      <c r="I798" s="57">
        <f t="shared" si="193"/>
        <v>1</v>
      </c>
      <c r="J798" s="57">
        <f t="shared" ca="1" si="194"/>
        <v>1.1395582900000001</v>
      </c>
      <c r="K798" s="57">
        <f t="shared" ca="1" si="195"/>
        <v>0.13955829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196"/>
        <v>0</v>
      </c>
      <c r="O798" s="57">
        <f t="shared" ca="1" si="197"/>
        <v>0.13955829</v>
      </c>
      <c r="P798" s="63" t="str">
        <f t="shared" si="198"/>
        <v>A+J=</v>
      </c>
      <c r="Q798" s="64">
        <f t="shared" si="199"/>
        <v>45036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200"/>
        <v>44034</v>
      </c>
      <c r="B799" s="75">
        <f t="shared" ref="B799:B862" ca="1" si="201">IF(A799&lt;=TODAY(),C799+K799,IF(AND(A799&gt;TODAY(),A799&lt;=$B$1),IF(VLOOKUP(TODAY(),$A$10:$D$5000,4,FALSE)=0,"n.d",C799+K799),"n.d"))</f>
        <v>1.1396689200000001</v>
      </c>
      <c r="C799" s="57">
        <f t="shared" ref="C799:C862" si="202">TRUNC(C798-N798,8)</f>
        <v>1</v>
      </c>
      <c r="D799" s="58">
        <f ca="1">IF(A799&lt;$B$1,VLOOKUP(A799,[1]DI!$A$4:$B$15000,2,FALSE),0)</f>
        <v>2.1500000000000005E-2</v>
      </c>
      <c r="E799" s="57">
        <f t="shared" ref="E799:E862" ca="1" si="203">ROUND((((1+D799)^(1/252)-1)),8)</f>
        <v>8.4419999999999995E-5</v>
      </c>
      <c r="F799" s="59">
        <f t="shared" ref="F799:F862" si="204">F798</f>
        <v>1.1499999999999999</v>
      </c>
      <c r="G799" s="60">
        <f t="shared" ref="G799:G862" ca="1" si="205">TRUNC((1+(E799*F799)),15)</f>
        <v>1.000097083</v>
      </c>
      <c r="H799" s="57">
        <f ca="1">TRUNC(PRODUCT(G$10:G798),15)</f>
        <v>1.1396689209703701</v>
      </c>
      <c r="I799" s="57">
        <f t="shared" ref="I799:I862" si="206">IF(OR(L798&gt;0,L798="E"),H798,I798)</f>
        <v>1</v>
      </c>
      <c r="J799" s="57">
        <f t="shared" ref="J799:J862" ca="1" si="207">ROUND(TRUNC(H799/I799,15),8)</f>
        <v>1.1396689200000001</v>
      </c>
      <c r="K799" s="57">
        <f t="shared" ref="K799:K862" ca="1" si="208">TRUNC((C799*(J799-1)),8)</f>
        <v>0.13966892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ref="N799:N862" si="209">IF(M799&gt;0,(C$10*M799),0)</f>
        <v>0</v>
      </c>
      <c r="O799" s="57">
        <f t="shared" ref="O799:O862" ca="1" si="210">(K799+N799)</f>
        <v>0.13966892</v>
      </c>
      <c r="P799" s="63" t="str">
        <f t="shared" ref="P799:P862" si="211">IF(L798&gt;0,VLOOKUP(A798,$U$12:$AD$125,9),P798)</f>
        <v>A+J=</v>
      </c>
      <c r="Q799" s="64">
        <f t="shared" ref="Q799:Q862" si="212">IF(L798&gt;0,VLOOKUP(A798,$U$12:$AD$125,10),Q798)</f>
        <v>45036</v>
      </c>
      <c r="R799" s="28"/>
      <c r="S799" s="20"/>
      <c r="T799" s="20"/>
      <c r="U799" s="2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200"/>
        <v>44035</v>
      </c>
      <c r="B800" s="75">
        <f t="shared" ca="1" si="201"/>
        <v>1.13977956</v>
      </c>
      <c r="C800" s="57">
        <f t="shared" si="202"/>
        <v>1</v>
      </c>
      <c r="D800" s="58">
        <f ca="1">IF(A800&lt;$B$1,VLOOKUP(A800,[1]DI!$A$4:$B$15000,2,FALSE),0)</f>
        <v>2.1500000000000005E-2</v>
      </c>
      <c r="E800" s="57">
        <f t="shared" ca="1" si="203"/>
        <v>8.4419999999999995E-5</v>
      </c>
      <c r="F800" s="59">
        <f t="shared" si="204"/>
        <v>1.1499999999999999</v>
      </c>
      <c r="G800" s="60">
        <f t="shared" ca="1" si="205"/>
        <v>1.000097083</v>
      </c>
      <c r="H800" s="57">
        <f ca="1">TRUNC(PRODUCT(G$10:G799),15)</f>
        <v>1.13977956344822</v>
      </c>
      <c r="I800" s="57">
        <f t="shared" si="206"/>
        <v>1</v>
      </c>
      <c r="J800" s="57">
        <f t="shared" ca="1" si="207"/>
        <v>1.13977956</v>
      </c>
      <c r="K800" s="57">
        <f t="shared" ca="1" si="208"/>
        <v>0.13977956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209"/>
        <v>0</v>
      </c>
      <c r="O800" s="57">
        <f t="shared" ca="1" si="210"/>
        <v>0.13977956</v>
      </c>
      <c r="P800" s="63" t="str">
        <f t="shared" si="211"/>
        <v>A+J=</v>
      </c>
      <c r="Q800" s="64">
        <f t="shared" si="212"/>
        <v>45036</v>
      </c>
      <c r="R800" s="25"/>
      <c r="S800" s="29"/>
      <c r="T800" s="29"/>
      <c r="U800" s="26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200"/>
        <v>44036</v>
      </c>
      <c r="B801" s="75">
        <f t="shared" ca="1" si="201"/>
        <v>1.1398902200000001</v>
      </c>
      <c r="C801" s="57">
        <f t="shared" si="202"/>
        <v>1</v>
      </c>
      <c r="D801" s="58">
        <f ca="1">IF(A801&lt;$B$1,VLOOKUP(A801,[1]DI!$A$4:$B$15000,2,FALSE),0)</f>
        <v>2.1500000000000005E-2</v>
      </c>
      <c r="E801" s="57">
        <f t="shared" ca="1" si="203"/>
        <v>8.4419999999999995E-5</v>
      </c>
      <c r="F801" s="59">
        <f t="shared" si="204"/>
        <v>1.1499999999999999</v>
      </c>
      <c r="G801" s="60">
        <f t="shared" ca="1" si="205"/>
        <v>1.000097083</v>
      </c>
      <c r="H801" s="57">
        <f ca="1">TRUNC(PRODUCT(G$10:G800),15)</f>
        <v>1.1398902166675799</v>
      </c>
      <c r="I801" s="57">
        <f t="shared" si="206"/>
        <v>1</v>
      </c>
      <c r="J801" s="57">
        <f t="shared" ca="1" si="207"/>
        <v>1.1398902200000001</v>
      </c>
      <c r="K801" s="57">
        <f t="shared" ca="1" si="208"/>
        <v>0.13989022000000001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209"/>
        <v>0</v>
      </c>
      <c r="O801" s="57">
        <f t="shared" ca="1" si="210"/>
        <v>0.13989022000000001</v>
      </c>
      <c r="P801" s="63" t="str">
        <f t="shared" si="211"/>
        <v>A+J=</v>
      </c>
      <c r="Q801" s="64">
        <f t="shared" si="212"/>
        <v>45036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200"/>
        <v>44037</v>
      </c>
      <c r="B802" s="75">
        <f t="shared" ca="1" si="201"/>
        <v>1.1400008800000001</v>
      </c>
      <c r="C802" s="57">
        <f t="shared" si="202"/>
        <v>1</v>
      </c>
      <c r="D802" s="58">
        <f ca="1">IF(A802&lt;$B$1,VLOOKUP(A802,[1]DI!$A$4:$B$15000,2,FALSE),0)</f>
        <v>0</v>
      </c>
      <c r="E802" s="57">
        <f t="shared" ca="1" si="203"/>
        <v>0</v>
      </c>
      <c r="F802" s="59">
        <f t="shared" si="204"/>
        <v>1.1499999999999999</v>
      </c>
      <c r="G802" s="60">
        <f t="shared" ca="1" si="205"/>
        <v>1</v>
      </c>
      <c r="H802" s="57">
        <f ca="1">TRUNC(PRODUCT(G$10:G801),15)</f>
        <v>1.1400008806294899</v>
      </c>
      <c r="I802" s="57">
        <f t="shared" si="206"/>
        <v>1</v>
      </c>
      <c r="J802" s="57">
        <f t="shared" ca="1" si="207"/>
        <v>1.1400008800000001</v>
      </c>
      <c r="K802" s="57">
        <f t="shared" ca="1" si="208"/>
        <v>0.14000087999999999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209"/>
        <v>0</v>
      </c>
      <c r="O802" s="57">
        <f t="shared" ca="1" si="210"/>
        <v>0.14000087999999999</v>
      </c>
      <c r="P802" s="63" t="str">
        <f t="shared" si="211"/>
        <v>A+J=</v>
      </c>
      <c r="Q802" s="64">
        <f t="shared" si="212"/>
        <v>45036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200"/>
        <v>44038</v>
      </c>
      <c r="B803" s="75">
        <f t="shared" ca="1" si="201"/>
        <v>1.1400008800000001</v>
      </c>
      <c r="C803" s="57">
        <f t="shared" si="202"/>
        <v>1</v>
      </c>
      <c r="D803" s="58">
        <f ca="1">IF(A803&lt;$B$1,VLOOKUP(A803,[1]DI!$A$4:$B$15000,2,FALSE),0)</f>
        <v>0</v>
      </c>
      <c r="E803" s="57">
        <f t="shared" ca="1" si="203"/>
        <v>0</v>
      </c>
      <c r="F803" s="59">
        <f t="shared" si="204"/>
        <v>1.1499999999999999</v>
      </c>
      <c r="G803" s="60">
        <f t="shared" ca="1" si="205"/>
        <v>1</v>
      </c>
      <c r="H803" s="57">
        <f ca="1">TRUNC(PRODUCT(G$10:G802),15)</f>
        <v>1.1400008806294899</v>
      </c>
      <c r="I803" s="57">
        <f t="shared" si="206"/>
        <v>1</v>
      </c>
      <c r="J803" s="57">
        <f t="shared" ca="1" si="207"/>
        <v>1.1400008800000001</v>
      </c>
      <c r="K803" s="57">
        <f t="shared" ca="1" si="208"/>
        <v>0.14000087999999999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209"/>
        <v>0</v>
      </c>
      <c r="O803" s="57">
        <f t="shared" ca="1" si="210"/>
        <v>0.14000087999999999</v>
      </c>
      <c r="P803" s="63" t="str">
        <f t="shared" si="211"/>
        <v>A+J=</v>
      </c>
      <c r="Q803" s="64">
        <f t="shared" si="212"/>
        <v>45036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200"/>
        <v>44039</v>
      </c>
      <c r="B804" s="75">
        <f t="shared" ca="1" si="201"/>
        <v>1.1400008800000001</v>
      </c>
      <c r="C804" s="57">
        <f t="shared" si="202"/>
        <v>1</v>
      </c>
      <c r="D804" s="58">
        <f ca="1">IF(A804&lt;$B$1,VLOOKUP(A804,[1]DI!$A$4:$B$15000,2,FALSE),0)</f>
        <v>2.1500000000000005E-2</v>
      </c>
      <c r="E804" s="57">
        <f t="shared" ca="1" si="203"/>
        <v>8.4419999999999995E-5</v>
      </c>
      <c r="F804" s="59">
        <f t="shared" si="204"/>
        <v>1.1499999999999999</v>
      </c>
      <c r="G804" s="60">
        <f t="shared" ca="1" si="205"/>
        <v>1.000097083</v>
      </c>
      <c r="H804" s="57">
        <f ca="1">TRUNC(PRODUCT(G$10:G803),15)</f>
        <v>1.1400008806294899</v>
      </c>
      <c r="I804" s="57">
        <f t="shared" si="206"/>
        <v>1</v>
      </c>
      <c r="J804" s="57">
        <f t="shared" ca="1" si="207"/>
        <v>1.1400008800000001</v>
      </c>
      <c r="K804" s="57">
        <f t="shared" ca="1" si="208"/>
        <v>0.14000087999999999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209"/>
        <v>0</v>
      </c>
      <c r="O804" s="57">
        <f t="shared" ca="1" si="210"/>
        <v>0.14000087999999999</v>
      </c>
      <c r="P804" s="63" t="str">
        <f t="shared" si="211"/>
        <v>A+J=</v>
      </c>
      <c r="Q804" s="64">
        <f t="shared" si="212"/>
        <v>45036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200"/>
        <v>44040</v>
      </c>
      <c r="B805" s="75">
        <f t="shared" ca="1" si="201"/>
        <v>1.14011156</v>
      </c>
      <c r="C805" s="57">
        <f t="shared" si="202"/>
        <v>1</v>
      </c>
      <c r="D805" s="58">
        <f ca="1">IF(A805&lt;$B$1,VLOOKUP(A805,[1]DI!$A$4:$B$15000,2,FALSE),0)</f>
        <v>2.1500000000000005E-2</v>
      </c>
      <c r="E805" s="57">
        <f t="shared" ca="1" si="203"/>
        <v>8.4419999999999995E-5</v>
      </c>
      <c r="F805" s="59">
        <f t="shared" si="204"/>
        <v>1.1499999999999999</v>
      </c>
      <c r="G805" s="60">
        <f t="shared" ca="1" si="205"/>
        <v>1.000097083</v>
      </c>
      <c r="H805" s="57">
        <f ca="1">TRUNC(PRODUCT(G$10:G804),15)</f>
        <v>1.1401115553349801</v>
      </c>
      <c r="I805" s="57">
        <f t="shared" si="206"/>
        <v>1</v>
      </c>
      <c r="J805" s="57">
        <f t="shared" ca="1" si="207"/>
        <v>1.14011156</v>
      </c>
      <c r="K805" s="57">
        <f t="shared" ca="1" si="208"/>
        <v>0.14011156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209"/>
        <v>0</v>
      </c>
      <c r="O805" s="57">
        <f t="shared" ca="1" si="210"/>
        <v>0.14011156</v>
      </c>
      <c r="P805" s="63" t="str">
        <f t="shared" si="211"/>
        <v>A+J=</v>
      </c>
      <c r="Q805" s="64">
        <f t="shared" si="212"/>
        <v>45036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200"/>
        <v>44041</v>
      </c>
      <c r="B806" s="75">
        <f t="shared" ca="1" si="201"/>
        <v>1.1402222399999999</v>
      </c>
      <c r="C806" s="57">
        <f t="shared" si="202"/>
        <v>1</v>
      </c>
      <c r="D806" s="58">
        <f ca="1">IF(A806&lt;$B$1,VLOOKUP(A806,[1]DI!$A$4:$B$15000,2,FALSE),0)</f>
        <v>2.1500000000000005E-2</v>
      </c>
      <c r="E806" s="57">
        <f t="shared" ca="1" si="203"/>
        <v>8.4419999999999995E-5</v>
      </c>
      <c r="F806" s="59">
        <f t="shared" si="204"/>
        <v>1.1499999999999999</v>
      </c>
      <c r="G806" s="60">
        <f t="shared" ca="1" si="205"/>
        <v>1.000097083</v>
      </c>
      <c r="H806" s="57">
        <f ca="1">TRUNC(PRODUCT(G$10:G805),15)</f>
        <v>1.1402222407851099</v>
      </c>
      <c r="I806" s="57">
        <f t="shared" si="206"/>
        <v>1</v>
      </c>
      <c r="J806" s="57">
        <f t="shared" ca="1" si="207"/>
        <v>1.1402222399999999</v>
      </c>
      <c r="K806" s="57">
        <f t="shared" ca="1" si="208"/>
        <v>0.14022224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209"/>
        <v>0</v>
      </c>
      <c r="O806" s="57">
        <f t="shared" ca="1" si="210"/>
        <v>0.14022224</v>
      </c>
      <c r="P806" s="63" t="str">
        <f t="shared" si="211"/>
        <v>A+J=</v>
      </c>
      <c r="Q806" s="64">
        <f t="shared" si="212"/>
        <v>45036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200"/>
        <v>44042</v>
      </c>
      <c r="B807" s="75">
        <f t="shared" ca="1" si="201"/>
        <v>1.14033294</v>
      </c>
      <c r="C807" s="57">
        <f t="shared" si="202"/>
        <v>1</v>
      </c>
      <c r="D807" s="58">
        <f ca="1">IF(A807&lt;$B$1,VLOOKUP(A807,[1]DI!$A$4:$B$15000,2,FALSE),0)</f>
        <v>2.1500000000000005E-2</v>
      </c>
      <c r="E807" s="57">
        <f t="shared" ca="1" si="203"/>
        <v>8.4419999999999995E-5</v>
      </c>
      <c r="F807" s="59">
        <f t="shared" si="204"/>
        <v>1.1499999999999999</v>
      </c>
      <c r="G807" s="60">
        <f t="shared" ca="1" si="205"/>
        <v>1.000097083</v>
      </c>
      <c r="H807" s="57">
        <f ca="1">TRUNC(PRODUCT(G$10:G806),15)</f>
        <v>1.1403329369809101</v>
      </c>
      <c r="I807" s="57">
        <f t="shared" si="206"/>
        <v>1</v>
      </c>
      <c r="J807" s="57">
        <f t="shared" ca="1" si="207"/>
        <v>1.14033294</v>
      </c>
      <c r="K807" s="57">
        <f t="shared" ca="1" si="208"/>
        <v>0.14033293999999999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209"/>
        <v>0</v>
      </c>
      <c r="O807" s="57">
        <f t="shared" ca="1" si="210"/>
        <v>0.14033293999999999</v>
      </c>
      <c r="P807" s="63" t="str">
        <f t="shared" si="211"/>
        <v>A+J=</v>
      </c>
      <c r="Q807" s="64">
        <f t="shared" si="212"/>
        <v>45036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200"/>
        <v>44043</v>
      </c>
      <c r="B808" s="75">
        <f t="shared" ca="1" si="201"/>
        <v>1.14044364</v>
      </c>
      <c r="C808" s="57">
        <f t="shared" si="202"/>
        <v>1</v>
      </c>
      <c r="D808" s="58">
        <f ca="1">IF(A808&lt;$B$1,VLOOKUP(A808,[1]DI!$A$4:$B$15000,2,FALSE),0)</f>
        <v>2.1500000000000005E-2</v>
      </c>
      <c r="E808" s="57">
        <f t="shared" ca="1" si="203"/>
        <v>8.4419999999999995E-5</v>
      </c>
      <c r="F808" s="59">
        <f t="shared" si="204"/>
        <v>1.1499999999999999</v>
      </c>
      <c r="G808" s="60">
        <f t="shared" ca="1" si="205"/>
        <v>1.000097083</v>
      </c>
      <c r="H808" s="57">
        <f ca="1">TRUNC(PRODUCT(G$10:G807),15)</f>
        <v>1.14044364392343</v>
      </c>
      <c r="I808" s="57">
        <f t="shared" si="206"/>
        <v>1</v>
      </c>
      <c r="J808" s="57">
        <f t="shared" ca="1" si="207"/>
        <v>1.14044364</v>
      </c>
      <c r="K808" s="57">
        <f t="shared" ca="1" si="208"/>
        <v>0.14044364000000001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209"/>
        <v>0</v>
      </c>
      <c r="O808" s="57">
        <f t="shared" ca="1" si="210"/>
        <v>0.14044364000000001</v>
      </c>
      <c r="P808" s="63" t="str">
        <f t="shared" si="211"/>
        <v>A+J=</v>
      </c>
      <c r="Q808" s="64">
        <f t="shared" si="212"/>
        <v>45036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200"/>
        <v>44044</v>
      </c>
      <c r="B809" s="75">
        <f t="shared" ca="1" si="201"/>
        <v>1.1405543599999999</v>
      </c>
      <c r="C809" s="57">
        <f t="shared" si="202"/>
        <v>1</v>
      </c>
      <c r="D809" s="58">
        <f ca="1">IF(A809&lt;$B$1,VLOOKUP(A809,[1]DI!$A$4:$B$15000,2,FALSE),0)</f>
        <v>0</v>
      </c>
      <c r="E809" s="57">
        <f t="shared" ca="1" si="203"/>
        <v>0</v>
      </c>
      <c r="F809" s="59">
        <f t="shared" si="204"/>
        <v>1.1499999999999999</v>
      </c>
      <c r="G809" s="60">
        <f t="shared" ca="1" si="205"/>
        <v>1</v>
      </c>
      <c r="H809" s="57">
        <f ca="1">TRUNC(PRODUCT(G$10:G808),15)</f>
        <v>1.1405543616137099</v>
      </c>
      <c r="I809" s="57">
        <f t="shared" si="206"/>
        <v>1</v>
      </c>
      <c r="J809" s="57">
        <f t="shared" ca="1" si="207"/>
        <v>1.1405543600000001</v>
      </c>
      <c r="K809" s="57">
        <f t="shared" ca="1" si="208"/>
        <v>0.14055435999999999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209"/>
        <v>0</v>
      </c>
      <c r="O809" s="57">
        <f t="shared" ca="1" si="210"/>
        <v>0.14055435999999999</v>
      </c>
      <c r="P809" s="63" t="str">
        <f t="shared" si="211"/>
        <v>A+J=</v>
      </c>
      <c r="Q809" s="64">
        <f t="shared" si="212"/>
        <v>45036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200"/>
        <v>44045</v>
      </c>
      <c r="B810" s="75">
        <f t="shared" ca="1" si="201"/>
        <v>1.1405543599999999</v>
      </c>
      <c r="C810" s="57">
        <f t="shared" si="202"/>
        <v>1</v>
      </c>
      <c r="D810" s="58">
        <f ca="1">IF(A810&lt;$B$1,VLOOKUP(A810,[1]DI!$A$4:$B$15000,2,FALSE),0)</f>
        <v>0</v>
      </c>
      <c r="E810" s="57">
        <f t="shared" ca="1" si="203"/>
        <v>0</v>
      </c>
      <c r="F810" s="59">
        <f t="shared" si="204"/>
        <v>1.1499999999999999</v>
      </c>
      <c r="G810" s="60">
        <f t="shared" ca="1" si="205"/>
        <v>1</v>
      </c>
      <c r="H810" s="57">
        <f ca="1">TRUNC(PRODUCT(G$10:G809),15)</f>
        <v>1.1405543616137099</v>
      </c>
      <c r="I810" s="57">
        <f t="shared" si="206"/>
        <v>1</v>
      </c>
      <c r="J810" s="57">
        <f t="shared" ca="1" si="207"/>
        <v>1.1405543600000001</v>
      </c>
      <c r="K810" s="57">
        <f t="shared" ca="1" si="208"/>
        <v>0.14055435999999999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209"/>
        <v>0</v>
      </c>
      <c r="O810" s="57">
        <f t="shared" ca="1" si="210"/>
        <v>0.14055435999999999</v>
      </c>
      <c r="P810" s="63" t="str">
        <f t="shared" si="211"/>
        <v>A+J=</v>
      </c>
      <c r="Q810" s="64">
        <f t="shared" si="212"/>
        <v>45036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200"/>
        <v>44046</v>
      </c>
      <c r="B811" s="75">
        <f t="shared" ca="1" si="201"/>
        <v>1.1405543599999999</v>
      </c>
      <c r="C811" s="57">
        <f t="shared" si="202"/>
        <v>1</v>
      </c>
      <c r="D811" s="58">
        <f ca="1">IF(A811&lt;$B$1,VLOOKUP(A811,[1]DI!$A$4:$B$15000,2,FALSE),0)</f>
        <v>2.1500000000000005E-2</v>
      </c>
      <c r="E811" s="57">
        <f t="shared" ca="1" si="203"/>
        <v>8.4419999999999995E-5</v>
      </c>
      <c r="F811" s="59">
        <f t="shared" si="204"/>
        <v>1.1499999999999999</v>
      </c>
      <c r="G811" s="60">
        <f t="shared" ca="1" si="205"/>
        <v>1.000097083</v>
      </c>
      <c r="H811" s="57">
        <f ca="1">TRUNC(PRODUCT(G$10:G810),15)</f>
        <v>1.1405543616137099</v>
      </c>
      <c r="I811" s="57">
        <f t="shared" si="206"/>
        <v>1</v>
      </c>
      <c r="J811" s="57">
        <f t="shared" ca="1" si="207"/>
        <v>1.1405543600000001</v>
      </c>
      <c r="K811" s="57">
        <f t="shared" ca="1" si="208"/>
        <v>0.14055435999999999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209"/>
        <v>0</v>
      </c>
      <c r="O811" s="57">
        <f t="shared" ca="1" si="210"/>
        <v>0.14055435999999999</v>
      </c>
      <c r="P811" s="63" t="str">
        <f t="shared" si="211"/>
        <v>A+J=</v>
      </c>
      <c r="Q811" s="64">
        <f t="shared" si="212"/>
        <v>45036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200"/>
        <v>44047</v>
      </c>
      <c r="B812" s="75">
        <f t="shared" ca="1" si="201"/>
        <v>1.1406650899999999</v>
      </c>
      <c r="C812" s="57">
        <f t="shared" si="202"/>
        <v>1</v>
      </c>
      <c r="D812" s="58">
        <f ca="1">IF(A812&lt;$B$1,VLOOKUP(A812,[1]DI!$A$4:$B$15000,2,FALSE),0)</f>
        <v>2.1500000000000005E-2</v>
      </c>
      <c r="E812" s="57">
        <f t="shared" ca="1" si="203"/>
        <v>8.4419999999999995E-5</v>
      </c>
      <c r="F812" s="59">
        <f t="shared" si="204"/>
        <v>1.1499999999999999</v>
      </c>
      <c r="G812" s="60">
        <f t="shared" ca="1" si="205"/>
        <v>1.000097083</v>
      </c>
      <c r="H812" s="57">
        <f ca="1">TRUNC(PRODUCT(G$10:G811),15)</f>
        <v>1.1406650900527999</v>
      </c>
      <c r="I812" s="57">
        <f t="shared" si="206"/>
        <v>1</v>
      </c>
      <c r="J812" s="57">
        <f t="shared" ca="1" si="207"/>
        <v>1.1406650899999999</v>
      </c>
      <c r="K812" s="57">
        <f t="shared" ca="1" si="208"/>
        <v>0.14066508999999999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209"/>
        <v>0</v>
      </c>
      <c r="O812" s="57">
        <f t="shared" ca="1" si="210"/>
        <v>0.14066508999999999</v>
      </c>
      <c r="P812" s="63" t="str">
        <f t="shared" si="211"/>
        <v>A+J=</v>
      </c>
      <c r="Q812" s="64">
        <f t="shared" si="212"/>
        <v>45036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200"/>
        <v>44048</v>
      </c>
      <c r="B813" s="75">
        <f t="shared" ca="1" si="201"/>
        <v>1.1407758299999999</v>
      </c>
      <c r="C813" s="57">
        <f t="shared" si="202"/>
        <v>1</v>
      </c>
      <c r="D813" s="58">
        <f ca="1">IF(A813&lt;$B$1,VLOOKUP(A813,[1]DI!$A$4:$B$15000,2,FALSE),0)</f>
        <v>2.1500000000000005E-2</v>
      </c>
      <c r="E813" s="57">
        <f t="shared" ca="1" si="203"/>
        <v>8.4419999999999995E-5</v>
      </c>
      <c r="F813" s="59">
        <f t="shared" si="204"/>
        <v>1.1499999999999999</v>
      </c>
      <c r="G813" s="60">
        <f t="shared" ca="1" si="205"/>
        <v>1.000097083</v>
      </c>
      <c r="H813" s="57">
        <f ca="1">TRUNC(PRODUCT(G$10:G812),15)</f>
        <v>1.14077582924174</v>
      </c>
      <c r="I813" s="57">
        <f t="shared" si="206"/>
        <v>1</v>
      </c>
      <c r="J813" s="57">
        <f t="shared" ca="1" si="207"/>
        <v>1.1407758299999999</v>
      </c>
      <c r="K813" s="57">
        <f t="shared" ca="1" si="208"/>
        <v>0.14077582999999999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209"/>
        <v>0</v>
      </c>
      <c r="O813" s="57">
        <f t="shared" ca="1" si="210"/>
        <v>0.14077582999999999</v>
      </c>
      <c r="P813" s="63" t="str">
        <f t="shared" si="211"/>
        <v>A+J=</v>
      </c>
      <c r="Q813" s="64">
        <f t="shared" si="212"/>
        <v>45036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200"/>
        <v>44049</v>
      </c>
      <c r="B814" s="75">
        <f t="shared" ca="1" si="201"/>
        <v>1.1408865800000001</v>
      </c>
      <c r="C814" s="57">
        <f t="shared" si="202"/>
        <v>1</v>
      </c>
      <c r="D814" s="58">
        <f ca="1">IF(A814&lt;$B$1,VLOOKUP(A814,[1]DI!$A$4:$B$15000,2,FALSE),0)</f>
        <v>1.9000000000000006E-2</v>
      </c>
      <c r="E814" s="57">
        <f t="shared" ca="1" si="203"/>
        <v>7.4690000000000005E-5</v>
      </c>
      <c r="F814" s="59">
        <f t="shared" si="204"/>
        <v>1.1499999999999999</v>
      </c>
      <c r="G814" s="60">
        <f t="shared" ca="1" si="205"/>
        <v>1.0000858935000001</v>
      </c>
      <c r="H814" s="57">
        <f ca="1">TRUNC(PRODUCT(G$10:G813),15)</f>
        <v>1.1408865791815701</v>
      </c>
      <c r="I814" s="57">
        <f t="shared" si="206"/>
        <v>1</v>
      </c>
      <c r="J814" s="57">
        <f t="shared" ca="1" si="207"/>
        <v>1.1408865800000001</v>
      </c>
      <c r="K814" s="57">
        <f t="shared" ca="1" si="208"/>
        <v>0.14088658000000001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209"/>
        <v>0</v>
      </c>
      <c r="O814" s="57">
        <f t="shared" ca="1" si="210"/>
        <v>0.14088658000000001</v>
      </c>
      <c r="P814" s="63" t="str">
        <f t="shared" si="211"/>
        <v>A+J=</v>
      </c>
      <c r="Q814" s="64">
        <f t="shared" si="212"/>
        <v>45036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200"/>
        <v>44050</v>
      </c>
      <c r="B815" s="75">
        <f t="shared" ca="1" si="201"/>
        <v>1.1409845700000001</v>
      </c>
      <c r="C815" s="57">
        <f t="shared" si="202"/>
        <v>1</v>
      </c>
      <c r="D815" s="58">
        <f ca="1">IF(A815&lt;$B$1,VLOOKUP(A815,[1]DI!$A$4:$B$15000,2,FALSE),0)</f>
        <v>1.9000000000000006E-2</v>
      </c>
      <c r="E815" s="57">
        <f t="shared" ca="1" si="203"/>
        <v>7.4690000000000005E-5</v>
      </c>
      <c r="F815" s="59">
        <f t="shared" si="204"/>
        <v>1.1499999999999999</v>
      </c>
      <c r="G815" s="60">
        <f t="shared" ca="1" si="205"/>
        <v>1.0000858935000001</v>
      </c>
      <c r="H815" s="57">
        <f ca="1">TRUNC(PRODUCT(G$10:G814),15)</f>
        <v>1.14098457392296</v>
      </c>
      <c r="I815" s="57">
        <f t="shared" si="206"/>
        <v>1</v>
      </c>
      <c r="J815" s="57">
        <f t="shared" ca="1" si="207"/>
        <v>1.1409845700000001</v>
      </c>
      <c r="K815" s="57">
        <f t="shared" ca="1" si="208"/>
        <v>0.14098457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209"/>
        <v>0</v>
      </c>
      <c r="O815" s="57">
        <f t="shared" ca="1" si="210"/>
        <v>0.14098457</v>
      </c>
      <c r="P815" s="63" t="str">
        <f t="shared" si="211"/>
        <v>A+J=</v>
      </c>
      <c r="Q815" s="64">
        <f t="shared" si="212"/>
        <v>45036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200"/>
        <v>44051</v>
      </c>
      <c r="B816" s="75">
        <f t="shared" ca="1" si="201"/>
        <v>1.14108258</v>
      </c>
      <c r="C816" s="57">
        <f t="shared" si="202"/>
        <v>1</v>
      </c>
      <c r="D816" s="58">
        <f ca="1">IF(A816&lt;$B$1,VLOOKUP(A816,[1]DI!$A$4:$B$15000,2,FALSE),0)</f>
        <v>0</v>
      </c>
      <c r="E816" s="57">
        <f t="shared" ca="1" si="203"/>
        <v>0</v>
      </c>
      <c r="F816" s="59">
        <f t="shared" si="204"/>
        <v>1.1499999999999999</v>
      </c>
      <c r="G816" s="60">
        <f t="shared" ca="1" si="205"/>
        <v>1</v>
      </c>
      <c r="H816" s="57">
        <f ca="1">TRUNC(PRODUCT(G$10:G815),15)</f>
        <v>1.1410825770814601</v>
      </c>
      <c r="I816" s="57">
        <f t="shared" si="206"/>
        <v>1</v>
      </c>
      <c r="J816" s="57">
        <f t="shared" ca="1" si="207"/>
        <v>1.14108258</v>
      </c>
      <c r="K816" s="57">
        <f t="shared" ca="1" si="208"/>
        <v>0.14108258000000001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209"/>
        <v>0</v>
      </c>
      <c r="O816" s="57">
        <f t="shared" ca="1" si="210"/>
        <v>0.14108258000000001</v>
      </c>
      <c r="P816" s="63" t="str">
        <f t="shared" si="211"/>
        <v>A+J=</v>
      </c>
      <c r="Q816" s="64">
        <f t="shared" si="212"/>
        <v>45036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200"/>
        <v>44052</v>
      </c>
      <c r="B817" s="75">
        <f t="shared" ca="1" si="201"/>
        <v>1.14108258</v>
      </c>
      <c r="C817" s="57">
        <f t="shared" si="202"/>
        <v>1</v>
      </c>
      <c r="D817" s="58">
        <f ca="1">IF(A817&lt;$B$1,VLOOKUP(A817,[1]DI!$A$4:$B$15000,2,FALSE),0)</f>
        <v>0</v>
      </c>
      <c r="E817" s="57">
        <f t="shared" ca="1" si="203"/>
        <v>0</v>
      </c>
      <c r="F817" s="59">
        <f t="shared" si="204"/>
        <v>1.1499999999999999</v>
      </c>
      <c r="G817" s="60">
        <f t="shared" ca="1" si="205"/>
        <v>1</v>
      </c>
      <c r="H817" s="57">
        <f ca="1">TRUNC(PRODUCT(G$10:G816),15)</f>
        <v>1.1410825770814601</v>
      </c>
      <c r="I817" s="57">
        <f t="shared" si="206"/>
        <v>1</v>
      </c>
      <c r="J817" s="57">
        <f t="shared" ca="1" si="207"/>
        <v>1.14108258</v>
      </c>
      <c r="K817" s="57">
        <f t="shared" ca="1" si="208"/>
        <v>0.14108258000000001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209"/>
        <v>0</v>
      </c>
      <c r="O817" s="57">
        <f t="shared" ca="1" si="210"/>
        <v>0.14108258000000001</v>
      </c>
      <c r="P817" s="63" t="str">
        <f t="shared" si="211"/>
        <v>A+J=</v>
      </c>
      <c r="Q817" s="64">
        <f t="shared" si="212"/>
        <v>45036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200"/>
        <v>44053</v>
      </c>
      <c r="B818" s="75">
        <f t="shared" ca="1" si="201"/>
        <v>1.14108258</v>
      </c>
      <c r="C818" s="57">
        <f t="shared" si="202"/>
        <v>1</v>
      </c>
      <c r="D818" s="58">
        <f ca="1">IF(A818&lt;$B$1,VLOOKUP(A818,[1]DI!$A$4:$B$15000,2,FALSE),0)</f>
        <v>1.9000000000000006E-2</v>
      </c>
      <c r="E818" s="57">
        <f t="shared" ca="1" si="203"/>
        <v>7.4690000000000005E-5</v>
      </c>
      <c r="F818" s="59">
        <f t="shared" si="204"/>
        <v>1.1499999999999999</v>
      </c>
      <c r="G818" s="60">
        <f t="shared" ca="1" si="205"/>
        <v>1.0000858935000001</v>
      </c>
      <c r="H818" s="57">
        <f ca="1">TRUNC(PRODUCT(G$10:G817),15)</f>
        <v>1.1410825770814601</v>
      </c>
      <c r="I818" s="57">
        <f t="shared" si="206"/>
        <v>1</v>
      </c>
      <c r="J818" s="57">
        <f t="shared" ca="1" si="207"/>
        <v>1.14108258</v>
      </c>
      <c r="K818" s="57">
        <f t="shared" ca="1" si="208"/>
        <v>0.14108258000000001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209"/>
        <v>0</v>
      </c>
      <c r="O818" s="57">
        <f t="shared" ca="1" si="210"/>
        <v>0.14108258000000001</v>
      </c>
      <c r="P818" s="63" t="str">
        <f t="shared" si="211"/>
        <v>A+J=</v>
      </c>
      <c r="Q818" s="64">
        <f t="shared" si="212"/>
        <v>45036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200"/>
        <v>44054</v>
      </c>
      <c r="B819" s="75">
        <f t="shared" ca="1" si="201"/>
        <v>1.1411805900000001</v>
      </c>
      <c r="C819" s="57">
        <f t="shared" si="202"/>
        <v>1</v>
      </c>
      <c r="D819" s="58">
        <f ca="1">IF(A819&lt;$B$1,VLOOKUP(A819,[1]DI!$A$4:$B$15000,2,FALSE),0)</f>
        <v>1.9000000000000006E-2</v>
      </c>
      <c r="E819" s="57">
        <f t="shared" ca="1" si="203"/>
        <v>7.4690000000000005E-5</v>
      </c>
      <c r="F819" s="59">
        <f t="shared" si="204"/>
        <v>1.1499999999999999</v>
      </c>
      <c r="G819" s="60">
        <f t="shared" ca="1" si="205"/>
        <v>1.0000858935000001</v>
      </c>
      <c r="H819" s="57">
        <f ca="1">TRUNC(PRODUCT(G$10:G818),15)</f>
        <v>1.1411805886577899</v>
      </c>
      <c r="I819" s="57">
        <f t="shared" si="206"/>
        <v>1</v>
      </c>
      <c r="J819" s="57">
        <f t="shared" ca="1" si="207"/>
        <v>1.1411805900000001</v>
      </c>
      <c r="K819" s="57">
        <f t="shared" ca="1" si="208"/>
        <v>0.14118058999999999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209"/>
        <v>0</v>
      </c>
      <c r="O819" s="57">
        <f t="shared" ca="1" si="210"/>
        <v>0.14118058999999999</v>
      </c>
      <c r="P819" s="63" t="str">
        <f t="shared" si="211"/>
        <v>A+J=</v>
      </c>
      <c r="Q819" s="64">
        <f t="shared" si="212"/>
        <v>45036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200"/>
        <v>44055</v>
      </c>
      <c r="B820" s="75">
        <f t="shared" ca="1" si="201"/>
        <v>1.1412786100000001</v>
      </c>
      <c r="C820" s="57">
        <f t="shared" si="202"/>
        <v>1</v>
      </c>
      <c r="D820" s="58">
        <f ca="1">IF(A820&lt;$B$1,VLOOKUP(A820,[1]DI!$A$4:$B$15000,2,FALSE),0)</f>
        <v>1.9000000000000006E-2</v>
      </c>
      <c r="E820" s="57">
        <f t="shared" ca="1" si="203"/>
        <v>7.4690000000000005E-5</v>
      </c>
      <c r="F820" s="59">
        <f t="shared" si="204"/>
        <v>1.1499999999999999</v>
      </c>
      <c r="G820" s="60">
        <f t="shared" ca="1" si="205"/>
        <v>1.0000858935000001</v>
      </c>
      <c r="H820" s="57">
        <f ca="1">TRUNC(PRODUCT(G$10:G819),15)</f>
        <v>1.14127860865268</v>
      </c>
      <c r="I820" s="57">
        <f t="shared" si="206"/>
        <v>1</v>
      </c>
      <c r="J820" s="57">
        <f t="shared" ca="1" si="207"/>
        <v>1.1412786100000001</v>
      </c>
      <c r="K820" s="57">
        <f t="shared" ca="1" si="208"/>
        <v>0.14127861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209"/>
        <v>0</v>
      </c>
      <c r="O820" s="57">
        <f t="shared" ca="1" si="210"/>
        <v>0.14127861</v>
      </c>
      <c r="P820" s="63" t="str">
        <f t="shared" si="211"/>
        <v>A+J=</v>
      </c>
      <c r="Q820" s="64">
        <f t="shared" si="212"/>
        <v>45036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200"/>
        <v>44056</v>
      </c>
      <c r="B821" s="75">
        <f t="shared" ca="1" si="201"/>
        <v>1.1413766400000001</v>
      </c>
      <c r="C821" s="57">
        <f t="shared" si="202"/>
        <v>1</v>
      </c>
      <c r="D821" s="58">
        <f ca="1">IF(A821&lt;$B$1,VLOOKUP(A821,[1]DI!$A$4:$B$15000,2,FALSE),0)</f>
        <v>1.9000000000000006E-2</v>
      </c>
      <c r="E821" s="57">
        <f t="shared" ca="1" si="203"/>
        <v>7.4690000000000005E-5</v>
      </c>
      <c r="F821" s="59">
        <f t="shared" si="204"/>
        <v>1.1499999999999999</v>
      </c>
      <c r="G821" s="60">
        <f t="shared" ca="1" si="205"/>
        <v>1.0000858935000001</v>
      </c>
      <c r="H821" s="57">
        <f ca="1">TRUNC(PRODUCT(G$10:G820),15)</f>
        <v>1.1413766370668601</v>
      </c>
      <c r="I821" s="57">
        <f t="shared" si="206"/>
        <v>1</v>
      </c>
      <c r="J821" s="57">
        <f t="shared" ca="1" si="207"/>
        <v>1.1413766400000001</v>
      </c>
      <c r="K821" s="57">
        <f t="shared" ca="1" si="208"/>
        <v>0.14137664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209"/>
        <v>0</v>
      </c>
      <c r="O821" s="57">
        <f t="shared" ca="1" si="210"/>
        <v>0.14137664</v>
      </c>
      <c r="P821" s="63" t="str">
        <f t="shared" si="211"/>
        <v>A+J=</v>
      </c>
      <c r="Q821" s="64">
        <f t="shared" si="212"/>
        <v>45036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200"/>
        <v>44057</v>
      </c>
      <c r="B822" s="75">
        <f t="shared" ca="1" si="201"/>
        <v>1.14147467</v>
      </c>
      <c r="C822" s="57">
        <f t="shared" si="202"/>
        <v>1</v>
      </c>
      <c r="D822" s="58">
        <f ca="1">IF(A822&lt;$B$1,VLOOKUP(A822,[1]DI!$A$4:$B$15000,2,FALSE),0)</f>
        <v>1.9000000000000006E-2</v>
      </c>
      <c r="E822" s="57">
        <f t="shared" ca="1" si="203"/>
        <v>7.4690000000000005E-5</v>
      </c>
      <c r="F822" s="59">
        <f t="shared" si="204"/>
        <v>1.1499999999999999</v>
      </c>
      <c r="G822" s="60">
        <f t="shared" ca="1" si="205"/>
        <v>1.0000858935000001</v>
      </c>
      <c r="H822" s="57">
        <f ca="1">TRUNC(PRODUCT(G$10:G821),15)</f>
        <v>1.14147467390103</v>
      </c>
      <c r="I822" s="57">
        <f t="shared" si="206"/>
        <v>1</v>
      </c>
      <c r="J822" s="57">
        <f t="shared" ca="1" si="207"/>
        <v>1.14147467</v>
      </c>
      <c r="K822" s="57">
        <f t="shared" ca="1" si="208"/>
        <v>0.14147467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209"/>
        <v>0</v>
      </c>
      <c r="O822" s="57">
        <f t="shared" ca="1" si="210"/>
        <v>0.14147467</v>
      </c>
      <c r="P822" s="63" t="str">
        <f t="shared" si="211"/>
        <v>A+J=</v>
      </c>
      <c r="Q822" s="64">
        <f t="shared" si="212"/>
        <v>45036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200"/>
        <v>44058</v>
      </c>
      <c r="B823" s="75">
        <f t="shared" ca="1" si="201"/>
        <v>1.1415727200000001</v>
      </c>
      <c r="C823" s="57">
        <f t="shared" si="202"/>
        <v>1</v>
      </c>
      <c r="D823" s="58">
        <f ca="1">IF(A823&lt;$B$1,VLOOKUP(A823,[1]DI!$A$4:$B$15000,2,FALSE),0)</f>
        <v>0</v>
      </c>
      <c r="E823" s="57">
        <f t="shared" ca="1" si="203"/>
        <v>0</v>
      </c>
      <c r="F823" s="59">
        <f t="shared" si="204"/>
        <v>1.1499999999999999</v>
      </c>
      <c r="G823" s="60">
        <f t="shared" ca="1" si="205"/>
        <v>1</v>
      </c>
      <c r="H823" s="57">
        <f ca="1">TRUNC(PRODUCT(G$10:G822),15)</f>
        <v>1.1415727191559399</v>
      </c>
      <c r="I823" s="57">
        <f t="shared" si="206"/>
        <v>1</v>
      </c>
      <c r="J823" s="57">
        <f t="shared" ca="1" si="207"/>
        <v>1.1415727200000001</v>
      </c>
      <c r="K823" s="57">
        <f t="shared" ca="1" si="208"/>
        <v>0.14157272000000001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209"/>
        <v>0</v>
      </c>
      <c r="O823" s="57">
        <f t="shared" ca="1" si="210"/>
        <v>0.14157272000000001</v>
      </c>
      <c r="P823" s="63" t="str">
        <f t="shared" si="211"/>
        <v>A+J=</v>
      </c>
      <c r="Q823" s="64">
        <f t="shared" si="212"/>
        <v>45036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200"/>
        <v>44059</v>
      </c>
      <c r="B824" s="75">
        <f t="shared" ca="1" si="201"/>
        <v>1.1415727200000001</v>
      </c>
      <c r="C824" s="57">
        <f t="shared" si="202"/>
        <v>1</v>
      </c>
      <c r="D824" s="58">
        <f ca="1">IF(A824&lt;$B$1,VLOOKUP(A824,[1]DI!$A$4:$B$15000,2,FALSE),0)</f>
        <v>0</v>
      </c>
      <c r="E824" s="57">
        <f t="shared" ca="1" si="203"/>
        <v>0</v>
      </c>
      <c r="F824" s="59">
        <f t="shared" si="204"/>
        <v>1.1499999999999999</v>
      </c>
      <c r="G824" s="60">
        <f t="shared" ca="1" si="205"/>
        <v>1</v>
      </c>
      <c r="H824" s="57">
        <f ca="1">TRUNC(PRODUCT(G$10:G823),15)</f>
        <v>1.1415727191559399</v>
      </c>
      <c r="I824" s="57">
        <f t="shared" si="206"/>
        <v>1</v>
      </c>
      <c r="J824" s="57">
        <f t="shared" ca="1" si="207"/>
        <v>1.1415727200000001</v>
      </c>
      <c r="K824" s="57">
        <f t="shared" ca="1" si="208"/>
        <v>0.14157272000000001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209"/>
        <v>0</v>
      </c>
      <c r="O824" s="57">
        <f t="shared" ca="1" si="210"/>
        <v>0.14157272000000001</v>
      </c>
      <c r="P824" s="63" t="str">
        <f t="shared" si="211"/>
        <v>A+J=</v>
      </c>
      <c r="Q824" s="64">
        <f t="shared" si="212"/>
        <v>45036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200"/>
        <v>44060</v>
      </c>
      <c r="B825" s="75">
        <f t="shared" ca="1" si="201"/>
        <v>1.1415727200000001</v>
      </c>
      <c r="C825" s="57">
        <f t="shared" si="202"/>
        <v>1</v>
      </c>
      <c r="D825" s="58">
        <f ca="1">IF(A825&lt;$B$1,VLOOKUP(A825,[1]DI!$A$4:$B$15000,2,FALSE),0)</f>
        <v>1.9000000000000006E-2</v>
      </c>
      <c r="E825" s="57">
        <f t="shared" ca="1" si="203"/>
        <v>7.4690000000000005E-5</v>
      </c>
      <c r="F825" s="59">
        <f t="shared" si="204"/>
        <v>1.1499999999999999</v>
      </c>
      <c r="G825" s="60">
        <f t="shared" ca="1" si="205"/>
        <v>1.0000858935000001</v>
      </c>
      <c r="H825" s="57">
        <f ca="1">TRUNC(PRODUCT(G$10:G824),15)</f>
        <v>1.1415727191559399</v>
      </c>
      <c r="I825" s="57">
        <f t="shared" si="206"/>
        <v>1</v>
      </c>
      <c r="J825" s="57">
        <f t="shared" ca="1" si="207"/>
        <v>1.1415727200000001</v>
      </c>
      <c r="K825" s="57">
        <f t="shared" ca="1" si="208"/>
        <v>0.14157272000000001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209"/>
        <v>0</v>
      </c>
      <c r="O825" s="57">
        <f t="shared" ca="1" si="210"/>
        <v>0.14157272000000001</v>
      </c>
      <c r="P825" s="63" t="str">
        <f t="shared" si="211"/>
        <v>A+J=</v>
      </c>
      <c r="Q825" s="64">
        <f t="shared" si="212"/>
        <v>45036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200"/>
        <v>44061</v>
      </c>
      <c r="B826" s="75">
        <f t="shared" ca="1" si="201"/>
        <v>1.1416707699999999</v>
      </c>
      <c r="C826" s="57">
        <f t="shared" si="202"/>
        <v>1</v>
      </c>
      <c r="D826" s="58">
        <f ca="1">IF(A826&lt;$B$1,VLOOKUP(A826,[1]DI!$A$4:$B$15000,2,FALSE),0)</f>
        <v>1.9000000000000006E-2</v>
      </c>
      <c r="E826" s="57">
        <f t="shared" ca="1" si="203"/>
        <v>7.4690000000000005E-5</v>
      </c>
      <c r="F826" s="59">
        <f t="shared" si="204"/>
        <v>1.1499999999999999</v>
      </c>
      <c r="G826" s="60">
        <f t="shared" ca="1" si="205"/>
        <v>1.0000858935000001</v>
      </c>
      <c r="H826" s="57">
        <f ca="1">TRUNC(PRODUCT(G$10:G825),15)</f>
        <v>1.1416707728322899</v>
      </c>
      <c r="I826" s="57">
        <f t="shared" si="206"/>
        <v>1</v>
      </c>
      <c r="J826" s="57">
        <f t="shared" ca="1" si="207"/>
        <v>1.1416707699999999</v>
      </c>
      <c r="K826" s="57">
        <f t="shared" ca="1" si="208"/>
        <v>0.14167077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209"/>
        <v>0</v>
      </c>
      <c r="O826" s="57">
        <f t="shared" ca="1" si="210"/>
        <v>0.14167077</v>
      </c>
      <c r="P826" s="63" t="str">
        <f t="shared" si="211"/>
        <v>A+J=</v>
      </c>
      <c r="Q826" s="64">
        <f t="shared" si="212"/>
        <v>45036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200"/>
        <v>44062</v>
      </c>
      <c r="B827" s="75">
        <f t="shared" ca="1" si="201"/>
        <v>1.14176883</v>
      </c>
      <c r="C827" s="57">
        <f t="shared" si="202"/>
        <v>1</v>
      </c>
      <c r="D827" s="58">
        <f ca="1">IF(A827&lt;$B$1,VLOOKUP(A827,[1]DI!$A$4:$B$15000,2,FALSE),0)</f>
        <v>1.9000000000000006E-2</v>
      </c>
      <c r="E827" s="57">
        <f t="shared" ca="1" si="203"/>
        <v>7.4690000000000005E-5</v>
      </c>
      <c r="F827" s="59">
        <f t="shared" si="204"/>
        <v>1.1499999999999999</v>
      </c>
      <c r="G827" s="60">
        <f t="shared" ca="1" si="205"/>
        <v>1.0000858935000001</v>
      </c>
      <c r="H827" s="57">
        <f ca="1">TRUNC(PRODUCT(G$10:G826),15)</f>
        <v>1.1417688349308199</v>
      </c>
      <c r="I827" s="57">
        <f t="shared" si="206"/>
        <v>1</v>
      </c>
      <c r="J827" s="57">
        <f t="shared" ca="1" si="207"/>
        <v>1.14176883</v>
      </c>
      <c r="K827" s="57">
        <f t="shared" ca="1" si="208"/>
        <v>0.14176883000000001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209"/>
        <v>0</v>
      </c>
      <c r="O827" s="57">
        <f t="shared" ca="1" si="210"/>
        <v>0.14176883000000001</v>
      </c>
      <c r="P827" s="63" t="str">
        <f t="shared" si="211"/>
        <v>A+J=</v>
      </c>
      <c r="Q827" s="64">
        <f t="shared" si="212"/>
        <v>45036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200"/>
        <v>44063</v>
      </c>
      <c r="B828" s="75">
        <f t="shared" ca="1" si="201"/>
        <v>1.1418669100000001</v>
      </c>
      <c r="C828" s="57">
        <f t="shared" si="202"/>
        <v>1</v>
      </c>
      <c r="D828" s="58">
        <f ca="1">IF(A828&lt;$B$1,VLOOKUP(A828,[1]DI!$A$4:$B$15000,2,FALSE),0)</f>
        <v>1.9000000000000006E-2</v>
      </c>
      <c r="E828" s="57">
        <f t="shared" ca="1" si="203"/>
        <v>7.4690000000000005E-5</v>
      </c>
      <c r="F828" s="59">
        <f t="shared" si="204"/>
        <v>1.1499999999999999</v>
      </c>
      <c r="G828" s="60">
        <f t="shared" ca="1" si="205"/>
        <v>1.0000858935000001</v>
      </c>
      <c r="H828" s="57">
        <f ca="1">TRUNC(PRODUCT(G$10:G827),15)</f>
        <v>1.1418669054522399</v>
      </c>
      <c r="I828" s="57">
        <f t="shared" si="206"/>
        <v>1</v>
      </c>
      <c r="J828" s="57">
        <f t="shared" ca="1" si="207"/>
        <v>1.1418669100000001</v>
      </c>
      <c r="K828" s="57">
        <f t="shared" ca="1" si="208"/>
        <v>0.14186691000000001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si="209"/>
        <v>0</v>
      </c>
      <c r="O828" s="57">
        <f t="shared" ca="1" si="210"/>
        <v>0.14186691000000001</v>
      </c>
      <c r="P828" s="63" t="str">
        <f t="shared" si="211"/>
        <v>A+J=</v>
      </c>
      <c r="Q828" s="64">
        <f t="shared" si="212"/>
        <v>45036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200"/>
        <v>44064</v>
      </c>
      <c r="B829" s="75">
        <f t="shared" ca="1" si="201"/>
        <v>1.14196498</v>
      </c>
      <c r="C829" s="57">
        <f t="shared" si="202"/>
        <v>1</v>
      </c>
      <c r="D829" s="58">
        <f ca="1">IF(A829&lt;$B$1,VLOOKUP(A829,[1]DI!$A$4:$B$15000,2,FALSE),0)</f>
        <v>1.9000000000000006E-2</v>
      </c>
      <c r="E829" s="57">
        <f t="shared" ca="1" si="203"/>
        <v>7.4690000000000005E-5</v>
      </c>
      <c r="F829" s="59">
        <f t="shared" si="204"/>
        <v>1.1499999999999999</v>
      </c>
      <c r="G829" s="60">
        <f t="shared" ca="1" si="205"/>
        <v>1.0000858935000001</v>
      </c>
      <c r="H829" s="57">
        <f ca="1">TRUNC(PRODUCT(G$10:G828),15)</f>
        <v>1.1419649843972799</v>
      </c>
      <c r="I829" s="57">
        <f t="shared" si="206"/>
        <v>1</v>
      </c>
      <c r="J829" s="57">
        <f t="shared" ca="1" si="207"/>
        <v>1.14196498</v>
      </c>
      <c r="K829" s="57">
        <f t="shared" ca="1" si="208"/>
        <v>0.14196497999999999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09"/>
        <v>0</v>
      </c>
      <c r="O829" s="57">
        <f t="shared" ca="1" si="210"/>
        <v>0.14196497999999999</v>
      </c>
      <c r="P829" s="63" t="str">
        <f t="shared" si="211"/>
        <v>A+J=</v>
      </c>
      <c r="Q829" s="64">
        <f t="shared" si="212"/>
        <v>45036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200"/>
        <v>44065</v>
      </c>
      <c r="B830" s="75">
        <f t="shared" ca="1" si="201"/>
        <v>1.1420630700000001</v>
      </c>
      <c r="C830" s="57">
        <f t="shared" si="202"/>
        <v>1</v>
      </c>
      <c r="D830" s="58">
        <f ca="1">IF(A830&lt;$B$1,VLOOKUP(A830,[1]DI!$A$4:$B$15000,2,FALSE),0)</f>
        <v>0</v>
      </c>
      <c r="E830" s="57">
        <f t="shared" ca="1" si="203"/>
        <v>0</v>
      </c>
      <c r="F830" s="59">
        <f t="shared" si="204"/>
        <v>1.1499999999999999</v>
      </c>
      <c r="G830" s="60">
        <f t="shared" ca="1" si="205"/>
        <v>1</v>
      </c>
      <c r="H830" s="57">
        <f ca="1">TRUNC(PRODUCT(G$10:G829),15)</f>
        <v>1.14206307176667</v>
      </c>
      <c r="I830" s="57">
        <f t="shared" si="206"/>
        <v>1</v>
      </c>
      <c r="J830" s="57">
        <f t="shared" ca="1" si="207"/>
        <v>1.1420630700000001</v>
      </c>
      <c r="K830" s="57">
        <f t="shared" ca="1" si="208"/>
        <v>0.14206307000000001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09"/>
        <v>0</v>
      </c>
      <c r="O830" s="57">
        <f t="shared" ca="1" si="210"/>
        <v>0.14206307000000001</v>
      </c>
      <c r="P830" s="63" t="str">
        <f t="shared" si="211"/>
        <v>A+J=</v>
      </c>
      <c r="Q830" s="64">
        <f t="shared" si="212"/>
        <v>45036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200"/>
        <v>44066</v>
      </c>
      <c r="B831" s="75">
        <f t="shared" ca="1" si="201"/>
        <v>1.1420630700000001</v>
      </c>
      <c r="C831" s="57">
        <f t="shared" si="202"/>
        <v>1</v>
      </c>
      <c r="D831" s="58">
        <f ca="1">IF(A831&lt;$B$1,VLOOKUP(A831,[1]DI!$A$4:$B$15000,2,FALSE),0)</f>
        <v>0</v>
      </c>
      <c r="E831" s="57">
        <f t="shared" ca="1" si="203"/>
        <v>0</v>
      </c>
      <c r="F831" s="59">
        <f t="shared" si="204"/>
        <v>1.1499999999999999</v>
      </c>
      <c r="G831" s="60">
        <f t="shared" ca="1" si="205"/>
        <v>1</v>
      </c>
      <c r="H831" s="57">
        <f ca="1">TRUNC(PRODUCT(G$10:G830),15)</f>
        <v>1.14206307176667</v>
      </c>
      <c r="I831" s="57">
        <f t="shared" si="206"/>
        <v>1</v>
      </c>
      <c r="J831" s="57">
        <f t="shared" ca="1" si="207"/>
        <v>1.1420630700000001</v>
      </c>
      <c r="K831" s="57">
        <f t="shared" ca="1" si="208"/>
        <v>0.14206307000000001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09"/>
        <v>0</v>
      </c>
      <c r="O831" s="57">
        <f t="shared" ca="1" si="210"/>
        <v>0.14206307000000001</v>
      </c>
      <c r="P831" s="63" t="str">
        <f t="shared" si="211"/>
        <v>A+J=</v>
      </c>
      <c r="Q831" s="64">
        <f t="shared" si="212"/>
        <v>45036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200"/>
        <v>44067</v>
      </c>
      <c r="B832" s="75">
        <f t="shared" ca="1" si="201"/>
        <v>1.1420630700000001</v>
      </c>
      <c r="C832" s="57">
        <f t="shared" si="202"/>
        <v>1</v>
      </c>
      <c r="D832" s="58">
        <f ca="1">IF(A832&lt;$B$1,VLOOKUP(A832,[1]DI!$A$4:$B$15000,2,FALSE),0)</f>
        <v>1.9000000000000006E-2</v>
      </c>
      <c r="E832" s="57">
        <f t="shared" ca="1" si="203"/>
        <v>7.4690000000000005E-5</v>
      </c>
      <c r="F832" s="59">
        <f t="shared" si="204"/>
        <v>1.1499999999999999</v>
      </c>
      <c r="G832" s="60">
        <f t="shared" ca="1" si="205"/>
        <v>1.0000858935000001</v>
      </c>
      <c r="H832" s="57">
        <f ca="1">TRUNC(PRODUCT(G$10:G831),15)</f>
        <v>1.14206307176667</v>
      </c>
      <c r="I832" s="57">
        <f t="shared" si="206"/>
        <v>1</v>
      </c>
      <c r="J832" s="57">
        <f t="shared" ca="1" si="207"/>
        <v>1.1420630700000001</v>
      </c>
      <c r="K832" s="57">
        <f t="shared" ca="1" si="208"/>
        <v>0.14206307000000001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09"/>
        <v>0</v>
      </c>
      <c r="O832" s="57">
        <f t="shared" ca="1" si="210"/>
        <v>0.14206307000000001</v>
      </c>
      <c r="P832" s="63" t="str">
        <f t="shared" si="211"/>
        <v>A+J=</v>
      </c>
      <c r="Q832" s="64">
        <f t="shared" si="212"/>
        <v>45036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200"/>
        <v>44068</v>
      </c>
      <c r="B833" s="75">
        <f t="shared" ca="1" si="201"/>
        <v>1.1421611700000001</v>
      </c>
      <c r="C833" s="57">
        <f t="shared" si="202"/>
        <v>1</v>
      </c>
      <c r="D833" s="58">
        <f ca="1">IF(A833&lt;$B$1,VLOOKUP(A833,[1]DI!$A$4:$B$15000,2,FALSE),0)</f>
        <v>1.9000000000000006E-2</v>
      </c>
      <c r="E833" s="57">
        <f t="shared" ca="1" si="203"/>
        <v>7.4690000000000005E-5</v>
      </c>
      <c r="F833" s="59">
        <f t="shared" si="204"/>
        <v>1.1499999999999999</v>
      </c>
      <c r="G833" s="60">
        <f t="shared" ca="1" si="205"/>
        <v>1.0000858935000001</v>
      </c>
      <c r="H833" s="57">
        <f ca="1">TRUNC(PRODUCT(G$10:G832),15)</f>
        <v>1.1421611675611201</v>
      </c>
      <c r="I833" s="57">
        <f t="shared" si="206"/>
        <v>1</v>
      </c>
      <c r="J833" s="57">
        <f t="shared" ca="1" si="207"/>
        <v>1.1421611700000001</v>
      </c>
      <c r="K833" s="57">
        <f t="shared" ca="1" si="208"/>
        <v>0.14216117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09"/>
        <v>0</v>
      </c>
      <c r="O833" s="57">
        <f t="shared" ca="1" si="210"/>
        <v>0.14216117</v>
      </c>
      <c r="P833" s="63" t="str">
        <f t="shared" si="211"/>
        <v>A+J=</v>
      </c>
      <c r="Q833" s="64">
        <f t="shared" si="212"/>
        <v>45036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200"/>
        <v>44069</v>
      </c>
      <c r="B834" s="75">
        <f t="shared" ca="1" si="201"/>
        <v>1.14225927</v>
      </c>
      <c r="C834" s="57">
        <f t="shared" si="202"/>
        <v>1</v>
      </c>
      <c r="D834" s="58">
        <f ca="1">IF(A834&lt;$B$1,VLOOKUP(A834,[1]DI!$A$4:$B$15000,2,FALSE),0)</f>
        <v>1.9000000000000006E-2</v>
      </c>
      <c r="E834" s="57">
        <f t="shared" ca="1" si="203"/>
        <v>7.4690000000000005E-5</v>
      </c>
      <c r="F834" s="59">
        <f t="shared" si="204"/>
        <v>1.1499999999999999</v>
      </c>
      <c r="G834" s="60">
        <f t="shared" ca="1" si="205"/>
        <v>1.0000858935000001</v>
      </c>
      <c r="H834" s="57">
        <f ca="1">TRUNC(PRODUCT(G$10:G833),15)</f>
        <v>1.14225927178137</v>
      </c>
      <c r="I834" s="57">
        <f t="shared" si="206"/>
        <v>1</v>
      </c>
      <c r="J834" s="57">
        <f t="shared" ca="1" si="207"/>
        <v>1.14225927</v>
      </c>
      <c r="K834" s="57">
        <f t="shared" ca="1" si="208"/>
        <v>0.14225926999999999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09"/>
        <v>0</v>
      </c>
      <c r="O834" s="57">
        <f t="shared" ca="1" si="210"/>
        <v>0.14225926999999999</v>
      </c>
      <c r="P834" s="63" t="str">
        <f t="shared" si="211"/>
        <v>A+J=</v>
      </c>
      <c r="Q834" s="64">
        <f t="shared" si="212"/>
        <v>45036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200"/>
        <v>44070</v>
      </c>
      <c r="B835" s="75">
        <f t="shared" ca="1" si="201"/>
        <v>1.14235738</v>
      </c>
      <c r="C835" s="57">
        <f t="shared" si="202"/>
        <v>1</v>
      </c>
      <c r="D835" s="58">
        <f ca="1">IF(A835&lt;$B$1,VLOOKUP(A835,[1]DI!$A$4:$B$15000,2,FALSE),0)</f>
        <v>1.9000000000000006E-2</v>
      </c>
      <c r="E835" s="57">
        <f t="shared" ca="1" si="203"/>
        <v>7.4690000000000005E-5</v>
      </c>
      <c r="F835" s="59">
        <f t="shared" si="204"/>
        <v>1.1499999999999999</v>
      </c>
      <c r="G835" s="60">
        <f t="shared" ca="1" si="205"/>
        <v>1.0000858935000001</v>
      </c>
      <c r="H835" s="57">
        <f ca="1">TRUNC(PRODUCT(G$10:G834),15)</f>
        <v>1.1423573844281301</v>
      </c>
      <c r="I835" s="57">
        <f t="shared" si="206"/>
        <v>1</v>
      </c>
      <c r="J835" s="57">
        <f t="shared" ca="1" si="207"/>
        <v>1.14235738</v>
      </c>
      <c r="K835" s="57">
        <f t="shared" ca="1" si="208"/>
        <v>0.14235738000000001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09"/>
        <v>0</v>
      </c>
      <c r="O835" s="57">
        <f t="shared" ca="1" si="210"/>
        <v>0.14235738000000001</v>
      </c>
      <c r="P835" s="63" t="str">
        <f t="shared" si="211"/>
        <v>A+J=</v>
      </c>
      <c r="Q835" s="64">
        <f t="shared" si="212"/>
        <v>45036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200"/>
        <v>44071</v>
      </c>
      <c r="B836" s="75">
        <f t="shared" ca="1" si="201"/>
        <v>1.14245551</v>
      </c>
      <c r="C836" s="57">
        <f t="shared" si="202"/>
        <v>1</v>
      </c>
      <c r="D836" s="58">
        <f ca="1">IF(A836&lt;$B$1,VLOOKUP(A836,[1]DI!$A$4:$B$15000,2,FALSE),0)</f>
        <v>1.9000000000000006E-2</v>
      </c>
      <c r="E836" s="57">
        <f t="shared" ca="1" si="203"/>
        <v>7.4690000000000005E-5</v>
      </c>
      <c r="F836" s="59">
        <f t="shared" si="204"/>
        <v>1.1499999999999999</v>
      </c>
      <c r="G836" s="60">
        <f t="shared" ca="1" si="205"/>
        <v>1.0000858935000001</v>
      </c>
      <c r="H836" s="57">
        <f ca="1">TRUNC(PRODUCT(G$10:G835),15)</f>
        <v>1.1424555055021299</v>
      </c>
      <c r="I836" s="57">
        <f t="shared" si="206"/>
        <v>1</v>
      </c>
      <c r="J836" s="57">
        <f t="shared" ca="1" si="207"/>
        <v>1.14245551</v>
      </c>
      <c r="K836" s="57">
        <f t="shared" ca="1" si="208"/>
        <v>0.14245551000000001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09"/>
        <v>0</v>
      </c>
      <c r="O836" s="57">
        <f t="shared" ca="1" si="210"/>
        <v>0.14245551000000001</v>
      </c>
      <c r="P836" s="63" t="str">
        <f t="shared" si="211"/>
        <v>A+J=</v>
      </c>
      <c r="Q836" s="64">
        <f t="shared" si="212"/>
        <v>45036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200"/>
        <v>44072</v>
      </c>
      <c r="B837" s="75">
        <f t="shared" ca="1" si="201"/>
        <v>1.14255364</v>
      </c>
      <c r="C837" s="57">
        <f t="shared" si="202"/>
        <v>1</v>
      </c>
      <c r="D837" s="58">
        <f ca="1">IF(A837&lt;$B$1,VLOOKUP(A837,[1]DI!$A$4:$B$15000,2,FALSE),0)</f>
        <v>0</v>
      </c>
      <c r="E837" s="57">
        <f t="shared" ca="1" si="203"/>
        <v>0</v>
      </c>
      <c r="F837" s="59">
        <f t="shared" si="204"/>
        <v>1.1499999999999999</v>
      </c>
      <c r="G837" s="60">
        <f t="shared" ca="1" si="205"/>
        <v>1</v>
      </c>
      <c r="H837" s="57">
        <f ca="1">TRUNC(PRODUCT(G$10:G836),15)</f>
        <v>1.1425536350040899</v>
      </c>
      <c r="I837" s="57">
        <f t="shared" si="206"/>
        <v>1</v>
      </c>
      <c r="J837" s="57">
        <f t="shared" ca="1" si="207"/>
        <v>1.14255364</v>
      </c>
      <c r="K837" s="57">
        <f t="shared" ca="1" si="208"/>
        <v>0.14255364000000001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09"/>
        <v>0</v>
      </c>
      <c r="O837" s="57">
        <f t="shared" ca="1" si="210"/>
        <v>0.14255364000000001</v>
      </c>
      <c r="P837" s="63" t="str">
        <f t="shared" si="211"/>
        <v>A+J=</v>
      </c>
      <c r="Q837" s="64">
        <f t="shared" si="212"/>
        <v>45036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200"/>
        <v>44073</v>
      </c>
      <c r="B838" s="75">
        <f t="shared" ca="1" si="201"/>
        <v>1.14255364</v>
      </c>
      <c r="C838" s="57">
        <f t="shared" si="202"/>
        <v>1</v>
      </c>
      <c r="D838" s="58">
        <f ca="1">IF(A838&lt;$B$1,VLOOKUP(A838,[1]DI!$A$4:$B$15000,2,FALSE),0)</f>
        <v>0</v>
      </c>
      <c r="E838" s="57">
        <f t="shared" ca="1" si="203"/>
        <v>0</v>
      </c>
      <c r="F838" s="59">
        <f t="shared" si="204"/>
        <v>1.1499999999999999</v>
      </c>
      <c r="G838" s="60">
        <f t="shared" ca="1" si="205"/>
        <v>1</v>
      </c>
      <c r="H838" s="57">
        <f ca="1">TRUNC(PRODUCT(G$10:G837),15)</f>
        <v>1.1425536350040899</v>
      </c>
      <c r="I838" s="57">
        <f t="shared" si="206"/>
        <v>1</v>
      </c>
      <c r="J838" s="57">
        <f t="shared" ca="1" si="207"/>
        <v>1.14255364</v>
      </c>
      <c r="K838" s="57">
        <f t="shared" ca="1" si="208"/>
        <v>0.14255364000000001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09"/>
        <v>0</v>
      </c>
      <c r="O838" s="57">
        <f t="shared" ca="1" si="210"/>
        <v>0.14255364000000001</v>
      </c>
      <c r="P838" s="63" t="str">
        <f t="shared" si="211"/>
        <v>A+J=</v>
      </c>
      <c r="Q838" s="64">
        <f t="shared" si="212"/>
        <v>45036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200"/>
        <v>44074</v>
      </c>
      <c r="B839" s="75">
        <f t="shared" ca="1" si="201"/>
        <v>1.14255364</v>
      </c>
      <c r="C839" s="57">
        <f t="shared" si="202"/>
        <v>1</v>
      </c>
      <c r="D839" s="58">
        <f ca="1">IF(A839&lt;$B$1,VLOOKUP(A839,[1]DI!$A$4:$B$15000,2,FALSE),0)</f>
        <v>1.9000000000000006E-2</v>
      </c>
      <c r="E839" s="57">
        <f t="shared" ca="1" si="203"/>
        <v>7.4690000000000005E-5</v>
      </c>
      <c r="F839" s="59">
        <f t="shared" si="204"/>
        <v>1.1499999999999999</v>
      </c>
      <c r="G839" s="60">
        <f t="shared" ca="1" si="205"/>
        <v>1.0000858935000001</v>
      </c>
      <c r="H839" s="57">
        <f ca="1">TRUNC(PRODUCT(G$10:G838),15)</f>
        <v>1.1425536350040899</v>
      </c>
      <c r="I839" s="57">
        <f t="shared" si="206"/>
        <v>1</v>
      </c>
      <c r="J839" s="57">
        <f t="shared" ca="1" si="207"/>
        <v>1.14255364</v>
      </c>
      <c r="K839" s="57">
        <f t="shared" ca="1" si="208"/>
        <v>0.14255364000000001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si="209"/>
        <v>0</v>
      </c>
      <c r="O839" s="57">
        <f t="shared" ca="1" si="210"/>
        <v>0.14255364000000001</v>
      </c>
      <c r="P839" s="63" t="str">
        <f t="shared" si="211"/>
        <v>A+J=</v>
      </c>
      <c r="Q839" s="64">
        <f t="shared" si="212"/>
        <v>45036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200"/>
        <v>44075</v>
      </c>
      <c r="B840" s="75">
        <f t="shared" ca="1" si="201"/>
        <v>1.1426517700000001</v>
      </c>
      <c r="C840" s="57">
        <f t="shared" si="202"/>
        <v>1</v>
      </c>
      <c r="D840" s="58">
        <f ca="1">IF(A840&lt;$B$1,VLOOKUP(A840,[1]DI!$A$4:$B$15000,2,FALSE),0)</f>
        <v>1.9000000000000006E-2</v>
      </c>
      <c r="E840" s="57">
        <f t="shared" ca="1" si="203"/>
        <v>7.4690000000000005E-5</v>
      </c>
      <c r="F840" s="59">
        <f t="shared" si="204"/>
        <v>1.1499999999999999</v>
      </c>
      <c r="G840" s="60">
        <f t="shared" ca="1" si="205"/>
        <v>1.0000858935000001</v>
      </c>
      <c r="H840" s="57">
        <f ca="1">TRUNC(PRODUCT(G$10:G839),15)</f>
        <v>1.1426517729347401</v>
      </c>
      <c r="I840" s="57">
        <f t="shared" si="206"/>
        <v>1</v>
      </c>
      <c r="J840" s="57">
        <f t="shared" ca="1" si="207"/>
        <v>1.1426517700000001</v>
      </c>
      <c r="K840" s="57">
        <f t="shared" ca="1" si="208"/>
        <v>0.14265177000000001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09"/>
        <v>0</v>
      </c>
      <c r="O840" s="57">
        <f t="shared" ca="1" si="210"/>
        <v>0.14265177000000001</v>
      </c>
      <c r="P840" s="63" t="str">
        <f t="shared" si="211"/>
        <v>A+J=</v>
      </c>
      <c r="Q840" s="64">
        <f t="shared" si="212"/>
        <v>45036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200"/>
        <v>44076</v>
      </c>
      <c r="B841" s="75">
        <f t="shared" ca="1" si="201"/>
        <v>1.14274992</v>
      </c>
      <c r="C841" s="57">
        <f t="shared" si="202"/>
        <v>1</v>
      </c>
      <c r="D841" s="58">
        <f ca="1">IF(A841&lt;$B$1,VLOOKUP(A841,[1]DI!$A$4:$B$15000,2,FALSE),0)</f>
        <v>1.9000000000000006E-2</v>
      </c>
      <c r="E841" s="57">
        <f t="shared" ca="1" si="203"/>
        <v>7.4690000000000005E-5</v>
      </c>
      <c r="F841" s="59">
        <f t="shared" si="204"/>
        <v>1.1499999999999999</v>
      </c>
      <c r="G841" s="60">
        <f t="shared" ca="1" si="205"/>
        <v>1.0000858935000001</v>
      </c>
      <c r="H841" s="57">
        <f ca="1">TRUNC(PRODUCT(G$10:G840),15)</f>
        <v>1.1427499192948001</v>
      </c>
      <c r="I841" s="57">
        <f t="shared" si="206"/>
        <v>1</v>
      </c>
      <c r="J841" s="57">
        <f t="shared" ca="1" si="207"/>
        <v>1.14274992</v>
      </c>
      <c r="K841" s="57">
        <f t="shared" ca="1" si="208"/>
        <v>0.14274992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09"/>
        <v>0</v>
      </c>
      <c r="O841" s="57">
        <f t="shared" ca="1" si="210"/>
        <v>0.14274992</v>
      </c>
      <c r="P841" s="63" t="str">
        <f t="shared" si="211"/>
        <v>A+J=</v>
      </c>
      <c r="Q841" s="64">
        <f t="shared" si="212"/>
        <v>45036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200"/>
        <v>44077</v>
      </c>
      <c r="B842" s="75">
        <f t="shared" ca="1" si="201"/>
        <v>1.1428480699999999</v>
      </c>
      <c r="C842" s="57">
        <f t="shared" si="202"/>
        <v>1</v>
      </c>
      <c r="D842" s="58">
        <f ca="1">IF(A842&lt;$B$1,VLOOKUP(A842,[1]DI!$A$4:$B$15000,2,FALSE),0)</f>
        <v>1.9000000000000006E-2</v>
      </c>
      <c r="E842" s="57">
        <f t="shared" ca="1" si="203"/>
        <v>7.4690000000000005E-5</v>
      </c>
      <c r="F842" s="59">
        <f t="shared" si="204"/>
        <v>1.1499999999999999</v>
      </c>
      <c r="G842" s="60">
        <f t="shared" ca="1" si="205"/>
        <v>1.0000858935000001</v>
      </c>
      <c r="H842" s="57">
        <f ca="1">TRUNC(PRODUCT(G$10:G841),15)</f>
        <v>1.14284807408499</v>
      </c>
      <c r="I842" s="57">
        <f t="shared" si="206"/>
        <v>1</v>
      </c>
      <c r="J842" s="57">
        <f t="shared" ca="1" si="207"/>
        <v>1.1428480700000001</v>
      </c>
      <c r="K842" s="57">
        <f t="shared" ca="1" si="208"/>
        <v>0.14284806999999999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09"/>
        <v>0</v>
      </c>
      <c r="O842" s="57">
        <f t="shared" ca="1" si="210"/>
        <v>0.14284806999999999</v>
      </c>
      <c r="P842" s="63" t="str">
        <f t="shared" si="211"/>
        <v>A+J=</v>
      </c>
      <c r="Q842" s="64">
        <f t="shared" si="212"/>
        <v>45036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3">(A842+1)</f>
        <v>44078</v>
      </c>
      <c r="B843" s="75">
        <f t="shared" ca="1" si="201"/>
        <v>1.1429462400000001</v>
      </c>
      <c r="C843" s="57">
        <f t="shared" si="202"/>
        <v>1</v>
      </c>
      <c r="D843" s="58">
        <f ca="1">IF(A843&lt;$B$1,VLOOKUP(A843,[1]DI!$A$4:$B$15000,2,FALSE),0)</f>
        <v>1.9000000000000006E-2</v>
      </c>
      <c r="E843" s="57">
        <f t="shared" ca="1" si="203"/>
        <v>7.4690000000000005E-5</v>
      </c>
      <c r="F843" s="59">
        <f t="shared" si="204"/>
        <v>1.1499999999999999</v>
      </c>
      <c r="G843" s="60">
        <f t="shared" ca="1" si="205"/>
        <v>1.0000858935000001</v>
      </c>
      <c r="H843" s="57">
        <f ca="1">TRUNC(PRODUCT(G$10:G842),15)</f>
        <v>1.1429462373060399</v>
      </c>
      <c r="I843" s="57">
        <f t="shared" si="206"/>
        <v>1</v>
      </c>
      <c r="J843" s="57">
        <f t="shared" ca="1" si="207"/>
        <v>1.1429462399999999</v>
      </c>
      <c r="K843" s="57">
        <f t="shared" ca="1" si="208"/>
        <v>0.14294624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09"/>
        <v>0</v>
      </c>
      <c r="O843" s="57">
        <f t="shared" ca="1" si="210"/>
        <v>0.14294624</v>
      </c>
      <c r="P843" s="63" t="str">
        <f t="shared" si="211"/>
        <v>A+J=</v>
      </c>
      <c r="Q843" s="64">
        <f t="shared" si="212"/>
        <v>45036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3"/>
        <v>44079</v>
      </c>
      <c r="B844" s="75">
        <f t="shared" ca="1" si="201"/>
        <v>1.1430444099999999</v>
      </c>
      <c r="C844" s="57">
        <f t="shared" si="202"/>
        <v>1</v>
      </c>
      <c r="D844" s="58">
        <f ca="1">IF(A844&lt;$B$1,VLOOKUP(A844,[1]DI!$A$4:$B$15000,2,FALSE),0)</f>
        <v>0</v>
      </c>
      <c r="E844" s="57">
        <f t="shared" ca="1" si="203"/>
        <v>0</v>
      </c>
      <c r="F844" s="59">
        <f t="shared" si="204"/>
        <v>1.1499999999999999</v>
      </c>
      <c r="G844" s="60">
        <f t="shared" ca="1" si="205"/>
        <v>1</v>
      </c>
      <c r="H844" s="57">
        <f ca="1">TRUNC(PRODUCT(G$10:G843),15)</f>
        <v>1.14304440895868</v>
      </c>
      <c r="I844" s="57">
        <f t="shared" si="206"/>
        <v>1</v>
      </c>
      <c r="J844" s="57">
        <f t="shared" ca="1" si="207"/>
        <v>1.1430444099999999</v>
      </c>
      <c r="K844" s="57">
        <f t="shared" ca="1" si="208"/>
        <v>0.14304441000000001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09"/>
        <v>0</v>
      </c>
      <c r="O844" s="57">
        <f t="shared" ca="1" si="210"/>
        <v>0.14304441000000001</v>
      </c>
      <c r="P844" s="63" t="str">
        <f t="shared" si="211"/>
        <v>A+J=</v>
      </c>
      <c r="Q844" s="64">
        <f t="shared" si="212"/>
        <v>45036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3"/>
        <v>44080</v>
      </c>
      <c r="B845" s="75">
        <f t="shared" ca="1" si="201"/>
        <v>1.1430444099999999</v>
      </c>
      <c r="C845" s="57">
        <f t="shared" si="202"/>
        <v>1</v>
      </c>
      <c r="D845" s="58">
        <f ca="1">IF(A845&lt;$B$1,VLOOKUP(A845,[1]DI!$A$4:$B$15000,2,FALSE),0)</f>
        <v>0</v>
      </c>
      <c r="E845" s="57">
        <f t="shared" ca="1" si="203"/>
        <v>0</v>
      </c>
      <c r="F845" s="59">
        <f t="shared" si="204"/>
        <v>1.1499999999999999</v>
      </c>
      <c r="G845" s="60">
        <f t="shared" ca="1" si="205"/>
        <v>1</v>
      </c>
      <c r="H845" s="57">
        <f ca="1">TRUNC(PRODUCT(G$10:G844),15)</f>
        <v>1.14304440895868</v>
      </c>
      <c r="I845" s="57">
        <f t="shared" si="206"/>
        <v>1</v>
      </c>
      <c r="J845" s="57">
        <f t="shared" ca="1" si="207"/>
        <v>1.1430444099999999</v>
      </c>
      <c r="K845" s="57">
        <f t="shared" ca="1" si="208"/>
        <v>0.14304441000000001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09"/>
        <v>0</v>
      </c>
      <c r="O845" s="57">
        <f t="shared" ca="1" si="210"/>
        <v>0.14304441000000001</v>
      </c>
      <c r="P845" s="63" t="str">
        <f t="shared" si="211"/>
        <v>A+J=</v>
      </c>
      <c r="Q845" s="64">
        <f t="shared" si="212"/>
        <v>45036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3"/>
        <v>44081</v>
      </c>
      <c r="B846" s="75">
        <f t="shared" ca="1" si="201"/>
        <v>1.1430444099999999</v>
      </c>
      <c r="C846" s="57">
        <f t="shared" si="202"/>
        <v>1</v>
      </c>
      <c r="D846" s="58">
        <f ca="1">IF(A846&lt;$B$1,VLOOKUP(A846,[1]DI!$A$4:$B$15000,2,FALSE),0)</f>
        <v>0</v>
      </c>
      <c r="E846" s="57">
        <f t="shared" ca="1" si="203"/>
        <v>0</v>
      </c>
      <c r="F846" s="59">
        <f t="shared" si="204"/>
        <v>1.1499999999999999</v>
      </c>
      <c r="G846" s="60">
        <f t="shared" ca="1" si="205"/>
        <v>1</v>
      </c>
      <c r="H846" s="57">
        <f ca="1">TRUNC(PRODUCT(G$10:G845),15)</f>
        <v>1.14304440895868</v>
      </c>
      <c r="I846" s="57">
        <f t="shared" si="206"/>
        <v>1</v>
      </c>
      <c r="J846" s="57">
        <f t="shared" ca="1" si="207"/>
        <v>1.1430444099999999</v>
      </c>
      <c r="K846" s="57">
        <f t="shared" ca="1" si="208"/>
        <v>0.14304441000000001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09"/>
        <v>0</v>
      </c>
      <c r="O846" s="57">
        <f t="shared" ca="1" si="210"/>
        <v>0.14304441000000001</v>
      </c>
      <c r="P846" s="63" t="str">
        <f t="shared" si="211"/>
        <v>A+J=</v>
      </c>
      <c r="Q846" s="64">
        <f t="shared" si="212"/>
        <v>45036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3"/>
        <v>44082</v>
      </c>
      <c r="B847" s="75">
        <f t="shared" ca="1" si="201"/>
        <v>1.1430444099999999</v>
      </c>
      <c r="C847" s="57">
        <f t="shared" si="202"/>
        <v>1</v>
      </c>
      <c r="D847" s="58">
        <f ca="1">IF(A847&lt;$B$1,VLOOKUP(A847,[1]DI!$A$4:$B$15000,2,FALSE),0)</f>
        <v>1.9000000000000006E-2</v>
      </c>
      <c r="E847" s="57">
        <f t="shared" ca="1" si="203"/>
        <v>7.4690000000000005E-5</v>
      </c>
      <c r="F847" s="59">
        <f t="shared" si="204"/>
        <v>1.1499999999999999</v>
      </c>
      <c r="G847" s="60">
        <f t="shared" ca="1" si="205"/>
        <v>1.0000858935000001</v>
      </c>
      <c r="H847" s="57">
        <f ca="1">TRUNC(PRODUCT(G$10:G846),15)</f>
        <v>1.14304440895868</v>
      </c>
      <c r="I847" s="57">
        <f t="shared" si="206"/>
        <v>1</v>
      </c>
      <c r="J847" s="57">
        <f t="shared" ca="1" si="207"/>
        <v>1.1430444099999999</v>
      </c>
      <c r="K847" s="57">
        <f t="shared" ca="1" si="208"/>
        <v>0.14304441000000001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09"/>
        <v>0</v>
      </c>
      <c r="O847" s="57">
        <f t="shared" ca="1" si="210"/>
        <v>0.14304441000000001</v>
      </c>
      <c r="P847" s="63" t="str">
        <f t="shared" si="211"/>
        <v>A+J=</v>
      </c>
      <c r="Q847" s="64">
        <f t="shared" si="212"/>
        <v>45036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3"/>
        <v>44083</v>
      </c>
      <c r="B848" s="75">
        <f t="shared" ca="1" si="201"/>
        <v>1.1431425900000001</v>
      </c>
      <c r="C848" s="57">
        <f t="shared" si="202"/>
        <v>1</v>
      </c>
      <c r="D848" s="58">
        <f ca="1">IF(A848&lt;$B$1,VLOOKUP(A848,[1]DI!$A$4:$B$15000,2,FALSE),0)</f>
        <v>1.9000000000000006E-2</v>
      </c>
      <c r="E848" s="57">
        <f t="shared" ca="1" si="203"/>
        <v>7.4690000000000005E-5</v>
      </c>
      <c r="F848" s="59">
        <f t="shared" si="204"/>
        <v>1.1499999999999999</v>
      </c>
      <c r="G848" s="60">
        <f t="shared" ca="1" si="205"/>
        <v>1.0000858935000001</v>
      </c>
      <c r="H848" s="57">
        <f ca="1">TRUNC(PRODUCT(G$10:G847),15)</f>
        <v>1.14314258904362</v>
      </c>
      <c r="I848" s="57">
        <f t="shared" si="206"/>
        <v>1</v>
      </c>
      <c r="J848" s="57">
        <f t="shared" ca="1" si="207"/>
        <v>1.1431425900000001</v>
      </c>
      <c r="K848" s="57">
        <f t="shared" ca="1" si="208"/>
        <v>0.14314258999999999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09"/>
        <v>0</v>
      </c>
      <c r="O848" s="57">
        <f t="shared" ca="1" si="210"/>
        <v>0.14314258999999999</v>
      </c>
      <c r="P848" s="63" t="str">
        <f t="shared" si="211"/>
        <v>A+J=</v>
      </c>
      <c r="Q848" s="64">
        <f t="shared" si="212"/>
        <v>45036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3"/>
        <v>44084</v>
      </c>
      <c r="B849" s="75">
        <f t="shared" ca="1" si="201"/>
        <v>1.14324078</v>
      </c>
      <c r="C849" s="57">
        <f t="shared" si="202"/>
        <v>1</v>
      </c>
      <c r="D849" s="58">
        <f ca="1">IF(A849&lt;$B$1,VLOOKUP(A849,[1]DI!$A$4:$B$15000,2,FALSE),0)</f>
        <v>1.9000000000000006E-2</v>
      </c>
      <c r="E849" s="57">
        <f t="shared" ca="1" si="203"/>
        <v>7.4690000000000005E-5</v>
      </c>
      <c r="F849" s="59">
        <f t="shared" si="204"/>
        <v>1.1499999999999999</v>
      </c>
      <c r="G849" s="60">
        <f t="shared" ca="1" si="205"/>
        <v>1.0000858935000001</v>
      </c>
      <c r="H849" s="57">
        <f ca="1">TRUNC(PRODUCT(G$10:G848),15)</f>
        <v>1.14324077756159</v>
      </c>
      <c r="I849" s="57">
        <f t="shared" si="206"/>
        <v>1</v>
      </c>
      <c r="J849" s="57">
        <f t="shared" ca="1" si="207"/>
        <v>1.14324078</v>
      </c>
      <c r="K849" s="57">
        <f t="shared" ca="1" si="208"/>
        <v>0.14324078000000001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09"/>
        <v>0</v>
      </c>
      <c r="O849" s="57">
        <f t="shared" ca="1" si="210"/>
        <v>0.14324078000000001</v>
      </c>
      <c r="P849" s="63" t="str">
        <f t="shared" si="211"/>
        <v>A+J=</v>
      </c>
      <c r="Q849" s="64">
        <f t="shared" si="212"/>
        <v>45036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3"/>
        <v>44085</v>
      </c>
      <c r="B850" s="75">
        <f t="shared" ca="1" si="201"/>
        <v>1.1433389700000001</v>
      </c>
      <c r="C850" s="57">
        <f t="shared" si="202"/>
        <v>1</v>
      </c>
      <c r="D850" s="58">
        <f ca="1">IF(A850&lt;$B$1,VLOOKUP(A850,[1]DI!$A$4:$B$15000,2,FALSE),0)</f>
        <v>1.9000000000000006E-2</v>
      </c>
      <c r="E850" s="57">
        <f t="shared" ca="1" si="203"/>
        <v>7.4690000000000005E-5</v>
      </c>
      <c r="F850" s="59">
        <f t="shared" si="204"/>
        <v>1.1499999999999999</v>
      </c>
      <c r="G850" s="60">
        <f t="shared" ca="1" si="205"/>
        <v>1.0000858935000001</v>
      </c>
      <c r="H850" s="57">
        <f ca="1">TRUNC(PRODUCT(G$10:G849),15)</f>
        <v>1.14333897451332</v>
      </c>
      <c r="I850" s="57">
        <f t="shared" si="206"/>
        <v>1</v>
      </c>
      <c r="J850" s="57">
        <f t="shared" ca="1" si="207"/>
        <v>1.1433389700000001</v>
      </c>
      <c r="K850" s="57">
        <f t="shared" ca="1" si="208"/>
        <v>0.14333897000000001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09"/>
        <v>0</v>
      </c>
      <c r="O850" s="57">
        <f t="shared" ca="1" si="210"/>
        <v>0.14333897000000001</v>
      </c>
      <c r="P850" s="63" t="str">
        <f t="shared" si="211"/>
        <v>A+J=</v>
      </c>
      <c r="Q850" s="64">
        <f t="shared" si="212"/>
        <v>45036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3"/>
        <v>44086</v>
      </c>
      <c r="B851" s="75">
        <f t="shared" ca="1" si="201"/>
        <v>1.1434371800000001</v>
      </c>
      <c r="C851" s="57">
        <f t="shared" si="202"/>
        <v>1</v>
      </c>
      <c r="D851" s="58">
        <f ca="1">IF(A851&lt;$B$1,VLOOKUP(A851,[1]DI!$A$4:$B$15000,2,FALSE),0)</f>
        <v>0</v>
      </c>
      <c r="E851" s="57">
        <f t="shared" ca="1" si="203"/>
        <v>0</v>
      </c>
      <c r="F851" s="59">
        <f t="shared" si="204"/>
        <v>1.1499999999999999</v>
      </c>
      <c r="G851" s="60">
        <f t="shared" ca="1" si="205"/>
        <v>1</v>
      </c>
      <c r="H851" s="57">
        <f ca="1">TRUNC(PRODUCT(G$10:G850),15)</f>
        <v>1.14343717989953</v>
      </c>
      <c r="I851" s="57">
        <f t="shared" si="206"/>
        <v>1</v>
      </c>
      <c r="J851" s="57">
        <f t="shared" ca="1" si="207"/>
        <v>1.1434371800000001</v>
      </c>
      <c r="K851" s="57">
        <f t="shared" ca="1" si="208"/>
        <v>0.14343718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09"/>
        <v>0</v>
      </c>
      <c r="O851" s="57">
        <f t="shared" ca="1" si="210"/>
        <v>0.14343718</v>
      </c>
      <c r="P851" s="63" t="str">
        <f t="shared" si="211"/>
        <v>A+J=</v>
      </c>
      <c r="Q851" s="64">
        <f t="shared" si="212"/>
        <v>45036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3"/>
        <v>44087</v>
      </c>
      <c r="B852" s="75">
        <f t="shared" ca="1" si="201"/>
        <v>1.1434371800000001</v>
      </c>
      <c r="C852" s="57">
        <f t="shared" si="202"/>
        <v>1</v>
      </c>
      <c r="D852" s="58">
        <f ca="1">IF(A852&lt;$B$1,VLOOKUP(A852,[1]DI!$A$4:$B$15000,2,FALSE),0)</f>
        <v>0</v>
      </c>
      <c r="E852" s="57">
        <f t="shared" ca="1" si="203"/>
        <v>0</v>
      </c>
      <c r="F852" s="59">
        <f t="shared" si="204"/>
        <v>1.1499999999999999</v>
      </c>
      <c r="G852" s="60">
        <f t="shared" ca="1" si="205"/>
        <v>1</v>
      </c>
      <c r="H852" s="57">
        <f ca="1">TRUNC(PRODUCT(G$10:G851),15)</f>
        <v>1.14343717989953</v>
      </c>
      <c r="I852" s="57">
        <f t="shared" si="206"/>
        <v>1</v>
      </c>
      <c r="J852" s="57">
        <f t="shared" ca="1" si="207"/>
        <v>1.1434371800000001</v>
      </c>
      <c r="K852" s="57">
        <f t="shared" ca="1" si="208"/>
        <v>0.14343718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09"/>
        <v>0</v>
      </c>
      <c r="O852" s="57">
        <f t="shared" ca="1" si="210"/>
        <v>0.14343718</v>
      </c>
      <c r="P852" s="63" t="str">
        <f t="shared" si="211"/>
        <v>A+J=</v>
      </c>
      <c r="Q852" s="64">
        <f t="shared" si="212"/>
        <v>45036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3"/>
        <v>44088</v>
      </c>
      <c r="B853" s="75">
        <f t="shared" ca="1" si="201"/>
        <v>1.1434371800000001</v>
      </c>
      <c r="C853" s="57">
        <f t="shared" si="202"/>
        <v>1</v>
      </c>
      <c r="D853" s="58">
        <f ca="1">IF(A853&lt;$B$1,VLOOKUP(A853,[1]DI!$A$4:$B$15000,2,FALSE),0)</f>
        <v>1.9000000000000006E-2</v>
      </c>
      <c r="E853" s="57">
        <f t="shared" ca="1" si="203"/>
        <v>7.4690000000000005E-5</v>
      </c>
      <c r="F853" s="59">
        <f t="shared" si="204"/>
        <v>1.1499999999999999</v>
      </c>
      <c r="G853" s="60">
        <f t="shared" ca="1" si="205"/>
        <v>1.0000858935000001</v>
      </c>
      <c r="H853" s="57">
        <f ca="1">TRUNC(PRODUCT(G$10:G852),15)</f>
        <v>1.14343717989953</v>
      </c>
      <c r="I853" s="57">
        <f t="shared" si="206"/>
        <v>1</v>
      </c>
      <c r="J853" s="57">
        <f t="shared" ca="1" si="207"/>
        <v>1.1434371800000001</v>
      </c>
      <c r="K853" s="57">
        <f t="shared" ca="1" si="208"/>
        <v>0.14343718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09"/>
        <v>0</v>
      </c>
      <c r="O853" s="57">
        <f t="shared" ca="1" si="210"/>
        <v>0.14343718</v>
      </c>
      <c r="P853" s="63" t="str">
        <f t="shared" si="211"/>
        <v>A+J=</v>
      </c>
      <c r="Q853" s="64">
        <f t="shared" si="212"/>
        <v>45036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3"/>
        <v>44089</v>
      </c>
      <c r="B854" s="75">
        <f t="shared" ca="1" si="201"/>
        <v>1.14353539</v>
      </c>
      <c r="C854" s="57">
        <f t="shared" si="202"/>
        <v>1</v>
      </c>
      <c r="D854" s="58">
        <f ca="1">IF(A854&lt;$B$1,VLOOKUP(A854,[1]DI!$A$4:$B$15000,2,FALSE),0)</f>
        <v>1.9000000000000006E-2</v>
      </c>
      <c r="E854" s="57">
        <f t="shared" ca="1" si="203"/>
        <v>7.4690000000000005E-5</v>
      </c>
      <c r="F854" s="59">
        <f t="shared" si="204"/>
        <v>1.1499999999999999</v>
      </c>
      <c r="G854" s="60">
        <f t="shared" ca="1" si="205"/>
        <v>1.0000858935000001</v>
      </c>
      <c r="H854" s="57">
        <f ca="1">TRUNC(PRODUCT(G$10:G853),15)</f>
        <v>1.14353539372094</v>
      </c>
      <c r="I854" s="57">
        <f t="shared" si="206"/>
        <v>1</v>
      </c>
      <c r="J854" s="57">
        <f t="shared" ca="1" si="207"/>
        <v>1.14353539</v>
      </c>
      <c r="K854" s="57">
        <f t="shared" ca="1" si="208"/>
        <v>0.14353539000000001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09"/>
        <v>0</v>
      </c>
      <c r="O854" s="57">
        <f t="shared" ca="1" si="210"/>
        <v>0.14353539000000001</v>
      </c>
      <c r="P854" s="63" t="str">
        <f t="shared" si="211"/>
        <v>A+J=</v>
      </c>
      <c r="Q854" s="64">
        <f t="shared" si="212"/>
        <v>45036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3"/>
        <v>44090</v>
      </c>
      <c r="B855" s="75">
        <f t="shared" ca="1" si="201"/>
        <v>1.1436336199999999</v>
      </c>
      <c r="C855" s="57">
        <f t="shared" si="202"/>
        <v>1</v>
      </c>
      <c r="D855" s="58">
        <f ca="1">IF(A855&lt;$B$1,VLOOKUP(A855,[1]DI!$A$4:$B$15000,2,FALSE),0)</f>
        <v>1.9000000000000006E-2</v>
      </c>
      <c r="E855" s="57">
        <f t="shared" ca="1" si="203"/>
        <v>7.4690000000000005E-5</v>
      </c>
      <c r="F855" s="59">
        <f t="shared" si="204"/>
        <v>1.1499999999999999</v>
      </c>
      <c r="G855" s="60">
        <f t="shared" ca="1" si="205"/>
        <v>1.0000858935000001</v>
      </c>
      <c r="H855" s="57">
        <f ca="1">TRUNC(PRODUCT(G$10:G854),15)</f>
        <v>1.1436336159782801</v>
      </c>
      <c r="I855" s="57">
        <f t="shared" si="206"/>
        <v>1</v>
      </c>
      <c r="J855" s="57">
        <f t="shared" ca="1" si="207"/>
        <v>1.1436336199999999</v>
      </c>
      <c r="K855" s="57">
        <f t="shared" ca="1" si="208"/>
        <v>0.14363361999999999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09"/>
        <v>0</v>
      </c>
      <c r="O855" s="57">
        <f t="shared" ca="1" si="210"/>
        <v>0.14363361999999999</v>
      </c>
      <c r="P855" s="63" t="str">
        <f t="shared" si="211"/>
        <v>A+J=</v>
      </c>
      <c r="Q855" s="64">
        <f t="shared" si="212"/>
        <v>45036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3"/>
        <v>44091</v>
      </c>
      <c r="B856" s="75">
        <f t="shared" ca="1" si="201"/>
        <v>1.14373185</v>
      </c>
      <c r="C856" s="57">
        <f t="shared" si="202"/>
        <v>1</v>
      </c>
      <c r="D856" s="58">
        <f ca="1">IF(A856&lt;$B$1,VLOOKUP(A856,[1]DI!$A$4:$B$15000,2,FALSE),0)</f>
        <v>1.9000000000000006E-2</v>
      </c>
      <c r="E856" s="57">
        <f t="shared" ca="1" si="203"/>
        <v>7.4690000000000005E-5</v>
      </c>
      <c r="F856" s="59">
        <f t="shared" si="204"/>
        <v>1.1499999999999999</v>
      </c>
      <c r="G856" s="60">
        <f t="shared" ca="1" si="205"/>
        <v>1.0000858935000001</v>
      </c>
      <c r="H856" s="57">
        <f ca="1">TRUNC(PRODUCT(G$10:G855),15)</f>
        <v>1.1437318466722699</v>
      </c>
      <c r="I856" s="57">
        <f t="shared" si="206"/>
        <v>1</v>
      </c>
      <c r="J856" s="57">
        <f t="shared" ca="1" si="207"/>
        <v>1.14373185</v>
      </c>
      <c r="K856" s="57">
        <f t="shared" ca="1" si="208"/>
        <v>0.14373184999999999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09"/>
        <v>0</v>
      </c>
      <c r="O856" s="57">
        <f t="shared" ca="1" si="210"/>
        <v>0.14373184999999999</v>
      </c>
      <c r="P856" s="63" t="str">
        <f t="shared" si="211"/>
        <v>A+J=</v>
      </c>
      <c r="Q856" s="64">
        <f t="shared" si="212"/>
        <v>45036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3"/>
        <v>44092</v>
      </c>
      <c r="B857" s="75">
        <f t="shared" ca="1" si="201"/>
        <v>1.14383009</v>
      </c>
      <c r="C857" s="57">
        <f t="shared" si="202"/>
        <v>1</v>
      </c>
      <c r="D857" s="58">
        <f ca="1">IF(A857&lt;$B$1,VLOOKUP(A857,[1]DI!$A$4:$B$15000,2,FALSE),0)</f>
        <v>1.9000000000000006E-2</v>
      </c>
      <c r="E857" s="57">
        <f t="shared" ca="1" si="203"/>
        <v>7.4690000000000005E-5</v>
      </c>
      <c r="F857" s="59">
        <f t="shared" si="204"/>
        <v>1.1499999999999999</v>
      </c>
      <c r="G857" s="60">
        <f t="shared" ca="1" si="205"/>
        <v>1.0000858935000001</v>
      </c>
      <c r="H857" s="57">
        <f ca="1">TRUNC(PRODUCT(G$10:G856),15)</f>
        <v>1.1438300858036501</v>
      </c>
      <c r="I857" s="57">
        <f t="shared" si="206"/>
        <v>1</v>
      </c>
      <c r="J857" s="57">
        <f t="shared" ca="1" si="207"/>
        <v>1.14383009</v>
      </c>
      <c r="K857" s="57">
        <f t="shared" ca="1" si="208"/>
        <v>0.14383008999999999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09"/>
        <v>0</v>
      </c>
      <c r="O857" s="57">
        <f t="shared" ca="1" si="210"/>
        <v>0.14383008999999999</v>
      </c>
      <c r="P857" s="63" t="str">
        <f t="shared" si="211"/>
        <v>A+J=</v>
      </c>
      <c r="Q857" s="64">
        <f t="shared" si="212"/>
        <v>45036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3"/>
        <v>44093</v>
      </c>
      <c r="B858" s="75">
        <f t="shared" ca="1" si="201"/>
        <v>1.14392833</v>
      </c>
      <c r="C858" s="57">
        <f t="shared" si="202"/>
        <v>1</v>
      </c>
      <c r="D858" s="58">
        <f ca="1">IF(A858&lt;$B$1,VLOOKUP(A858,[1]DI!$A$4:$B$15000,2,FALSE),0)</f>
        <v>0</v>
      </c>
      <c r="E858" s="57">
        <f t="shared" ca="1" si="203"/>
        <v>0</v>
      </c>
      <c r="F858" s="59">
        <f t="shared" si="204"/>
        <v>1.1499999999999999</v>
      </c>
      <c r="G858" s="60">
        <f t="shared" ca="1" si="205"/>
        <v>1</v>
      </c>
      <c r="H858" s="57">
        <f ca="1">TRUNC(PRODUCT(G$10:G857),15)</f>
        <v>1.1439283333731201</v>
      </c>
      <c r="I858" s="57">
        <f t="shared" si="206"/>
        <v>1</v>
      </c>
      <c r="J858" s="57">
        <f t="shared" ca="1" si="207"/>
        <v>1.14392833</v>
      </c>
      <c r="K858" s="57">
        <f t="shared" ca="1" si="208"/>
        <v>0.14392832999999999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09"/>
        <v>0</v>
      </c>
      <c r="O858" s="57">
        <f t="shared" ca="1" si="210"/>
        <v>0.14392832999999999</v>
      </c>
      <c r="P858" s="63" t="str">
        <f t="shared" si="211"/>
        <v>A+J=</v>
      </c>
      <c r="Q858" s="64">
        <f t="shared" si="212"/>
        <v>45036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3"/>
        <v>44094</v>
      </c>
      <c r="B859" s="75">
        <f t="shared" ca="1" si="201"/>
        <v>1.14392833</v>
      </c>
      <c r="C859" s="57">
        <f t="shared" si="202"/>
        <v>1</v>
      </c>
      <c r="D859" s="58">
        <f ca="1">IF(A859&lt;$B$1,VLOOKUP(A859,[1]DI!$A$4:$B$15000,2,FALSE),0)</f>
        <v>0</v>
      </c>
      <c r="E859" s="57">
        <f t="shared" ca="1" si="203"/>
        <v>0</v>
      </c>
      <c r="F859" s="59">
        <f t="shared" si="204"/>
        <v>1.1499999999999999</v>
      </c>
      <c r="G859" s="60">
        <f t="shared" ca="1" si="205"/>
        <v>1</v>
      </c>
      <c r="H859" s="57">
        <f ca="1">TRUNC(PRODUCT(G$10:G858),15)</f>
        <v>1.1439283333731201</v>
      </c>
      <c r="I859" s="57">
        <f t="shared" si="206"/>
        <v>1</v>
      </c>
      <c r="J859" s="57">
        <f t="shared" ca="1" si="207"/>
        <v>1.14392833</v>
      </c>
      <c r="K859" s="57">
        <f t="shared" ca="1" si="208"/>
        <v>0.14392832999999999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09"/>
        <v>0</v>
      </c>
      <c r="O859" s="57">
        <f t="shared" ca="1" si="210"/>
        <v>0.14392832999999999</v>
      </c>
      <c r="P859" s="63" t="str">
        <f t="shared" si="211"/>
        <v>A+J=</v>
      </c>
      <c r="Q859" s="64">
        <f t="shared" si="212"/>
        <v>45036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3"/>
        <v>44095</v>
      </c>
      <c r="B860" s="75">
        <f t="shared" ca="1" si="201"/>
        <v>1.14392833</v>
      </c>
      <c r="C860" s="57">
        <f t="shared" si="202"/>
        <v>1</v>
      </c>
      <c r="D860" s="58">
        <f ca="1">IF(A860&lt;$B$1,VLOOKUP(A860,[1]DI!$A$4:$B$15000,2,FALSE),0)</f>
        <v>1.9000000000000006E-2</v>
      </c>
      <c r="E860" s="57">
        <f t="shared" ca="1" si="203"/>
        <v>7.4690000000000005E-5</v>
      </c>
      <c r="F860" s="59">
        <f t="shared" si="204"/>
        <v>1.1499999999999999</v>
      </c>
      <c r="G860" s="60">
        <f t="shared" ca="1" si="205"/>
        <v>1.0000858935000001</v>
      </c>
      <c r="H860" s="57">
        <f ca="1">TRUNC(PRODUCT(G$10:G859),15)</f>
        <v>1.1439283333731201</v>
      </c>
      <c r="I860" s="57">
        <f t="shared" si="206"/>
        <v>1</v>
      </c>
      <c r="J860" s="57">
        <f t="shared" ca="1" si="207"/>
        <v>1.14392833</v>
      </c>
      <c r="K860" s="57">
        <f t="shared" ca="1" si="208"/>
        <v>0.14392832999999999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09"/>
        <v>0</v>
      </c>
      <c r="O860" s="57">
        <f t="shared" ca="1" si="210"/>
        <v>0.14392832999999999</v>
      </c>
      <c r="P860" s="63" t="str">
        <f t="shared" si="211"/>
        <v>A+J=</v>
      </c>
      <c r="Q860" s="64">
        <f t="shared" si="212"/>
        <v>45036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3"/>
        <v>44096</v>
      </c>
      <c r="B861" s="75">
        <f t="shared" ca="1" si="201"/>
        <v>1.14402659</v>
      </c>
      <c r="C861" s="57">
        <f t="shared" si="202"/>
        <v>1</v>
      </c>
      <c r="D861" s="58">
        <f ca="1">IF(A861&lt;$B$1,VLOOKUP(A861,[1]DI!$A$4:$B$15000,2,FALSE),0)</f>
        <v>1.9000000000000006E-2</v>
      </c>
      <c r="E861" s="57">
        <f t="shared" ca="1" si="203"/>
        <v>7.4690000000000005E-5</v>
      </c>
      <c r="F861" s="59">
        <f t="shared" si="204"/>
        <v>1.1499999999999999</v>
      </c>
      <c r="G861" s="60">
        <f t="shared" ca="1" si="205"/>
        <v>1.0000858935000001</v>
      </c>
      <c r="H861" s="57">
        <f ca="1">TRUNC(PRODUCT(G$10:G860),15)</f>
        <v>1.1440265893814201</v>
      </c>
      <c r="I861" s="57">
        <f t="shared" si="206"/>
        <v>1</v>
      </c>
      <c r="J861" s="57">
        <f t="shared" ca="1" si="207"/>
        <v>1.14402659</v>
      </c>
      <c r="K861" s="57">
        <f t="shared" ca="1" si="208"/>
        <v>0.14402659000000001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09"/>
        <v>0</v>
      </c>
      <c r="O861" s="57">
        <f t="shared" ca="1" si="210"/>
        <v>0.14402659000000001</v>
      </c>
      <c r="P861" s="63" t="str">
        <f t="shared" si="211"/>
        <v>A+J=</v>
      </c>
      <c r="Q861" s="64">
        <f t="shared" si="212"/>
        <v>45036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3"/>
        <v>44097</v>
      </c>
      <c r="B862" s="75">
        <f t="shared" ca="1" si="201"/>
        <v>1.1441248500000001</v>
      </c>
      <c r="C862" s="57">
        <f t="shared" si="202"/>
        <v>1</v>
      </c>
      <c r="D862" s="58">
        <f ca="1">IF(A862&lt;$B$1,VLOOKUP(A862,[1]DI!$A$4:$B$15000,2,FALSE),0)</f>
        <v>1.9000000000000006E-2</v>
      </c>
      <c r="E862" s="57">
        <f t="shared" ca="1" si="203"/>
        <v>7.4690000000000005E-5</v>
      </c>
      <c r="F862" s="59">
        <f t="shared" si="204"/>
        <v>1.1499999999999999</v>
      </c>
      <c r="G862" s="60">
        <f t="shared" ca="1" si="205"/>
        <v>1.0000858935000001</v>
      </c>
      <c r="H862" s="57">
        <f ca="1">TRUNC(PRODUCT(G$10:G861),15)</f>
        <v>1.1441248538292801</v>
      </c>
      <c r="I862" s="57">
        <f t="shared" si="206"/>
        <v>1</v>
      </c>
      <c r="J862" s="57">
        <f t="shared" ca="1" si="207"/>
        <v>1.1441248500000001</v>
      </c>
      <c r="K862" s="57">
        <f t="shared" ca="1" si="208"/>
        <v>0.14412485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09"/>
        <v>0</v>
      </c>
      <c r="O862" s="57">
        <f t="shared" ca="1" si="210"/>
        <v>0.14412485</v>
      </c>
      <c r="P862" s="63" t="str">
        <f t="shared" si="211"/>
        <v>A+J=</v>
      </c>
      <c r="Q862" s="64">
        <f t="shared" si="212"/>
        <v>45036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3"/>
        <v>44098</v>
      </c>
      <c r="B863" s="75">
        <f t="shared" ref="B863:B926" ca="1" si="214">IF(A863&lt;=TODAY(),C863+K863,IF(AND(A863&gt;TODAY(),A863&lt;=$B$1),IF(VLOOKUP(TODAY(),$A$10:$D$5000,4,FALSE)=0,"n.d",C863+K863),"n.d"))</f>
        <v>1.1442231300000001</v>
      </c>
      <c r="C863" s="57">
        <f t="shared" ref="C863:C926" si="215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16">ROUND((((1+D863)^(1/252)-1)),8)</f>
        <v>7.4690000000000005E-5</v>
      </c>
      <c r="F863" s="59">
        <f t="shared" ref="F863:F926" si="217">F862</f>
        <v>1.1499999999999999</v>
      </c>
      <c r="G863" s="60">
        <f t="shared" ref="G863:G926" ca="1" si="218">TRUNC((1+(E863*F863)),15)</f>
        <v>1.0000858935000001</v>
      </c>
      <c r="H863" s="57">
        <f ca="1">TRUNC(PRODUCT(G$10:G862),15)</f>
        <v>1.1442231267174101</v>
      </c>
      <c r="I863" s="57">
        <f t="shared" ref="I863:I926" si="219">IF(OR(L862&gt;0,L862="E"),H862,I862)</f>
        <v>1</v>
      </c>
      <c r="J863" s="57">
        <f t="shared" ref="J863:J926" ca="1" si="220">ROUND(TRUNC(H863/I863,15),8)</f>
        <v>1.1442231300000001</v>
      </c>
      <c r="K863" s="57">
        <f t="shared" ref="K863:K926" ca="1" si="221">TRUNC((C863*(J863-1)),8)</f>
        <v>0.14422313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ref="N863:N926" si="222">IF(M863&gt;0,(C$10*M863),0)</f>
        <v>0</v>
      </c>
      <c r="O863" s="57">
        <f t="shared" ref="O863:O926" ca="1" si="223">(K863+N863)</f>
        <v>0.14422313</v>
      </c>
      <c r="P863" s="63" t="str">
        <f t="shared" ref="P863:P926" si="224">IF(L862&gt;0,VLOOKUP(A862,$U$12:$AD$125,9),P862)</f>
        <v>A+J=</v>
      </c>
      <c r="Q863" s="64">
        <f t="shared" ref="Q863:Q926" si="225">IF(L862&gt;0,VLOOKUP(A862,$U$12:$AD$125,10),Q862)</f>
        <v>45036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3"/>
        <v>44099</v>
      </c>
      <c r="B864" s="75">
        <f t="shared" ca="1" si="214"/>
        <v>1.1443214100000001</v>
      </c>
      <c r="C864" s="57">
        <f t="shared" si="215"/>
        <v>1</v>
      </c>
      <c r="D864" s="58">
        <f ca="1">IF(A864&lt;$B$1,VLOOKUP(A864,[1]DI!$A$4:$B$15000,2,FALSE),0)</f>
        <v>1.9000000000000006E-2</v>
      </c>
      <c r="E864" s="57">
        <f t="shared" ca="1" si="216"/>
        <v>7.4690000000000005E-5</v>
      </c>
      <c r="F864" s="59">
        <f t="shared" si="217"/>
        <v>1.1499999999999999</v>
      </c>
      <c r="G864" s="60">
        <f t="shared" ca="1" si="218"/>
        <v>1.0000858935000001</v>
      </c>
      <c r="H864" s="57">
        <f ca="1">TRUNC(PRODUCT(G$10:G863),15)</f>
        <v>1.14432140804655</v>
      </c>
      <c r="I864" s="57">
        <f t="shared" si="219"/>
        <v>1</v>
      </c>
      <c r="J864" s="57">
        <f t="shared" ca="1" si="220"/>
        <v>1.1443214100000001</v>
      </c>
      <c r="K864" s="57">
        <f t="shared" ca="1" si="221"/>
        <v>0.14432141000000001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22"/>
        <v>0</v>
      </c>
      <c r="O864" s="57">
        <f t="shared" ca="1" si="223"/>
        <v>0.14432141000000001</v>
      </c>
      <c r="P864" s="63" t="str">
        <f t="shared" si="224"/>
        <v>A+J=</v>
      </c>
      <c r="Q864" s="64">
        <f t="shared" si="225"/>
        <v>45036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3"/>
        <v>44100</v>
      </c>
      <c r="B865" s="75">
        <f t="shared" ca="1" si="214"/>
        <v>1.1444197</v>
      </c>
      <c r="C865" s="57">
        <f t="shared" si="215"/>
        <v>1</v>
      </c>
      <c r="D865" s="58">
        <f ca="1">IF(A865&lt;$B$1,VLOOKUP(A865,[1]DI!$A$4:$B$15000,2,FALSE),0)</f>
        <v>0</v>
      </c>
      <c r="E865" s="57">
        <f t="shared" ca="1" si="216"/>
        <v>0</v>
      </c>
      <c r="F865" s="59">
        <f t="shared" si="217"/>
        <v>1.1499999999999999</v>
      </c>
      <c r="G865" s="60">
        <f t="shared" ca="1" si="218"/>
        <v>1</v>
      </c>
      <c r="H865" s="57">
        <f ca="1">TRUNC(PRODUCT(G$10:G864),15)</f>
        <v>1.1444196978174099</v>
      </c>
      <c r="I865" s="57">
        <f t="shared" si="219"/>
        <v>1</v>
      </c>
      <c r="J865" s="57">
        <f t="shared" ca="1" si="220"/>
        <v>1.1444197</v>
      </c>
      <c r="K865" s="57">
        <f t="shared" ca="1" si="221"/>
        <v>0.14441970000000001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22"/>
        <v>0</v>
      </c>
      <c r="O865" s="57">
        <f t="shared" ca="1" si="223"/>
        <v>0.14441970000000001</v>
      </c>
      <c r="P865" s="63" t="str">
        <f t="shared" si="224"/>
        <v>A+J=</v>
      </c>
      <c r="Q865" s="64">
        <f t="shared" si="225"/>
        <v>45036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3"/>
        <v>44101</v>
      </c>
      <c r="B866" s="75">
        <f t="shared" ca="1" si="214"/>
        <v>1.1444197</v>
      </c>
      <c r="C866" s="57">
        <f t="shared" si="215"/>
        <v>1</v>
      </c>
      <c r="D866" s="58">
        <f ca="1">IF(A866&lt;$B$1,VLOOKUP(A866,[1]DI!$A$4:$B$15000,2,FALSE),0)</f>
        <v>0</v>
      </c>
      <c r="E866" s="57">
        <f t="shared" ca="1" si="216"/>
        <v>0</v>
      </c>
      <c r="F866" s="59">
        <f t="shared" si="217"/>
        <v>1.1499999999999999</v>
      </c>
      <c r="G866" s="60">
        <f t="shared" ca="1" si="218"/>
        <v>1</v>
      </c>
      <c r="H866" s="57">
        <f ca="1">TRUNC(PRODUCT(G$10:G865),15)</f>
        <v>1.1444196978174099</v>
      </c>
      <c r="I866" s="57">
        <f t="shared" si="219"/>
        <v>1</v>
      </c>
      <c r="J866" s="57">
        <f t="shared" ca="1" si="220"/>
        <v>1.1444197</v>
      </c>
      <c r="K866" s="57">
        <f t="shared" ca="1" si="221"/>
        <v>0.14441970000000001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22"/>
        <v>0</v>
      </c>
      <c r="O866" s="57">
        <f t="shared" ca="1" si="223"/>
        <v>0.14441970000000001</v>
      </c>
      <c r="P866" s="63" t="str">
        <f t="shared" si="224"/>
        <v>A+J=</v>
      </c>
      <c r="Q866" s="64">
        <f t="shared" si="225"/>
        <v>45036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3"/>
        <v>44102</v>
      </c>
      <c r="B867" s="75">
        <f t="shared" ca="1" si="214"/>
        <v>1.1444197</v>
      </c>
      <c r="C867" s="57">
        <f t="shared" si="215"/>
        <v>1</v>
      </c>
      <c r="D867" s="58">
        <f ca="1">IF(A867&lt;$B$1,VLOOKUP(A867,[1]DI!$A$4:$B$15000,2,FALSE),0)</f>
        <v>1.9000000000000006E-2</v>
      </c>
      <c r="E867" s="57">
        <f t="shared" ca="1" si="216"/>
        <v>7.4690000000000005E-5</v>
      </c>
      <c r="F867" s="59">
        <f t="shared" si="217"/>
        <v>1.1499999999999999</v>
      </c>
      <c r="G867" s="60">
        <f t="shared" ca="1" si="218"/>
        <v>1.0000858935000001</v>
      </c>
      <c r="H867" s="57">
        <f ca="1">TRUNC(PRODUCT(G$10:G866),15)</f>
        <v>1.1444196978174099</v>
      </c>
      <c r="I867" s="57">
        <f t="shared" si="219"/>
        <v>1</v>
      </c>
      <c r="J867" s="57">
        <f t="shared" ca="1" si="220"/>
        <v>1.1444197</v>
      </c>
      <c r="K867" s="57">
        <f t="shared" ca="1" si="221"/>
        <v>0.14441970000000001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22"/>
        <v>0</v>
      </c>
      <c r="O867" s="57">
        <f t="shared" ca="1" si="223"/>
        <v>0.14441970000000001</v>
      </c>
      <c r="P867" s="63" t="str">
        <f t="shared" si="224"/>
        <v>A+J=</v>
      </c>
      <c r="Q867" s="64">
        <f t="shared" si="225"/>
        <v>45036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3"/>
        <v>44103</v>
      </c>
      <c r="B868" s="75">
        <f t="shared" ca="1" si="214"/>
        <v>1.1445179999999999</v>
      </c>
      <c r="C868" s="57">
        <f t="shared" si="215"/>
        <v>1</v>
      </c>
      <c r="D868" s="58">
        <f ca="1">IF(A868&lt;$B$1,VLOOKUP(A868,[1]DI!$A$4:$B$15000,2,FALSE),0)</f>
        <v>1.9000000000000006E-2</v>
      </c>
      <c r="E868" s="57">
        <f t="shared" ca="1" si="216"/>
        <v>7.4690000000000005E-5</v>
      </c>
      <c r="F868" s="59">
        <f t="shared" si="217"/>
        <v>1.1499999999999999</v>
      </c>
      <c r="G868" s="60">
        <f t="shared" ca="1" si="218"/>
        <v>1.0000858935000001</v>
      </c>
      <c r="H868" s="57">
        <f ca="1">TRUNC(PRODUCT(G$10:G867),15)</f>
        <v>1.1445179960307199</v>
      </c>
      <c r="I868" s="57">
        <f t="shared" si="219"/>
        <v>1</v>
      </c>
      <c r="J868" s="57">
        <f t="shared" ca="1" si="220"/>
        <v>1.1445179999999999</v>
      </c>
      <c r="K868" s="57">
        <f t="shared" ca="1" si="221"/>
        <v>0.14451800000000001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22"/>
        <v>0</v>
      </c>
      <c r="O868" s="57">
        <f t="shared" ca="1" si="223"/>
        <v>0.14451800000000001</v>
      </c>
      <c r="P868" s="63" t="str">
        <f t="shared" si="224"/>
        <v>A+J=</v>
      </c>
      <c r="Q868" s="64">
        <f t="shared" si="225"/>
        <v>45036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3"/>
        <v>44104</v>
      </c>
      <c r="B869" s="75">
        <f t="shared" ca="1" si="214"/>
        <v>1.1446163</v>
      </c>
      <c r="C869" s="57">
        <f t="shared" si="215"/>
        <v>1</v>
      </c>
      <c r="D869" s="58">
        <f ca="1">IF(A869&lt;$B$1,VLOOKUP(A869,[1]DI!$A$4:$B$15000,2,FALSE),0)</f>
        <v>1.9000000000000006E-2</v>
      </c>
      <c r="E869" s="57">
        <f t="shared" ca="1" si="216"/>
        <v>7.4690000000000005E-5</v>
      </c>
      <c r="F869" s="59">
        <f t="shared" si="217"/>
        <v>1.1499999999999999</v>
      </c>
      <c r="G869" s="60">
        <f t="shared" ca="1" si="218"/>
        <v>1.0000858935000001</v>
      </c>
      <c r="H869" s="57">
        <f ca="1">TRUNC(PRODUCT(G$10:G868),15)</f>
        <v>1.14461630268721</v>
      </c>
      <c r="I869" s="57">
        <f t="shared" si="219"/>
        <v>1</v>
      </c>
      <c r="J869" s="57">
        <f t="shared" ca="1" si="220"/>
        <v>1.1446163</v>
      </c>
      <c r="K869" s="57">
        <f t="shared" ca="1" si="221"/>
        <v>0.1446163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22"/>
        <v>0</v>
      </c>
      <c r="O869" s="57">
        <f t="shared" ca="1" si="223"/>
        <v>0.1446163</v>
      </c>
      <c r="P869" s="63" t="str">
        <f t="shared" si="224"/>
        <v>A+J=</v>
      </c>
      <c r="Q869" s="64">
        <f t="shared" si="225"/>
        <v>45036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3"/>
        <v>44105</v>
      </c>
      <c r="B870" s="75">
        <f t="shared" ca="1" si="214"/>
        <v>1.14471462</v>
      </c>
      <c r="C870" s="57">
        <f t="shared" si="215"/>
        <v>1</v>
      </c>
      <c r="D870" s="58">
        <f ca="1">IF(A870&lt;$B$1,VLOOKUP(A870,[1]DI!$A$4:$B$15000,2,FALSE),0)</f>
        <v>1.9000000000000006E-2</v>
      </c>
      <c r="E870" s="57">
        <f t="shared" ca="1" si="216"/>
        <v>7.4690000000000005E-5</v>
      </c>
      <c r="F870" s="59">
        <f t="shared" si="217"/>
        <v>1.1499999999999999</v>
      </c>
      <c r="G870" s="60">
        <f t="shared" ca="1" si="218"/>
        <v>1.0000858935000001</v>
      </c>
      <c r="H870" s="57">
        <f ca="1">TRUNC(PRODUCT(G$10:G869),15)</f>
        <v>1.14471461778761</v>
      </c>
      <c r="I870" s="57">
        <f t="shared" si="219"/>
        <v>1</v>
      </c>
      <c r="J870" s="57">
        <f t="shared" ca="1" si="220"/>
        <v>1.14471462</v>
      </c>
      <c r="K870" s="57">
        <f t="shared" ca="1" si="221"/>
        <v>0.14471461999999999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22"/>
        <v>0</v>
      </c>
      <c r="O870" s="57">
        <f t="shared" ca="1" si="223"/>
        <v>0.14471461999999999</v>
      </c>
      <c r="P870" s="63" t="str">
        <f t="shared" si="224"/>
        <v>A+J=</v>
      </c>
      <c r="Q870" s="64">
        <f t="shared" si="225"/>
        <v>45036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3"/>
        <v>44106</v>
      </c>
      <c r="B871" s="75">
        <f t="shared" ca="1" si="214"/>
        <v>1.14481294</v>
      </c>
      <c r="C871" s="57">
        <f t="shared" si="215"/>
        <v>1</v>
      </c>
      <c r="D871" s="58">
        <f ca="1">IF(A871&lt;$B$1,VLOOKUP(A871,[1]DI!$A$4:$B$15000,2,FALSE),0)</f>
        <v>1.9000000000000006E-2</v>
      </c>
      <c r="E871" s="57">
        <f t="shared" ca="1" si="216"/>
        <v>7.4690000000000005E-5</v>
      </c>
      <c r="F871" s="59">
        <f t="shared" si="217"/>
        <v>1.1499999999999999</v>
      </c>
      <c r="G871" s="60">
        <f t="shared" ca="1" si="218"/>
        <v>1.0000858935000001</v>
      </c>
      <c r="H871" s="57">
        <f ca="1">TRUNC(PRODUCT(G$10:G870),15)</f>
        <v>1.14481294133263</v>
      </c>
      <c r="I871" s="57">
        <f t="shared" si="219"/>
        <v>1</v>
      </c>
      <c r="J871" s="57">
        <f t="shared" ca="1" si="220"/>
        <v>1.14481294</v>
      </c>
      <c r="K871" s="57">
        <f t="shared" ca="1" si="221"/>
        <v>0.14481294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22"/>
        <v>0</v>
      </c>
      <c r="O871" s="57">
        <f t="shared" ca="1" si="223"/>
        <v>0.14481294</v>
      </c>
      <c r="P871" s="63" t="str">
        <f t="shared" si="224"/>
        <v>A+J=</v>
      </c>
      <c r="Q871" s="64">
        <f t="shared" si="225"/>
        <v>45036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3"/>
        <v>44107</v>
      </c>
      <c r="B872" s="75">
        <f t="shared" ca="1" si="214"/>
        <v>1.1449112699999999</v>
      </c>
      <c r="C872" s="57">
        <f t="shared" si="215"/>
        <v>1</v>
      </c>
      <c r="D872" s="58">
        <f ca="1">IF(A872&lt;$B$1,VLOOKUP(A872,[1]DI!$A$4:$B$15000,2,FALSE),0)</f>
        <v>0</v>
      </c>
      <c r="E872" s="57">
        <f t="shared" ca="1" si="216"/>
        <v>0</v>
      </c>
      <c r="F872" s="59">
        <f t="shared" si="217"/>
        <v>1.1499999999999999</v>
      </c>
      <c r="G872" s="60">
        <f t="shared" ca="1" si="218"/>
        <v>1</v>
      </c>
      <c r="H872" s="57">
        <f ca="1">TRUNC(PRODUCT(G$10:G871),15)</f>
        <v>1.14491127332301</v>
      </c>
      <c r="I872" s="57">
        <f t="shared" si="219"/>
        <v>1</v>
      </c>
      <c r="J872" s="57">
        <f t="shared" ca="1" si="220"/>
        <v>1.1449112699999999</v>
      </c>
      <c r="K872" s="57">
        <f t="shared" ca="1" si="221"/>
        <v>0.14491127000000001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22"/>
        <v>0</v>
      </c>
      <c r="O872" s="57">
        <f t="shared" ca="1" si="223"/>
        <v>0.14491127000000001</v>
      </c>
      <c r="P872" s="63" t="str">
        <f t="shared" si="224"/>
        <v>A+J=</v>
      </c>
      <c r="Q872" s="64">
        <f t="shared" si="225"/>
        <v>45036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3"/>
        <v>44108</v>
      </c>
      <c r="B873" s="75">
        <f t="shared" ca="1" si="214"/>
        <v>1.1449112699999999</v>
      </c>
      <c r="C873" s="57">
        <f t="shared" si="215"/>
        <v>1</v>
      </c>
      <c r="D873" s="58">
        <f ca="1">IF(A873&lt;$B$1,VLOOKUP(A873,[1]DI!$A$4:$B$15000,2,FALSE),0)</f>
        <v>0</v>
      </c>
      <c r="E873" s="57">
        <f t="shared" ca="1" si="216"/>
        <v>0</v>
      </c>
      <c r="F873" s="59">
        <f t="shared" si="217"/>
        <v>1.1499999999999999</v>
      </c>
      <c r="G873" s="60">
        <f t="shared" ca="1" si="218"/>
        <v>1</v>
      </c>
      <c r="H873" s="57">
        <f ca="1">TRUNC(PRODUCT(G$10:G872),15)</f>
        <v>1.14491127332301</v>
      </c>
      <c r="I873" s="57">
        <f t="shared" si="219"/>
        <v>1</v>
      </c>
      <c r="J873" s="57">
        <f t="shared" ca="1" si="220"/>
        <v>1.1449112699999999</v>
      </c>
      <c r="K873" s="57">
        <f t="shared" ca="1" si="221"/>
        <v>0.14491127000000001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22"/>
        <v>0</v>
      </c>
      <c r="O873" s="57">
        <f t="shared" ca="1" si="223"/>
        <v>0.14491127000000001</v>
      </c>
      <c r="P873" s="63" t="str">
        <f t="shared" si="224"/>
        <v>A+J=</v>
      </c>
      <c r="Q873" s="64">
        <f t="shared" si="225"/>
        <v>45036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3"/>
        <v>44109</v>
      </c>
      <c r="B874" s="75">
        <f t="shared" ca="1" si="214"/>
        <v>1.1449112699999999</v>
      </c>
      <c r="C874" s="57">
        <f t="shared" si="215"/>
        <v>1</v>
      </c>
      <c r="D874" s="58">
        <f ca="1">IF(A874&lt;$B$1,VLOOKUP(A874,[1]DI!$A$4:$B$15000,2,FALSE),0)</f>
        <v>1.9000000000000006E-2</v>
      </c>
      <c r="E874" s="57">
        <f t="shared" ca="1" si="216"/>
        <v>7.4690000000000005E-5</v>
      </c>
      <c r="F874" s="59">
        <f t="shared" si="217"/>
        <v>1.1499999999999999</v>
      </c>
      <c r="G874" s="60">
        <f t="shared" ca="1" si="218"/>
        <v>1.0000858935000001</v>
      </c>
      <c r="H874" s="57">
        <f ca="1">TRUNC(PRODUCT(G$10:G873),15)</f>
        <v>1.14491127332301</v>
      </c>
      <c r="I874" s="57">
        <f t="shared" si="219"/>
        <v>1</v>
      </c>
      <c r="J874" s="57">
        <f t="shared" ca="1" si="220"/>
        <v>1.1449112699999999</v>
      </c>
      <c r="K874" s="57">
        <f t="shared" ca="1" si="221"/>
        <v>0.14491127000000001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22"/>
        <v>0</v>
      </c>
      <c r="O874" s="57">
        <f t="shared" ca="1" si="223"/>
        <v>0.14491127000000001</v>
      </c>
      <c r="P874" s="63" t="str">
        <f t="shared" si="224"/>
        <v>A+J=</v>
      </c>
      <c r="Q874" s="64">
        <f t="shared" si="225"/>
        <v>45036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3"/>
        <v>44110</v>
      </c>
      <c r="B875" s="75">
        <f t="shared" ca="1" si="214"/>
        <v>1.14500961</v>
      </c>
      <c r="C875" s="57">
        <f t="shared" si="215"/>
        <v>1</v>
      </c>
      <c r="D875" s="58">
        <f ca="1">IF(A875&lt;$B$1,VLOOKUP(A875,[1]DI!$A$4:$B$15000,2,FALSE),0)</f>
        <v>1.9000000000000006E-2</v>
      </c>
      <c r="E875" s="57">
        <f t="shared" ca="1" si="216"/>
        <v>7.4690000000000005E-5</v>
      </c>
      <c r="F875" s="59">
        <f t="shared" si="217"/>
        <v>1.1499999999999999</v>
      </c>
      <c r="G875" s="60">
        <f t="shared" ca="1" si="218"/>
        <v>1.0000858935000001</v>
      </c>
      <c r="H875" s="57">
        <f ca="1">TRUNC(PRODUCT(G$10:G874),15)</f>
        <v>1.1450096137594601</v>
      </c>
      <c r="I875" s="57">
        <f t="shared" si="219"/>
        <v>1</v>
      </c>
      <c r="J875" s="57">
        <f t="shared" ca="1" si="220"/>
        <v>1.14500961</v>
      </c>
      <c r="K875" s="57">
        <f t="shared" ca="1" si="221"/>
        <v>0.14500961000000001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22"/>
        <v>0</v>
      </c>
      <c r="O875" s="57">
        <f t="shared" ca="1" si="223"/>
        <v>0.14500961000000001</v>
      </c>
      <c r="P875" s="63" t="str">
        <f t="shared" si="224"/>
        <v>A+J=</v>
      </c>
      <c r="Q875" s="64">
        <f t="shared" si="225"/>
        <v>45036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3"/>
        <v>44111</v>
      </c>
      <c r="B876" s="75">
        <f t="shared" ca="1" si="214"/>
        <v>1.14510796</v>
      </c>
      <c r="C876" s="57">
        <f t="shared" si="215"/>
        <v>1</v>
      </c>
      <c r="D876" s="58">
        <f ca="1">IF(A876&lt;$B$1,VLOOKUP(A876,[1]DI!$A$4:$B$15000,2,FALSE),0)</f>
        <v>1.9000000000000006E-2</v>
      </c>
      <c r="E876" s="57">
        <f t="shared" ca="1" si="216"/>
        <v>7.4690000000000005E-5</v>
      </c>
      <c r="F876" s="59">
        <f t="shared" si="217"/>
        <v>1.1499999999999999</v>
      </c>
      <c r="G876" s="60">
        <f t="shared" ca="1" si="218"/>
        <v>1.0000858935000001</v>
      </c>
      <c r="H876" s="57">
        <f ca="1">TRUNC(PRODUCT(G$10:G875),15)</f>
        <v>1.1451079626427201</v>
      </c>
      <c r="I876" s="57">
        <f t="shared" si="219"/>
        <v>1</v>
      </c>
      <c r="J876" s="57">
        <f t="shared" ca="1" si="220"/>
        <v>1.14510796</v>
      </c>
      <c r="K876" s="57">
        <f t="shared" ca="1" si="221"/>
        <v>0.14510796000000001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22"/>
        <v>0</v>
      </c>
      <c r="O876" s="57">
        <f t="shared" ca="1" si="223"/>
        <v>0.14510796000000001</v>
      </c>
      <c r="P876" s="63" t="str">
        <f t="shared" si="224"/>
        <v>A+J=</v>
      </c>
      <c r="Q876" s="64">
        <f t="shared" si="225"/>
        <v>45036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3"/>
        <v>44112</v>
      </c>
      <c r="B877" s="75">
        <f t="shared" ca="1" si="214"/>
        <v>1.14520632</v>
      </c>
      <c r="C877" s="57">
        <f t="shared" si="215"/>
        <v>1</v>
      </c>
      <c r="D877" s="58">
        <f ca="1">IF(A877&lt;$B$1,VLOOKUP(A877,[1]DI!$A$4:$B$15000,2,FALSE),0)</f>
        <v>1.9000000000000006E-2</v>
      </c>
      <c r="E877" s="57">
        <f t="shared" ca="1" si="216"/>
        <v>7.4690000000000005E-5</v>
      </c>
      <c r="F877" s="59">
        <f t="shared" si="217"/>
        <v>1.1499999999999999</v>
      </c>
      <c r="G877" s="60">
        <f t="shared" ca="1" si="218"/>
        <v>1.0000858935000001</v>
      </c>
      <c r="H877" s="57">
        <f ca="1">TRUNC(PRODUCT(G$10:G876),15)</f>
        <v>1.1452063199735101</v>
      </c>
      <c r="I877" s="57">
        <f t="shared" si="219"/>
        <v>1</v>
      </c>
      <c r="J877" s="57">
        <f t="shared" ca="1" si="220"/>
        <v>1.14520632</v>
      </c>
      <c r="K877" s="57">
        <f t="shared" ca="1" si="221"/>
        <v>0.14520632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22"/>
        <v>0</v>
      </c>
      <c r="O877" s="57">
        <f t="shared" ca="1" si="223"/>
        <v>0.14520632</v>
      </c>
      <c r="P877" s="63" t="str">
        <f t="shared" si="224"/>
        <v>A+J=</v>
      </c>
      <c r="Q877" s="64">
        <f t="shared" si="225"/>
        <v>45036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3"/>
        <v>44113</v>
      </c>
      <c r="B878" s="75">
        <f t="shared" ca="1" si="214"/>
        <v>1.1453046899999999</v>
      </c>
      <c r="C878" s="57">
        <f t="shared" si="215"/>
        <v>1</v>
      </c>
      <c r="D878" s="58">
        <f ca="1">IF(A878&lt;$B$1,VLOOKUP(A878,[1]DI!$A$4:$B$15000,2,FALSE),0)</f>
        <v>1.9000000000000006E-2</v>
      </c>
      <c r="E878" s="57">
        <f t="shared" ca="1" si="216"/>
        <v>7.4690000000000005E-5</v>
      </c>
      <c r="F878" s="59">
        <f t="shared" si="217"/>
        <v>1.1499999999999999</v>
      </c>
      <c r="G878" s="60">
        <f t="shared" ca="1" si="218"/>
        <v>1.0000858935000001</v>
      </c>
      <c r="H878" s="57">
        <f ca="1">TRUNC(PRODUCT(G$10:G877),15)</f>
        <v>1.1453046857525599</v>
      </c>
      <c r="I878" s="57">
        <f t="shared" si="219"/>
        <v>1</v>
      </c>
      <c r="J878" s="57">
        <f t="shared" ca="1" si="220"/>
        <v>1.1453046899999999</v>
      </c>
      <c r="K878" s="57">
        <f t="shared" ca="1" si="221"/>
        <v>0.14530468999999999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22"/>
        <v>0</v>
      </c>
      <c r="O878" s="57">
        <f t="shared" ca="1" si="223"/>
        <v>0.14530468999999999</v>
      </c>
      <c r="P878" s="63" t="str">
        <f t="shared" si="224"/>
        <v>A+J=</v>
      </c>
      <c r="Q878" s="64">
        <f t="shared" si="225"/>
        <v>45036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3"/>
        <v>44114</v>
      </c>
      <c r="B879" s="75">
        <f t="shared" ca="1" si="214"/>
        <v>1.14540306</v>
      </c>
      <c r="C879" s="57">
        <f t="shared" si="215"/>
        <v>1</v>
      </c>
      <c r="D879" s="58">
        <f ca="1">IF(A879&lt;$B$1,VLOOKUP(A879,[1]DI!$A$4:$B$15000,2,FALSE),0)</f>
        <v>0</v>
      </c>
      <c r="E879" s="57">
        <f t="shared" ca="1" si="216"/>
        <v>0</v>
      </c>
      <c r="F879" s="59">
        <f t="shared" si="217"/>
        <v>1.1499999999999999</v>
      </c>
      <c r="G879" s="60">
        <f t="shared" ca="1" si="218"/>
        <v>1</v>
      </c>
      <c r="H879" s="57">
        <f ca="1">TRUNC(PRODUCT(G$10:G878),15)</f>
        <v>1.14540305998058</v>
      </c>
      <c r="I879" s="57">
        <f t="shared" si="219"/>
        <v>1</v>
      </c>
      <c r="J879" s="57">
        <f t="shared" ca="1" si="220"/>
        <v>1.14540306</v>
      </c>
      <c r="K879" s="57">
        <f t="shared" ca="1" si="221"/>
        <v>0.14540306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22"/>
        <v>0</v>
      </c>
      <c r="O879" s="57">
        <f t="shared" ca="1" si="223"/>
        <v>0.14540306</v>
      </c>
      <c r="P879" s="63" t="str">
        <f t="shared" si="224"/>
        <v>A+J=</v>
      </c>
      <c r="Q879" s="64">
        <f t="shared" si="225"/>
        <v>45036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3"/>
        <v>44115</v>
      </c>
      <c r="B880" s="75">
        <f t="shared" ca="1" si="214"/>
        <v>1.14540306</v>
      </c>
      <c r="C880" s="57">
        <f t="shared" si="215"/>
        <v>1</v>
      </c>
      <c r="D880" s="58">
        <f ca="1">IF(A880&lt;$B$1,VLOOKUP(A880,[1]DI!$A$4:$B$15000,2,FALSE),0)</f>
        <v>0</v>
      </c>
      <c r="E880" s="57">
        <f t="shared" ca="1" si="216"/>
        <v>0</v>
      </c>
      <c r="F880" s="59">
        <f t="shared" si="217"/>
        <v>1.1499999999999999</v>
      </c>
      <c r="G880" s="60">
        <f t="shared" ca="1" si="218"/>
        <v>1</v>
      </c>
      <c r="H880" s="57">
        <f ca="1">TRUNC(PRODUCT(G$10:G879),15)</f>
        <v>1.14540305998058</v>
      </c>
      <c r="I880" s="57">
        <f t="shared" si="219"/>
        <v>1</v>
      </c>
      <c r="J880" s="57">
        <f t="shared" ca="1" si="220"/>
        <v>1.14540306</v>
      </c>
      <c r="K880" s="57">
        <f t="shared" ca="1" si="221"/>
        <v>0.14540306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22"/>
        <v>0</v>
      </c>
      <c r="O880" s="57">
        <f t="shared" ca="1" si="223"/>
        <v>0.14540306</v>
      </c>
      <c r="P880" s="63" t="str">
        <f t="shared" si="224"/>
        <v>A+J=</v>
      </c>
      <c r="Q880" s="64">
        <f t="shared" si="225"/>
        <v>45036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3"/>
        <v>44116</v>
      </c>
      <c r="B881" s="75">
        <f t="shared" ca="1" si="214"/>
        <v>1.14540306</v>
      </c>
      <c r="C881" s="57">
        <f t="shared" si="215"/>
        <v>1</v>
      </c>
      <c r="D881" s="58">
        <f ca="1">IF(A881&lt;$B$1,VLOOKUP(A881,[1]DI!$A$4:$B$15000,2,FALSE),0)</f>
        <v>0</v>
      </c>
      <c r="E881" s="57">
        <f t="shared" ca="1" si="216"/>
        <v>0</v>
      </c>
      <c r="F881" s="59">
        <f t="shared" si="217"/>
        <v>1.1499999999999999</v>
      </c>
      <c r="G881" s="60">
        <f t="shared" ca="1" si="218"/>
        <v>1</v>
      </c>
      <c r="H881" s="57">
        <f ca="1">TRUNC(PRODUCT(G$10:G880),15)</f>
        <v>1.14540305998058</v>
      </c>
      <c r="I881" s="57">
        <f t="shared" si="219"/>
        <v>1</v>
      </c>
      <c r="J881" s="57">
        <f t="shared" ca="1" si="220"/>
        <v>1.14540306</v>
      </c>
      <c r="K881" s="57">
        <f t="shared" ca="1" si="221"/>
        <v>0.14540306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22"/>
        <v>0</v>
      </c>
      <c r="O881" s="57">
        <f t="shared" ca="1" si="223"/>
        <v>0.14540306</v>
      </c>
      <c r="P881" s="63" t="str">
        <f t="shared" si="224"/>
        <v>A+J=</v>
      </c>
      <c r="Q881" s="64">
        <f t="shared" si="225"/>
        <v>45036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3"/>
        <v>44117</v>
      </c>
      <c r="B882" s="75">
        <f t="shared" ca="1" si="214"/>
        <v>1.14540306</v>
      </c>
      <c r="C882" s="57">
        <f t="shared" si="215"/>
        <v>1</v>
      </c>
      <c r="D882" s="58">
        <f ca="1">IF(A882&lt;$B$1,VLOOKUP(A882,[1]DI!$A$4:$B$15000,2,FALSE),0)</f>
        <v>1.9000000000000006E-2</v>
      </c>
      <c r="E882" s="57">
        <f t="shared" ca="1" si="216"/>
        <v>7.4690000000000005E-5</v>
      </c>
      <c r="F882" s="59">
        <f t="shared" si="217"/>
        <v>1.1499999999999999</v>
      </c>
      <c r="G882" s="60">
        <f t="shared" ca="1" si="218"/>
        <v>1.0000858935000001</v>
      </c>
      <c r="H882" s="57">
        <f ca="1">TRUNC(PRODUCT(G$10:G881),15)</f>
        <v>1.14540305998058</v>
      </c>
      <c r="I882" s="57">
        <f t="shared" si="219"/>
        <v>1</v>
      </c>
      <c r="J882" s="57">
        <f t="shared" ca="1" si="220"/>
        <v>1.14540306</v>
      </c>
      <c r="K882" s="57">
        <f t="shared" ca="1" si="221"/>
        <v>0.14540306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22"/>
        <v>0</v>
      </c>
      <c r="O882" s="57">
        <f t="shared" ca="1" si="223"/>
        <v>0.14540306</v>
      </c>
      <c r="P882" s="63" t="str">
        <f t="shared" si="224"/>
        <v>A+J=</v>
      </c>
      <c r="Q882" s="64">
        <f t="shared" si="225"/>
        <v>45036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3"/>
        <v>44118</v>
      </c>
      <c r="B883" s="75">
        <f t="shared" ca="1" si="214"/>
        <v>1.1455014400000001</v>
      </c>
      <c r="C883" s="57">
        <f t="shared" si="215"/>
        <v>1</v>
      </c>
      <c r="D883" s="58">
        <f ca="1">IF(A883&lt;$B$1,VLOOKUP(A883,[1]DI!$A$4:$B$15000,2,FALSE),0)</f>
        <v>1.9000000000000006E-2</v>
      </c>
      <c r="E883" s="57">
        <f t="shared" ca="1" si="216"/>
        <v>7.4690000000000005E-5</v>
      </c>
      <c r="F883" s="59">
        <f t="shared" si="217"/>
        <v>1.1499999999999999</v>
      </c>
      <c r="G883" s="60">
        <f t="shared" ca="1" si="218"/>
        <v>1.0000858935000001</v>
      </c>
      <c r="H883" s="57">
        <f ca="1">TRUNC(PRODUCT(G$10:G882),15)</f>
        <v>1.1455014426583201</v>
      </c>
      <c r="I883" s="57">
        <f t="shared" si="219"/>
        <v>1</v>
      </c>
      <c r="J883" s="57">
        <f t="shared" ca="1" si="220"/>
        <v>1.1455014400000001</v>
      </c>
      <c r="K883" s="57">
        <f t="shared" ca="1" si="221"/>
        <v>0.14550144000000001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22"/>
        <v>0</v>
      </c>
      <c r="O883" s="57">
        <f t="shared" ca="1" si="223"/>
        <v>0.14550144000000001</v>
      </c>
      <c r="P883" s="63" t="str">
        <f t="shared" si="224"/>
        <v>A+J=</v>
      </c>
      <c r="Q883" s="64">
        <f t="shared" si="225"/>
        <v>45036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3"/>
        <v>44119</v>
      </c>
      <c r="B884" s="75">
        <f t="shared" ca="1" si="214"/>
        <v>1.1455998300000001</v>
      </c>
      <c r="C884" s="57">
        <f t="shared" si="215"/>
        <v>1</v>
      </c>
      <c r="D884" s="58">
        <f ca="1">IF(A884&lt;$B$1,VLOOKUP(A884,[1]DI!$A$4:$B$15000,2,FALSE),0)</f>
        <v>1.9000000000000006E-2</v>
      </c>
      <c r="E884" s="57">
        <f t="shared" ca="1" si="216"/>
        <v>7.4690000000000005E-5</v>
      </c>
      <c r="F884" s="59">
        <f t="shared" si="217"/>
        <v>1.1499999999999999</v>
      </c>
      <c r="G884" s="60">
        <f t="shared" ca="1" si="218"/>
        <v>1.0000858935000001</v>
      </c>
      <c r="H884" s="57">
        <f ca="1">TRUNC(PRODUCT(G$10:G883),15)</f>
        <v>1.1455998337864799</v>
      </c>
      <c r="I884" s="57">
        <f t="shared" si="219"/>
        <v>1</v>
      </c>
      <c r="J884" s="57">
        <f t="shared" ca="1" si="220"/>
        <v>1.1455998300000001</v>
      </c>
      <c r="K884" s="57">
        <f t="shared" ca="1" si="221"/>
        <v>0.14559983000000001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22"/>
        <v>0</v>
      </c>
      <c r="O884" s="57">
        <f t="shared" ca="1" si="223"/>
        <v>0.14559983000000001</v>
      </c>
      <c r="P884" s="63" t="str">
        <f t="shared" si="224"/>
        <v>A+J=</v>
      </c>
      <c r="Q884" s="64">
        <f t="shared" si="225"/>
        <v>45036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3"/>
        <v>44120</v>
      </c>
      <c r="B885" s="75">
        <f t="shared" ca="1" si="214"/>
        <v>1.14569823</v>
      </c>
      <c r="C885" s="57">
        <f t="shared" si="215"/>
        <v>1</v>
      </c>
      <c r="D885" s="58">
        <f ca="1">IF(A885&lt;$B$1,VLOOKUP(A885,[1]DI!$A$4:$B$15000,2,FALSE),0)</f>
        <v>1.9000000000000006E-2</v>
      </c>
      <c r="E885" s="57">
        <f t="shared" ca="1" si="216"/>
        <v>7.4690000000000005E-5</v>
      </c>
      <c r="F885" s="59">
        <f t="shared" si="217"/>
        <v>1.1499999999999999</v>
      </c>
      <c r="G885" s="60">
        <f t="shared" ca="1" si="218"/>
        <v>1.0000858935000001</v>
      </c>
      <c r="H885" s="57">
        <f ca="1">TRUNC(PRODUCT(G$10:G884),15)</f>
        <v>1.1456982333658099</v>
      </c>
      <c r="I885" s="57">
        <f t="shared" si="219"/>
        <v>1</v>
      </c>
      <c r="J885" s="57">
        <f t="shared" ca="1" si="220"/>
        <v>1.14569823</v>
      </c>
      <c r="K885" s="57">
        <f t="shared" ca="1" si="221"/>
        <v>0.14569823000000001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22"/>
        <v>0</v>
      </c>
      <c r="O885" s="57">
        <f t="shared" ca="1" si="223"/>
        <v>0.14569823000000001</v>
      </c>
      <c r="P885" s="63" t="str">
        <f t="shared" si="224"/>
        <v>A+J=</v>
      </c>
      <c r="Q885" s="64">
        <f t="shared" si="225"/>
        <v>45036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3"/>
        <v>44121</v>
      </c>
      <c r="B886" s="75">
        <f t="shared" ca="1" si="214"/>
        <v>1.1457966399999999</v>
      </c>
      <c r="C886" s="57">
        <f t="shared" si="215"/>
        <v>1</v>
      </c>
      <c r="D886" s="58">
        <f ca="1">IF(A886&lt;$B$1,VLOOKUP(A886,[1]DI!$A$4:$B$15000,2,FALSE),0)</f>
        <v>0</v>
      </c>
      <c r="E886" s="57">
        <f t="shared" ca="1" si="216"/>
        <v>0</v>
      </c>
      <c r="F886" s="59">
        <f t="shared" si="217"/>
        <v>1.1499999999999999</v>
      </c>
      <c r="G886" s="60">
        <f t="shared" ca="1" si="218"/>
        <v>1</v>
      </c>
      <c r="H886" s="57">
        <f ca="1">TRUNC(PRODUCT(G$10:G885),15)</f>
        <v>1.14579664139701</v>
      </c>
      <c r="I886" s="57">
        <f t="shared" si="219"/>
        <v>1</v>
      </c>
      <c r="J886" s="57">
        <f t="shared" ca="1" si="220"/>
        <v>1.1457966399999999</v>
      </c>
      <c r="K886" s="57">
        <f t="shared" ca="1" si="221"/>
        <v>0.14579664000000001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22"/>
        <v>0</v>
      </c>
      <c r="O886" s="57">
        <f t="shared" ca="1" si="223"/>
        <v>0.14579664000000001</v>
      </c>
      <c r="P886" s="63" t="str">
        <f t="shared" si="224"/>
        <v>A+J=</v>
      </c>
      <c r="Q886" s="64">
        <f t="shared" si="225"/>
        <v>45036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3"/>
        <v>44122</v>
      </c>
      <c r="B887" s="75">
        <f t="shared" ca="1" si="214"/>
        <v>1.1457966399999999</v>
      </c>
      <c r="C887" s="57">
        <f t="shared" si="215"/>
        <v>1</v>
      </c>
      <c r="D887" s="58">
        <f ca="1">IF(A887&lt;$B$1,VLOOKUP(A887,[1]DI!$A$4:$B$15000,2,FALSE),0)</f>
        <v>0</v>
      </c>
      <c r="E887" s="57">
        <f t="shared" ca="1" si="216"/>
        <v>0</v>
      </c>
      <c r="F887" s="59">
        <f t="shared" si="217"/>
        <v>1.1499999999999999</v>
      </c>
      <c r="G887" s="60">
        <f t="shared" ca="1" si="218"/>
        <v>1</v>
      </c>
      <c r="H887" s="57">
        <f ca="1">TRUNC(PRODUCT(G$10:G886),15)</f>
        <v>1.14579664139701</v>
      </c>
      <c r="I887" s="57">
        <f t="shared" si="219"/>
        <v>1</v>
      </c>
      <c r="J887" s="57">
        <f t="shared" ca="1" si="220"/>
        <v>1.1457966399999999</v>
      </c>
      <c r="K887" s="57">
        <f t="shared" ca="1" si="221"/>
        <v>0.14579664000000001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22"/>
        <v>0</v>
      </c>
      <c r="O887" s="57">
        <f t="shared" ca="1" si="223"/>
        <v>0.14579664000000001</v>
      </c>
      <c r="P887" s="63" t="str">
        <f t="shared" si="224"/>
        <v>A+J=</v>
      </c>
      <c r="Q887" s="64">
        <f t="shared" si="225"/>
        <v>45036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3"/>
        <v>44123</v>
      </c>
      <c r="B888" s="75">
        <f t="shared" ca="1" si="214"/>
        <v>1.1457966399999999</v>
      </c>
      <c r="C888" s="57">
        <f t="shared" si="215"/>
        <v>1</v>
      </c>
      <c r="D888" s="58">
        <f ca="1">IF(A888&lt;$B$1,VLOOKUP(A888,[1]DI!$A$4:$B$15000,2,FALSE),0)</f>
        <v>1.9000000000000006E-2</v>
      </c>
      <c r="E888" s="57">
        <f t="shared" ca="1" si="216"/>
        <v>7.4690000000000005E-5</v>
      </c>
      <c r="F888" s="59">
        <f t="shared" si="217"/>
        <v>1.1499999999999999</v>
      </c>
      <c r="G888" s="60">
        <f t="shared" ca="1" si="218"/>
        <v>1.0000858935000001</v>
      </c>
      <c r="H888" s="57">
        <f ca="1">TRUNC(PRODUCT(G$10:G887),15)</f>
        <v>1.14579664139701</v>
      </c>
      <c r="I888" s="57">
        <f t="shared" si="219"/>
        <v>1</v>
      </c>
      <c r="J888" s="57">
        <f t="shared" ca="1" si="220"/>
        <v>1.1457966399999999</v>
      </c>
      <c r="K888" s="57">
        <f t="shared" ca="1" si="221"/>
        <v>0.14579664000000001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22"/>
        <v>0</v>
      </c>
      <c r="O888" s="57">
        <f t="shared" ca="1" si="223"/>
        <v>0.14579664000000001</v>
      </c>
      <c r="P888" s="63" t="str">
        <f t="shared" si="224"/>
        <v>A+J=</v>
      </c>
      <c r="Q888" s="64">
        <f t="shared" si="225"/>
        <v>45036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3"/>
        <v>44124</v>
      </c>
      <c r="B889" s="75">
        <f t="shared" ca="1" si="214"/>
        <v>1.14589506</v>
      </c>
      <c r="C889" s="57">
        <f t="shared" si="215"/>
        <v>1</v>
      </c>
      <c r="D889" s="58">
        <f ca="1">IF(A889&lt;$B$1,VLOOKUP(A889,[1]DI!$A$4:$B$15000,2,FALSE),0)</f>
        <v>1.9000000000000006E-2</v>
      </c>
      <c r="E889" s="57">
        <f t="shared" ca="1" si="216"/>
        <v>7.4690000000000005E-5</v>
      </c>
      <c r="F889" s="59">
        <f t="shared" si="217"/>
        <v>1.1499999999999999</v>
      </c>
      <c r="G889" s="60">
        <f t="shared" ca="1" si="218"/>
        <v>1.0000858935000001</v>
      </c>
      <c r="H889" s="57">
        <f ca="1">TRUNC(PRODUCT(G$10:G888),15)</f>
        <v>1.14589505788083</v>
      </c>
      <c r="I889" s="57">
        <f t="shared" si="219"/>
        <v>1</v>
      </c>
      <c r="J889" s="57">
        <f t="shared" ca="1" si="220"/>
        <v>1.14589506</v>
      </c>
      <c r="K889" s="57">
        <f t="shared" ca="1" si="221"/>
        <v>0.14589505999999999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22"/>
        <v>0</v>
      </c>
      <c r="O889" s="57">
        <f t="shared" ca="1" si="223"/>
        <v>0.14589505999999999</v>
      </c>
      <c r="P889" s="63" t="str">
        <f t="shared" si="224"/>
        <v>A+J=</v>
      </c>
      <c r="Q889" s="64">
        <f t="shared" si="225"/>
        <v>45036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6">
        <f t="shared" si="213"/>
        <v>44125</v>
      </c>
      <c r="B890" s="75">
        <f t="shared" ca="1" si="214"/>
        <v>1.14599348</v>
      </c>
      <c r="C890" s="57">
        <f t="shared" si="215"/>
        <v>1</v>
      </c>
      <c r="D890" s="58">
        <f ca="1">IF(A890&lt;$B$1,VLOOKUP(A890,[1]DI!$A$4:$B$15000,2,FALSE),0)</f>
        <v>1.9000000000000006E-2</v>
      </c>
      <c r="E890" s="57">
        <f t="shared" ca="1" si="216"/>
        <v>7.4690000000000005E-5</v>
      </c>
      <c r="F890" s="59">
        <f t="shared" si="217"/>
        <v>1.1499999999999999</v>
      </c>
      <c r="G890" s="60">
        <f t="shared" ca="1" si="218"/>
        <v>1.0000858935000001</v>
      </c>
      <c r="H890" s="57">
        <f ca="1">TRUNC(PRODUCT(G$10:G889),15)</f>
        <v>1.1459934828179801</v>
      </c>
      <c r="I890" s="57">
        <f t="shared" si="219"/>
        <v>1</v>
      </c>
      <c r="J890" s="57">
        <f t="shared" ca="1" si="220"/>
        <v>1.14599348</v>
      </c>
      <c r="K890" s="57">
        <f t="shared" ca="1" si="221"/>
        <v>0.14599348000000001</v>
      </c>
      <c r="L890" s="61">
        <f>IF(VLOOKUP(A890,$U$12:$AD$125,8)=VLOOKUP(A889,$U$12:$AD$125,8),0,VLOOKUP(A890,U$12:$AD$125,8))</f>
        <v>0</v>
      </c>
      <c r="M890" s="62">
        <f>IF(L890&gt;0,VLOOKUP(L890,T$12:$AC$125,7),0)</f>
        <v>0</v>
      </c>
      <c r="N890" s="57">
        <f t="shared" si="222"/>
        <v>0</v>
      </c>
      <c r="O890" s="57">
        <f t="shared" ca="1" si="223"/>
        <v>0.14599348000000001</v>
      </c>
      <c r="P890" s="63" t="str">
        <f t="shared" si="224"/>
        <v>A+J=</v>
      </c>
      <c r="Q890" s="64">
        <f t="shared" si="225"/>
        <v>45036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3"/>
        <v>44126</v>
      </c>
      <c r="B891" s="75">
        <f t="shared" ca="1" si="214"/>
        <v>1.1460919199999999</v>
      </c>
      <c r="C891" s="57">
        <f t="shared" si="215"/>
        <v>1</v>
      </c>
      <c r="D891" s="58">
        <f ca="1">IF(A891&lt;$B$1,VLOOKUP(A891,[1]DI!$A$4:$B$15000,2,FALSE),0)</f>
        <v>1.9000000000000006E-2</v>
      </c>
      <c r="E891" s="57">
        <f t="shared" ca="1" si="216"/>
        <v>7.4690000000000005E-5</v>
      </c>
      <c r="F891" s="59">
        <f t="shared" si="217"/>
        <v>1.1499999999999999</v>
      </c>
      <c r="G891" s="60">
        <f t="shared" ca="1" si="218"/>
        <v>1.0000858935000001</v>
      </c>
      <c r="H891" s="57">
        <f ca="1">TRUNC(PRODUCT(G$10:G890),15)</f>
        <v>1.1460919162092</v>
      </c>
      <c r="I891" s="57">
        <f t="shared" si="219"/>
        <v>1</v>
      </c>
      <c r="J891" s="57">
        <f t="shared" ca="1" si="220"/>
        <v>1.1460919199999999</v>
      </c>
      <c r="K891" s="57">
        <f t="shared" ca="1" si="221"/>
        <v>0.14609191999999999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22"/>
        <v>0</v>
      </c>
      <c r="O891" s="57">
        <f t="shared" ca="1" si="223"/>
        <v>0.14609191999999999</v>
      </c>
      <c r="P891" s="63" t="str">
        <f t="shared" si="224"/>
        <v>A+J=</v>
      </c>
      <c r="Q891" s="64">
        <f t="shared" si="225"/>
        <v>45036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3"/>
        <v>44127</v>
      </c>
      <c r="B892" s="75">
        <f t="shared" ca="1" si="214"/>
        <v>1.1461903600000001</v>
      </c>
      <c r="C892" s="57">
        <f t="shared" si="215"/>
        <v>1</v>
      </c>
      <c r="D892" s="58">
        <f ca="1">IF(A892&lt;$B$1,VLOOKUP(A892,[1]DI!$A$4:$B$15000,2,FALSE),0)</f>
        <v>1.9000000000000006E-2</v>
      </c>
      <c r="E892" s="57">
        <f t="shared" ca="1" si="216"/>
        <v>7.4690000000000005E-5</v>
      </c>
      <c r="F892" s="59">
        <f t="shared" si="217"/>
        <v>1.1499999999999999</v>
      </c>
      <c r="G892" s="60">
        <f t="shared" ca="1" si="218"/>
        <v>1.0000858935000001</v>
      </c>
      <c r="H892" s="57">
        <f ca="1">TRUNC(PRODUCT(G$10:G891),15)</f>
        <v>1.14619035805521</v>
      </c>
      <c r="I892" s="57">
        <f t="shared" si="219"/>
        <v>1</v>
      </c>
      <c r="J892" s="57">
        <f t="shared" ca="1" si="220"/>
        <v>1.1461903600000001</v>
      </c>
      <c r="K892" s="57">
        <f t="shared" ca="1" si="221"/>
        <v>0.14619035999999999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si="222"/>
        <v>0</v>
      </c>
      <c r="O892" s="57">
        <f t="shared" ca="1" si="223"/>
        <v>0.14619035999999999</v>
      </c>
      <c r="P892" s="63" t="str">
        <f t="shared" si="224"/>
        <v>A+J=</v>
      </c>
      <c r="Q892" s="64">
        <f t="shared" si="225"/>
        <v>45036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3"/>
        <v>44128</v>
      </c>
      <c r="B893" s="75">
        <f t="shared" ca="1" si="214"/>
        <v>1.1462888099999999</v>
      </c>
      <c r="C893" s="57">
        <f t="shared" si="215"/>
        <v>1</v>
      </c>
      <c r="D893" s="58">
        <f ca="1">IF(A893&lt;$B$1,VLOOKUP(A893,[1]DI!$A$4:$B$15000,2,FALSE),0)</f>
        <v>0</v>
      </c>
      <c r="E893" s="57">
        <f t="shared" ca="1" si="216"/>
        <v>0</v>
      </c>
      <c r="F893" s="59">
        <f t="shared" si="217"/>
        <v>1.1499999999999999</v>
      </c>
      <c r="G893" s="60">
        <f t="shared" ca="1" si="218"/>
        <v>1</v>
      </c>
      <c r="H893" s="57">
        <f ca="1">TRUNC(PRODUCT(G$10:G892),15)</f>
        <v>1.14628880835673</v>
      </c>
      <c r="I893" s="57">
        <f t="shared" si="219"/>
        <v>1</v>
      </c>
      <c r="J893" s="57">
        <f t="shared" ca="1" si="220"/>
        <v>1.1462888099999999</v>
      </c>
      <c r="K893" s="57">
        <f t="shared" ca="1" si="221"/>
        <v>0.14628880999999999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2"/>
        <v>0</v>
      </c>
      <c r="O893" s="57">
        <f t="shared" ca="1" si="223"/>
        <v>0.14628880999999999</v>
      </c>
      <c r="P893" s="63" t="str">
        <f t="shared" si="224"/>
        <v>A+J=</v>
      </c>
      <c r="Q893" s="64">
        <f t="shared" si="225"/>
        <v>45036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3"/>
        <v>44129</v>
      </c>
      <c r="B894" s="75">
        <f t="shared" ca="1" si="214"/>
        <v>1.1462888099999999</v>
      </c>
      <c r="C894" s="57">
        <f t="shared" si="215"/>
        <v>1</v>
      </c>
      <c r="D894" s="58">
        <f ca="1">IF(A894&lt;$B$1,VLOOKUP(A894,[1]DI!$A$4:$B$15000,2,FALSE),0)</f>
        <v>0</v>
      </c>
      <c r="E894" s="57">
        <f t="shared" ca="1" si="216"/>
        <v>0</v>
      </c>
      <c r="F894" s="59">
        <f t="shared" si="217"/>
        <v>1.1499999999999999</v>
      </c>
      <c r="G894" s="60">
        <f t="shared" ca="1" si="218"/>
        <v>1</v>
      </c>
      <c r="H894" s="57">
        <f ca="1">TRUNC(PRODUCT(G$10:G893),15)</f>
        <v>1.14628880835673</v>
      </c>
      <c r="I894" s="57">
        <f t="shared" si="219"/>
        <v>1</v>
      </c>
      <c r="J894" s="57">
        <f t="shared" ca="1" si="220"/>
        <v>1.1462888099999999</v>
      </c>
      <c r="K894" s="57">
        <f t="shared" ca="1" si="221"/>
        <v>0.14628880999999999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2"/>
        <v>0</v>
      </c>
      <c r="O894" s="57">
        <f t="shared" ca="1" si="223"/>
        <v>0.14628880999999999</v>
      </c>
      <c r="P894" s="63" t="str">
        <f t="shared" si="224"/>
        <v>A+J=</v>
      </c>
      <c r="Q894" s="64">
        <f t="shared" si="225"/>
        <v>45036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3"/>
        <v>44130</v>
      </c>
      <c r="B895" s="75">
        <f t="shared" ca="1" si="214"/>
        <v>1.1462888099999999</v>
      </c>
      <c r="C895" s="57">
        <f t="shared" si="215"/>
        <v>1</v>
      </c>
      <c r="D895" s="58">
        <f ca="1">IF(A895&lt;$B$1,VLOOKUP(A895,[1]DI!$A$4:$B$15000,2,FALSE),0)</f>
        <v>1.9000000000000006E-2</v>
      </c>
      <c r="E895" s="57">
        <f t="shared" ca="1" si="216"/>
        <v>7.4690000000000005E-5</v>
      </c>
      <c r="F895" s="59">
        <f t="shared" si="217"/>
        <v>1.1499999999999999</v>
      </c>
      <c r="G895" s="60">
        <f t="shared" ca="1" si="218"/>
        <v>1.0000858935000001</v>
      </c>
      <c r="H895" s="57">
        <f ca="1">TRUNC(PRODUCT(G$10:G894),15)</f>
        <v>1.14628880835673</v>
      </c>
      <c r="I895" s="57">
        <f t="shared" si="219"/>
        <v>1</v>
      </c>
      <c r="J895" s="57">
        <f t="shared" ca="1" si="220"/>
        <v>1.1462888099999999</v>
      </c>
      <c r="K895" s="57">
        <f t="shared" ca="1" si="221"/>
        <v>0.14628880999999999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2"/>
        <v>0</v>
      </c>
      <c r="O895" s="57">
        <f t="shared" ca="1" si="223"/>
        <v>0.14628880999999999</v>
      </c>
      <c r="P895" s="63" t="str">
        <f t="shared" si="224"/>
        <v>A+J=</v>
      </c>
      <c r="Q895" s="64">
        <f t="shared" si="225"/>
        <v>45036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3"/>
        <v>44131</v>
      </c>
      <c r="B896" s="75">
        <f t="shared" ca="1" si="214"/>
        <v>1.14638727</v>
      </c>
      <c r="C896" s="57">
        <f t="shared" si="215"/>
        <v>1</v>
      </c>
      <c r="D896" s="58">
        <f ca="1">IF(A896&lt;$B$1,VLOOKUP(A896,[1]DI!$A$4:$B$15000,2,FALSE),0)</f>
        <v>1.9000000000000006E-2</v>
      </c>
      <c r="E896" s="57">
        <f t="shared" ca="1" si="216"/>
        <v>7.4690000000000005E-5</v>
      </c>
      <c r="F896" s="59">
        <f t="shared" si="217"/>
        <v>1.1499999999999999</v>
      </c>
      <c r="G896" s="60">
        <f t="shared" ca="1" si="218"/>
        <v>1.0000858935000001</v>
      </c>
      <c r="H896" s="57">
        <f ca="1">TRUNC(PRODUCT(G$10:G895),15)</f>
        <v>1.1463872671144899</v>
      </c>
      <c r="I896" s="57">
        <f t="shared" si="219"/>
        <v>1</v>
      </c>
      <c r="J896" s="57">
        <f t="shared" ca="1" si="220"/>
        <v>1.14638727</v>
      </c>
      <c r="K896" s="57">
        <f t="shared" ca="1" si="221"/>
        <v>0.14638727000000001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2"/>
        <v>0</v>
      </c>
      <c r="O896" s="57">
        <f t="shared" ca="1" si="223"/>
        <v>0.14638727000000001</v>
      </c>
      <c r="P896" s="63" t="str">
        <f t="shared" si="224"/>
        <v>A+J=</v>
      </c>
      <c r="Q896" s="64">
        <f t="shared" si="225"/>
        <v>45036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3"/>
        <v>44132</v>
      </c>
      <c r="B897" s="75">
        <f t="shared" ca="1" si="214"/>
        <v>1.14648573</v>
      </c>
      <c r="C897" s="57">
        <f t="shared" si="215"/>
        <v>1</v>
      </c>
      <c r="D897" s="58">
        <f ca="1">IF(A897&lt;$B$1,VLOOKUP(A897,[1]DI!$A$4:$B$15000,2,FALSE),0)</f>
        <v>1.9000000000000006E-2</v>
      </c>
      <c r="E897" s="57">
        <f t="shared" ca="1" si="216"/>
        <v>7.4690000000000005E-5</v>
      </c>
      <c r="F897" s="59">
        <f t="shared" si="217"/>
        <v>1.1499999999999999</v>
      </c>
      <c r="G897" s="60">
        <f t="shared" ca="1" si="218"/>
        <v>1.0000858935000001</v>
      </c>
      <c r="H897" s="57">
        <f ca="1">TRUNC(PRODUCT(G$10:G896),15)</f>
        <v>1.1464857343292101</v>
      </c>
      <c r="I897" s="57">
        <f t="shared" si="219"/>
        <v>1</v>
      </c>
      <c r="J897" s="57">
        <f t="shared" ca="1" si="220"/>
        <v>1.14648573</v>
      </c>
      <c r="K897" s="57">
        <f t="shared" ca="1" si="221"/>
        <v>0.14648573000000001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2"/>
        <v>0</v>
      </c>
      <c r="O897" s="57">
        <f t="shared" ca="1" si="223"/>
        <v>0.14648573000000001</v>
      </c>
      <c r="P897" s="63" t="str">
        <f t="shared" si="224"/>
        <v>A+J=</v>
      </c>
      <c r="Q897" s="64">
        <f t="shared" si="225"/>
        <v>45036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3"/>
        <v>44133</v>
      </c>
      <c r="B898" s="75">
        <f t="shared" ca="1" si="214"/>
        <v>1.1465842099999999</v>
      </c>
      <c r="C898" s="57">
        <f t="shared" si="215"/>
        <v>1</v>
      </c>
      <c r="D898" s="58">
        <f ca="1">IF(A898&lt;$B$1,VLOOKUP(A898,[1]DI!$A$4:$B$15000,2,FALSE),0)</f>
        <v>1.9000000000000006E-2</v>
      </c>
      <c r="E898" s="57">
        <f t="shared" ca="1" si="216"/>
        <v>7.4690000000000005E-5</v>
      </c>
      <c r="F898" s="59">
        <f t="shared" si="217"/>
        <v>1.1499999999999999</v>
      </c>
      <c r="G898" s="60">
        <f t="shared" ca="1" si="218"/>
        <v>1.0000858935000001</v>
      </c>
      <c r="H898" s="57">
        <f ca="1">TRUNC(PRODUCT(G$10:G897),15)</f>
        <v>1.1465842100016399</v>
      </c>
      <c r="I898" s="57">
        <f t="shared" si="219"/>
        <v>1</v>
      </c>
      <c r="J898" s="57">
        <f t="shared" ca="1" si="220"/>
        <v>1.1465842100000001</v>
      </c>
      <c r="K898" s="57">
        <f t="shared" ca="1" si="221"/>
        <v>0.14658420999999999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2"/>
        <v>0</v>
      </c>
      <c r="O898" s="57">
        <f t="shared" ca="1" si="223"/>
        <v>0.14658420999999999</v>
      </c>
      <c r="P898" s="63" t="str">
        <f t="shared" si="224"/>
        <v>A+J=</v>
      </c>
      <c r="Q898" s="64">
        <f t="shared" si="225"/>
        <v>45036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3"/>
        <v>44134</v>
      </c>
      <c r="B899" s="75">
        <f t="shared" ca="1" si="214"/>
        <v>1.14668269</v>
      </c>
      <c r="C899" s="57">
        <f t="shared" si="215"/>
        <v>1</v>
      </c>
      <c r="D899" s="58">
        <f ca="1">IF(A899&lt;$B$1,VLOOKUP(A899,[1]DI!$A$4:$B$15000,2,FALSE),0)</f>
        <v>1.9000000000000006E-2</v>
      </c>
      <c r="E899" s="57">
        <f t="shared" ca="1" si="216"/>
        <v>7.4690000000000005E-5</v>
      </c>
      <c r="F899" s="59">
        <f t="shared" si="217"/>
        <v>1.1499999999999999</v>
      </c>
      <c r="G899" s="60">
        <f t="shared" ca="1" si="218"/>
        <v>1.0000858935000001</v>
      </c>
      <c r="H899" s="57">
        <f ca="1">TRUNC(PRODUCT(G$10:G898),15)</f>
        <v>1.1466826941324799</v>
      </c>
      <c r="I899" s="57">
        <f t="shared" si="219"/>
        <v>1</v>
      </c>
      <c r="J899" s="57">
        <f t="shared" ca="1" si="220"/>
        <v>1.14668269</v>
      </c>
      <c r="K899" s="57">
        <f t="shared" ca="1" si="221"/>
        <v>0.14668269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2"/>
        <v>0</v>
      </c>
      <c r="O899" s="57">
        <f t="shared" ca="1" si="223"/>
        <v>0.14668269</v>
      </c>
      <c r="P899" s="63" t="str">
        <f t="shared" si="224"/>
        <v>A+J=</v>
      </c>
      <c r="Q899" s="64">
        <f t="shared" si="225"/>
        <v>45036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3"/>
        <v>44135</v>
      </c>
      <c r="B900" s="75">
        <f t="shared" ca="1" si="214"/>
        <v>1.14678119</v>
      </c>
      <c r="C900" s="57">
        <f t="shared" si="215"/>
        <v>1</v>
      </c>
      <c r="D900" s="58">
        <f ca="1">IF(A900&lt;$B$1,VLOOKUP(A900,[1]DI!$A$4:$B$15000,2,FALSE),0)</f>
        <v>0</v>
      </c>
      <c r="E900" s="57">
        <f t="shared" ca="1" si="216"/>
        <v>0</v>
      </c>
      <c r="F900" s="59">
        <f t="shared" si="217"/>
        <v>1.1499999999999999</v>
      </c>
      <c r="G900" s="60">
        <f t="shared" ca="1" si="218"/>
        <v>1</v>
      </c>
      <c r="H900" s="57">
        <f ca="1">TRUNC(PRODUCT(G$10:G899),15)</f>
        <v>1.14678118672247</v>
      </c>
      <c r="I900" s="57">
        <f t="shared" si="219"/>
        <v>1</v>
      </c>
      <c r="J900" s="57">
        <f t="shared" ca="1" si="220"/>
        <v>1.14678119</v>
      </c>
      <c r="K900" s="57">
        <f t="shared" ca="1" si="221"/>
        <v>0.14678119000000001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2"/>
        <v>0</v>
      </c>
      <c r="O900" s="57">
        <f t="shared" ca="1" si="223"/>
        <v>0.14678119000000001</v>
      </c>
      <c r="P900" s="63" t="str">
        <f t="shared" si="224"/>
        <v>A+J=</v>
      </c>
      <c r="Q900" s="64">
        <f t="shared" si="225"/>
        <v>45036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3"/>
        <v>44136</v>
      </c>
      <c r="B901" s="75">
        <f t="shared" ca="1" si="214"/>
        <v>1.14678119</v>
      </c>
      <c r="C901" s="57">
        <f t="shared" si="215"/>
        <v>1</v>
      </c>
      <c r="D901" s="58">
        <f ca="1">IF(A901&lt;$B$1,VLOOKUP(A901,[1]DI!$A$4:$B$15000,2,FALSE),0)</f>
        <v>0</v>
      </c>
      <c r="E901" s="57">
        <f t="shared" ca="1" si="216"/>
        <v>0</v>
      </c>
      <c r="F901" s="59">
        <f t="shared" si="217"/>
        <v>1.1499999999999999</v>
      </c>
      <c r="G901" s="60">
        <f t="shared" ca="1" si="218"/>
        <v>1</v>
      </c>
      <c r="H901" s="57">
        <f ca="1">TRUNC(PRODUCT(G$10:G900),15)</f>
        <v>1.14678118672247</v>
      </c>
      <c r="I901" s="57">
        <f t="shared" si="219"/>
        <v>1</v>
      </c>
      <c r="J901" s="57">
        <f t="shared" ca="1" si="220"/>
        <v>1.14678119</v>
      </c>
      <c r="K901" s="57">
        <f t="shared" ca="1" si="221"/>
        <v>0.14678119000000001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2"/>
        <v>0</v>
      </c>
      <c r="O901" s="57">
        <f t="shared" ca="1" si="223"/>
        <v>0.14678119000000001</v>
      </c>
      <c r="P901" s="63" t="str">
        <f t="shared" si="224"/>
        <v>A+J=</v>
      </c>
      <c r="Q901" s="64">
        <f t="shared" si="225"/>
        <v>45036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3"/>
        <v>44137</v>
      </c>
      <c r="B902" s="75">
        <f t="shared" ca="1" si="214"/>
        <v>1.14678119</v>
      </c>
      <c r="C902" s="57">
        <f t="shared" si="215"/>
        <v>1</v>
      </c>
      <c r="D902" s="58">
        <f ca="1">IF(A902&lt;$B$1,VLOOKUP(A902,[1]DI!$A$4:$B$15000,2,FALSE),0)</f>
        <v>0</v>
      </c>
      <c r="E902" s="57">
        <f t="shared" ca="1" si="216"/>
        <v>0</v>
      </c>
      <c r="F902" s="59">
        <f t="shared" si="217"/>
        <v>1.1499999999999999</v>
      </c>
      <c r="G902" s="60">
        <f t="shared" ca="1" si="218"/>
        <v>1</v>
      </c>
      <c r="H902" s="57">
        <f ca="1">TRUNC(PRODUCT(G$10:G901),15)</f>
        <v>1.14678118672247</v>
      </c>
      <c r="I902" s="57">
        <f t="shared" si="219"/>
        <v>1</v>
      </c>
      <c r="J902" s="57">
        <f t="shared" ca="1" si="220"/>
        <v>1.14678119</v>
      </c>
      <c r="K902" s="57">
        <f t="shared" ca="1" si="221"/>
        <v>0.14678119000000001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2"/>
        <v>0</v>
      </c>
      <c r="O902" s="57">
        <f t="shared" ca="1" si="223"/>
        <v>0.14678119000000001</v>
      </c>
      <c r="P902" s="63" t="str">
        <f t="shared" si="224"/>
        <v>A+J=</v>
      </c>
      <c r="Q902" s="64">
        <f t="shared" si="225"/>
        <v>45036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3"/>
        <v>44138</v>
      </c>
      <c r="B903" s="75">
        <f t="shared" ca="1" si="214"/>
        <v>1.14678119</v>
      </c>
      <c r="C903" s="57">
        <f t="shared" si="215"/>
        <v>1</v>
      </c>
      <c r="D903" s="58">
        <f ca="1">IF(A903&lt;$B$1,VLOOKUP(A903,[1]DI!$A$4:$B$15000,2,FALSE),0)</f>
        <v>1.9000000000000006E-2</v>
      </c>
      <c r="E903" s="57">
        <f t="shared" ca="1" si="216"/>
        <v>7.4690000000000005E-5</v>
      </c>
      <c r="F903" s="59">
        <f t="shared" si="217"/>
        <v>1.1499999999999999</v>
      </c>
      <c r="G903" s="60">
        <f t="shared" ca="1" si="218"/>
        <v>1.0000858935000001</v>
      </c>
      <c r="H903" s="57">
        <f ca="1">TRUNC(PRODUCT(G$10:G902),15)</f>
        <v>1.14678118672247</v>
      </c>
      <c r="I903" s="57">
        <f t="shared" si="219"/>
        <v>1</v>
      </c>
      <c r="J903" s="57">
        <f t="shared" ca="1" si="220"/>
        <v>1.14678119</v>
      </c>
      <c r="K903" s="57">
        <f t="shared" ca="1" si="221"/>
        <v>0.14678119000000001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2"/>
        <v>0</v>
      </c>
      <c r="O903" s="57">
        <f t="shared" ca="1" si="223"/>
        <v>0.14678119000000001</v>
      </c>
      <c r="P903" s="63" t="str">
        <f t="shared" si="224"/>
        <v>A+J=</v>
      </c>
      <c r="Q903" s="64">
        <f t="shared" si="225"/>
        <v>45036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3"/>
        <v>44139</v>
      </c>
      <c r="B904" s="75">
        <f t="shared" ca="1" si="214"/>
        <v>1.14687969</v>
      </c>
      <c r="C904" s="57">
        <f t="shared" si="215"/>
        <v>1</v>
      </c>
      <c r="D904" s="58">
        <f ca="1">IF(A904&lt;$B$1,VLOOKUP(A904,[1]DI!$A$4:$B$15000,2,FALSE),0)</f>
        <v>1.9000000000000006E-2</v>
      </c>
      <c r="E904" s="57">
        <f t="shared" ca="1" si="216"/>
        <v>7.4690000000000005E-5</v>
      </c>
      <c r="F904" s="59">
        <f t="shared" si="217"/>
        <v>1.1499999999999999</v>
      </c>
      <c r="G904" s="60">
        <f t="shared" ca="1" si="218"/>
        <v>1.0000858935000001</v>
      </c>
      <c r="H904" s="57">
        <f ca="1">TRUNC(PRODUCT(G$10:G903),15)</f>
        <v>1.14687968777233</v>
      </c>
      <c r="I904" s="57">
        <f t="shared" si="219"/>
        <v>1</v>
      </c>
      <c r="J904" s="57">
        <f t="shared" ca="1" si="220"/>
        <v>1.14687969</v>
      </c>
      <c r="K904" s="57">
        <f t="shared" ca="1" si="221"/>
        <v>0.14687969000000001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2"/>
        <v>0</v>
      </c>
      <c r="O904" s="57">
        <f t="shared" ca="1" si="223"/>
        <v>0.14687969000000001</v>
      </c>
      <c r="P904" s="63" t="str">
        <f t="shared" si="224"/>
        <v>A+J=</v>
      </c>
      <c r="Q904" s="64">
        <f t="shared" si="225"/>
        <v>45036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3"/>
        <v>44140</v>
      </c>
      <c r="B905" s="75">
        <f t="shared" ca="1" si="214"/>
        <v>1.1469781999999999</v>
      </c>
      <c r="C905" s="57">
        <f t="shared" si="215"/>
        <v>1</v>
      </c>
      <c r="D905" s="58">
        <f ca="1">IF(A905&lt;$B$1,VLOOKUP(A905,[1]DI!$A$4:$B$15000,2,FALSE),0)</f>
        <v>1.9000000000000006E-2</v>
      </c>
      <c r="E905" s="57">
        <f t="shared" ca="1" si="216"/>
        <v>7.4690000000000005E-5</v>
      </c>
      <c r="F905" s="59">
        <f t="shared" si="217"/>
        <v>1.1499999999999999</v>
      </c>
      <c r="G905" s="60">
        <f t="shared" ca="1" si="218"/>
        <v>1.0000858935000001</v>
      </c>
      <c r="H905" s="57">
        <f ca="1">TRUNC(PRODUCT(G$10:G904),15)</f>
        <v>1.1469781972827899</v>
      </c>
      <c r="I905" s="57">
        <f t="shared" si="219"/>
        <v>1</v>
      </c>
      <c r="J905" s="57">
        <f t="shared" ca="1" si="220"/>
        <v>1.1469781999999999</v>
      </c>
      <c r="K905" s="57">
        <f t="shared" ca="1" si="221"/>
        <v>0.1469782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2"/>
        <v>0</v>
      </c>
      <c r="O905" s="57">
        <f t="shared" ca="1" si="223"/>
        <v>0.1469782</v>
      </c>
      <c r="P905" s="63" t="str">
        <f t="shared" si="224"/>
        <v>A+J=</v>
      </c>
      <c r="Q905" s="64">
        <f t="shared" si="225"/>
        <v>45036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3"/>
        <v>44141</v>
      </c>
      <c r="B906" s="75">
        <f t="shared" ca="1" si="214"/>
        <v>1.14707672</v>
      </c>
      <c r="C906" s="57">
        <f t="shared" si="215"/>
        <v>1</v>
      </c>
      <c r="D906" s="58">
        <f ca="1">IF(A906&lt;$B$1,VLOOKUP(A906,[1]DI!$A$4:$B$15000,2,FALSE),0)</f>
        <v>1.9000000000000006E-2</v>
      </c>
      <c r="E906" s="57">
        <f t="shared" ca="1" si="216"/>
        <v>7.4690000000000005E-5</v>
      </c>
      <c r="F906" s="59">
        <f t="shared" si="217"/>
        <v>1.1499999999999999</v>
      </c>
      <c r="G906" s="60">
        <f t="shared" ca="1" si="218"/>
        <v>1.0000858935000001</v>
      </c>
      <c r="H906" s="57">
        <f ca="1">TRUNC(PRODUCT(G$10:G905),15)</f>
        <v>1.14707671525458</v>
      </c>
      <c r="I906" s="57">
        <f t="shared" si="219"/>
        <v>1</v>
      </c>
      <c r="J906" s="57">
        <f t="shared" ca="1" si="220"/>
        <v>1.14707672</v>
      </c>
      <c r="K906" s="57">
        <f t="shared" ca="1" si="221"/>
        <v>0.14707671999999999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2"/>
        <v>0</v>
      </c>
      <c r="O906" s="57">
        <f t="shared" ca="1" si="223"/>
        <v>0.14707671999999999</v>
      </c>
      <c r="P906" s="63" t="str">
        <f t="shared" si="224"/>
        <v>A+J=</v>
      </c>
      <c r="Q906" s="64">
        <f t="shared" si="225"/>
        <v>45036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26">(A906+1)</f>
        <v>44142</v>
      </c>
      <c r="B907" s="75">
        <f t="shared" ca="1" si="214"/>
        <v>1.1471752399999999</v>
      </c>
      <c r="C907" s="57">
        <f t="shared" si="215"/>
        <v>1</v>
      </c>
      <c r="D907" s="58">
        <f ca="1">IF(A907&lt;$B$1,VLOOKUP(A907,[1]DI!$A$4:$B$15000,2,FALSE),0)</f>
        <v>0</v>
      </c>
      <c r="E907" s="57">
        <f t="shared" ca="1" si="216"/>
        <v>0</v>
      </c>
      <c r="F907" s="59">
        <f t="shared" si="217"/>
        <v>1.1499999999999999</v>
      </c>
      <c r="G907" s="60">
        <f t="shared" ca="1" si="218"/>
        <v>1</v>
      </c>
      <c r="H907" s="57">
        <f ca="1">TRUNC(PRODUCT(G$10:G906),15)</f>
        <v>1.14717524168842</v>
      </c>
      <c r="I907" s="57">
        <f t="shared" si="219"/>
        <v>1</v>
      </c>
      <c r="J907" s="57">
        <f t="shared" ca="1" si="220"/>
        <v>1.1471752399999999</v>
      </c>
      <c r="K907" s="57">
        <f t="shared" ca="1" si="221"/>
        <v>0.14717524000000001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2"/>
        <v>0</v>
      </c>
      <c r="O907" s="57">
        <f t="shared" ca="1" si="223"/>
        <v>0.14717524000000001</v>
      </c>
      <c r="P907" s="63" t="str">
        <f t="shared" si="224"/>
        <v>A+J=</v>
      </c>
      <c r="Q907" s="64">
        <f t="shared" si="225"/>
        <v>45036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26"/>
        <v>44143</v>
      </c>
      <c r="B908" s="75">
        <f t="shared" ca="1" si="214"/>
        <v>1.1471752399999999</v>
      </c>
      <c r="C908" s="57">
        <f t="shared" si="215"/>
        <v>1</v>
      </c>
      <c r="D908" s="58">
        <f ca="1">IF(A908&lt;$B$1,VLOOKUP(A908,[1]DI!$A$4:$B$15000,2,FALSE),0)</f>
        <v>0</v>
      </c>
      <c r="E908" s="57">
        <f t="shared" ca="1" si="216"/>
        <v>0</v>
      </c>
      <c r="F908" s="59">
        <f t="shared" si="217"/>
        <v>1.1499999999999999</v>
      </c>
      <c r="G908" s="60">
        <f t="shared" ca="1" si="218"/>
        <v>1</v>
      </c>
      <c r="H908" s="57">
        <f ca="1">TRUNC(PRODUCT(G$10:G907),15)</f>
        <v>1.14717524168842</v>
      </c>
      <c r="I908" s="57">
        <f t="shared" si="219"/>
        <v>1</v>
      </c>
      <c r="J908" s="57">
        <f t="shared" ca="1" si="220"/>
        <v>1.1471752399999999</v>
      </c>
      <c r="K908" s="57">
        <f t="shared" ca="1" si="221"/>
        <v>0.14717524000000001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2"/>
        <v>0</v>
      </c>
      <c r="O908" s="57">
        <f t="shared" ca="1" si="223"/>
        <v>0.14717524000000001</v>
      </c>
      <c r="P908" s="63" t="str">
        <f t="shared" si="224"/>
        <v>A+J=</v>
      </c>
      <c r="Q908" s="64">
        <f t="shared" si="225"/>
        <v>45036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26"/>
        <v>44144</v>
      </c>
      <c r="B909" s="75">
        <f t="shared" ca="1" si="214"/>
        <v>1.1471752399999999</v>
      </c>
      <c r="C909" s="57">
        <f t="shared" si="215"/>
        <v>1</v>
      </c>
      <c r="D909" s="58">
        <f ca="1">IF(A909&lt;$B$1,VLOOKUP(A909,[1]DI!$A$4:$B$15000,2,FALSE),0)</f>
        <v>1.9000000000000006E-2</v>
      </c>
      <c r="E909" s="57">
        <f t="shared" ca="1" si="216"/>
        <v>7.4690000000000005E-5</v>
      </c>
      <c r="F909" s="59">
        <f t="shared" si="217"/>
        <v>1.1499999999999999</v>
      </c>
      <c r="G909" s="60">
        <f t="shared" ca="1" si="218"/>
        <v>1.0000858935000001</v>
      </c>
      <c r="H909" s="57">
        <f ca="1">TRUNC(PRODUCT(G$10:G908),15)</f>
        <v>1.14717524168842</v>
      </c>
      <c r="I909" s="57">
        <f t="shared" si="219"/>
        <v>1</v>
      </c>
      <c r="J909" s="57">
        <f t="shared" ca="1" si="220"/>
        <v>1.1471752399999999</v>
      </c>
      <c r="K909" s="57">
        <f t="shared" ca="1" si="221"/>
        <v>0.14717524000000001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2"/>
        <v>0</v>
      </c>
      <c r="O909" s="57">
        <f t="shared" ca="1" si="223"/>
        <v>0.14717524000000001</v>
      </c>
      <c r="P909" s="63" t="str">
        <f t="shared" si="224"/>
        <v>A+J=</v>
      </c>
      <c r="Q909" s="64">
        <f t="shared" si="225"/>
        <v>45036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26"/>
        <v>44145</v>
      </c>
      <c r="B910" s="75">
        <f t="shared" ca="1" si="214"/>
        <v>1.1472737799999999</v>
      </c>
      <c r="C910" s="57">
        <f t="shared" si="215"/>
        <v>1</v>
      </c>
      <c r="D910" s="58">
        <f ca="1">IF(A910&lt;$B$1,VLOOKUP(A910,[1]DI!$A$4:$B$15000,2,FALSE),0)</f>
        <v>1.9000000000000006E-2</v>
      </c>
      <c r="E910" s="57">
        <f t="shared" ca="1" si="216"/>
        <v>7.4690000000000005E-5</v>
      </c>
      <c r="F910" s="59">
        <f t="shared" si="217"/>
        <v>1.1499999999999999</v>
      </c>
      <c r="G910" s="60">
        <f t="shared" ca="1" si="218"/>
        <v>1.0000858935000001</v>
      </c>
      <c r="H910" s="57">
        <f ca="1">TRUNC(PRODUCT(G$10:G909),15)</f>
        <v>1.14727377658504</v>
      </c>
      <c r="I910" s="57">
        <f t="shared" si="219"/>
        <v>1</v>
      </c>
      <c r="J910" s="57">
        <f t="shared" ca="1" si="220"/>
        <v>1.1472737799999999</v>
      </c>
      <c r="K910" s="57">
        <f t="shared" ca="1" si="221"/>
        <v>0.14727377999999999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2"/>
        <v>0</v>
      </c>
      <c r="O910" s="57">
        <f t="shared" ca="1" si="223"/>
        <v>0.14727377999999999</v>
      </c>
      <c r="P910" s="63" t="str">
        <f t="shared" si="224"/>
        <v>A+J=</v>
      </c>
      <c r="Q910" s="64">
        <f t="shared" si="225"/>
        <v>45036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26"/>
        <v>44146</v>
      </c>
      <c r="B911" s="75">
        <f t="shared" ca="1" si="214"/>
        <v>1.1473723200000001</v>
      </c>
      <c r="C911" s="57">
        <f t="shared" si="215"/>
        <v>1</v>
      </c>
      <c r="D911" s="58">
        <f ca="1">IF(A911&lt;$B$1,VLOOKUP(A911,[1]DI!$A$4:$B$15000,2,FALSE),0)</f>
        <v>1.9000000000000006E-2</v>
      </c>
      <c r="E911" s="57">
        <f t="shared" ca="1" si="216"/>
        <v>7.4690000000000005E-5</v>
      </c>
      <c r="F911" s="59">
        <f t="shared" si="217"/>
        <v>1.1499999999999999</v>
      </c>
      <c r="G911" s="60">
        <f t="shared" ca="1" si="218"/>
        <v>1.0000858935000001</v>
      </c>
      <c r="H911" s="57">
        <f ca="1">TRUNC(PRODUCT(G$10:G910),15)</f>
        <v>1.14737231994517</v>
      </c>
      <c r="I911" s="57">
        <f t="shared" si="219"/>
        <v>1</v>
      </c>
      <c r="J911" s="57">
        <f t="shared" ca="1" si="220"/>
        <v>1.1473723199999999</v>
      </c>
      <c r="K911" s="57">
        <f t="shared" ca="1" si="221"/>
        <v>0.14737232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2"/>
        <v>0</v>
      </c>
      <c r="O911" s="57">
        <f t="shared" ca="1" si="223"/>
        <v>0.14737232</v>
      </c>
      <c r="P911" s="63" t="str">
        <f t="shared" si="224"/>
        <v>A+J=</v>
      </c>
      <c r="Q911" s="64">
        <f t="shared" si="225"/>
        <v>45036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26"/>
        <v>44147</v>
      </c>
      <c r="B912" s="75">
        <f t="shared" ca="1" si="214"/>
        <v>1.14747087</v>
      </c>
      <c r="C912" s="57">
        <f t="shared" si="215"/>
        <v>1</v>
      </c>
      <c r="D912" s="58">
        <f ca="1">IF(A912&lt;$B$1,VLOOKUP(A912,[1]DI!$A$4:$B$15000,2,FALSE),0)</f>
        <v>1.9000000000000006E-2</v>
      </c>
      <c r="E912" s="57">
        <f t="shared" ca="1" si="216"/>
        <v>7.4690000000000005E-5</v>
      </c>
      <c r="F912" s="59">
        <f t="shared" si="217"/>
        <v>1.1499999999999999</v>
      </c>
      <c r="G912" s="60">
        <f t="shared" ca="1" si="218"/>
        <v>1.0000858935000001</v>
      </c>
      <c r="H912" s="57">
        <f ca="1">TRUNC(PRODUCT(G$10:G911),15)</f>
        <v>1.1474708717695401</v>
      </c>
      <c r="I912" s="57">
        <f t="shared" si="219"/>
        <v>1</v>
      </c>
      <c r="J912" s="57">
        <f t="shared" ca="1" si="220"/>
        <v>1.14747087</v>
      </c>
      <c r="K912" s="57">
        <f t="shared" ca="1" si="221"/>
        <v>0.14747087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2"/>
        <v>0</v>
      </c>
      <c r="O912" s="57">
        <f t="shared" ca="1" si="223"/>
        <v>0.14747087</v>
      </c>
      <c r="P912" s="63" t="str">
        <f t="shared" si="224"/>
        <v>A+J=</v>
      </c>
      <c r="Q912" s="64">
        <f t="shared" si="225"/>
        <v>45036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26"/>
        <v>44148</v>
      </c>
      <c r="B913" s="75">
        <f t="shared" ca="1" si="214"/>
        <v>1.1475694299999999</v>
      </c>
      <c r="C913" s="57">
        <f t="shared" si="215"/>
        <v>1</v>
      </c>
      <c r="D913" s="58">
        <f ca="1">IF(A913&lt;$B$1,VLOOKUP(A913,[1]DI!$A$4:$B$15000,2,FALSE),0)</f>
        <v>1.9000000000000006E-2</v>
      </c>
      <c r="E913" s="57">
        <f t="shared" ca="1" si="216"/>
        <v>7.4690000000000005E-5</v>
      </c>
      <c r="F913" s="59">
        <f t="shared" si="217"/>
        <v>1.1499999999999999</v>
      </c>
      <c r="G913" s="60">
        <f t="shared" ca="1" si="218"/>
        <v>1.0000858935000001</v>
      </c>
      <c r="H913" s="57">
        <f ca="1">TRUNC(PRODUCT(G$10:G912),15)</f>
        <v>1.1475694320588601</v>
      </c>
      <c r="I913" s="57">
        <f t="shared" si="219"/>
        <v>1</v>
      </c>
      <c r="J913" s="57">
        <f t="shared" ca="1" si="220"/>
        <v>1.1475694299999999</v>
      </c>
      <c r="K913" s="57">
        <f t="shared" ca="1" si="221"/>
        <v>0.14756943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2"/>
        <v>0</v>
      </c>
      <c r="O913" s="57">
        <f t="shared" ca="1" si="223"/>
        <v>0.14756943</v>
      </c>
      <c r="P913" s="63" t="str">
        <f t="shared" si="224"/>
        <v>A+J=</v>
      </c>
      <c r="Q913" s="64">
        <f t="shared" si="225"/>
        <v>45036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26"/>
        <v>44149</v>
      </c>
      <c r="B914" s="75">
        <f t="shared" ca="1" si="214"/>
        <v>1.1476679999999999</v>
      </c>
      <c r="C914" s="57">
        <f t="shared" si="215"/>
        <v>1</v>
      </c>
      <c r="D914" s="58">
        <f ca="1">IF(A914&lt;$B$1,VLOOKUP(A914,[1]DI!$A$4:$B$15000,2,FALSE),0)</f>
        <v>0</v>
      </c>
      <c r="E914" s="57">
        <f t="shared" ca="1" si="216"/>
        <v>0</v>
      </c>
      <c r="F914" s="59">
        <f t="shared" si="217"/>
        <v>1.1499999999999999</v>
      </c>
      <c r="G914" s="60">
        <f t="shared" ca="1" si="218"/>
        <v>1</v>
      </c>
      <c r="H914" s="57">
        <f ca="1">TRUNC(PRODUCT(G$10:G913),15)</f>
        <v>1.14766800081387</v>
      </c>
      <c r="I914" s="57">
        <f t="shared" si="219"/>
        <v>1</v>
      </c>
      <c r="J914" s="57">
        <f t="shared" ca="1" si="220"/>
        <v>1.1476679999999999</v>
      </c>
      <c r="K914" s="57">
        <f t="shared" ca="1" si="221"/>
        <v>0.14766799999999999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2"/>
        <v>0</v>
      </c>
      <c r="O914" s="57">
        <f t="shared" ca="1" si="223"/>
        <v>0.14766799999999999</v>
      </c>
      <c r="P914" s="63" t="str">
        <f t="shared" si="224"/>
        <v>A+J=</v>
      </c>
      <c r="Q914" s="64">
        <f t="shared" si="225"/>
        <v>45036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26"/>
        <v>44150</v>
      </c>
      <c r="B915" s="75">
        <f t="shared" ca="1" si="214"/>
        <v>1.1476679999999999</v>
      </c>
      <c r="C915" s="57">
        <f t="shared" si="215"/>
        <v>1</v>
      </c>
      <c r="D915" s="58">
        <f ca="1">IF(A915&lt;$B$1,VLOOKUP(A915,[1]DI!$A$4:$B$15000,2,FALSE),0)</f>
        <v>0</v>
      </c>
      <c r="E915" s="57">
        <f t="shared" ca="1" si="216"/>
        <v>0</v>
      </c>
      <c r="F915" s="59">
        <f t="shared" si="217"/>
        <v>1.1499999999999999</v>
      </c>
      <c r="G915" s="60">
        <f t="shared" ca="1" si="218"/>
        <v>1</v>
      </c>
      <c r="H915" s="57">
        <f ca="1">TRUNC(PRODUCT(G$10:G914),15)</f>
        <v>1.14766800081387</v>
      </c>
      <c r="I915" s="57">
        <f t="shared" si="219"/>
        <v>1</v>
      </c>
      <c r="J915" s="57">
        <f t="shared" ca="1" si="220"/>
        <v>1.1476679999999999</v>
      </c>
      <c r="K915" s="57">
        <f t="shared" ca="1" si="221"/>
        <v>0.14766799999999999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2"/>
        <v>0</v>
      </c>
      <c r="O915" s="57">
        <f t="shared" ca="1" si="223"/>
        <v>0.14766799999999999</v>
      </c>
      <c r="P915" s="63" t="str">
        <f t="shared" si="224"/>
        <v>A+J=</v>
      </c>
      <c r="Q915" s="64">
        <f t="shared" si="225"/>
        <v>45036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26"/>
        <v>44151</v>
      </c>
      <c r="B916" s="75">
        <f t="shared" ca="1" si="214"/>
        <v>1.1476679999999999</v>
      </c>
      <c r="C916" s="57">
        <f t="shared" si="215"/>
        <v>1</v>
      </c>
      <c r="D916" s="58">
        <f ca="1">IF(A916&lt;$B$1,VLOOKUP(A916,[1]DI!$A$4:$B$15000,2,FALSE),0)</f>
        <v>1.9000000000000006E-2</v>
      </c>
      <c r="E916" s="57">
        <f t="shared" ca="1" si="216"/>
        <v>7.4690000000000005E-5</v>
      </c>
      <c r="F916" s="59">
        <f t="shared" si="217"/>
        <v>1.1499999999999999</v>
      </c>
      <c r="G916" s="60">
        <f t="shared" ca="1" si="218"/>
        <v>1.0000858935000001</v>
      </c>
      <c r="H916" s="57">
        <f ca="1">TRUNC(PRODUCT(G$10:G915),15)</f>
        <v>1.14766800081387</v>
      </c>
      <c r="I916" s="57">
        <f t="shared" si="219"/>
        <v>1</v>
      </c>
      <c r="J916" s="57">
        <f t="shared" ca="1" si="220"/>
        <v>1.1476679999999999</v>
      </c>
      <c r="K916" s="57">
        <f t="shared" ca="1" si="221"/>
        <v>0.14766799999999999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2"/>
        <v>0</v>
      </c>
      <c r="O916" s="57">
        <f t="shared" ca="1" si="223"/>
        <v>0.14766799999999999</v>
      </c>
      <c r="P916" s="63" t="str">
        <f t="shared" si="224"/>
        <v>A+J=</v>
      </c>
      <c r="Q916" s="64">
        <f t="shared" si="225"/>
        <v>45036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26"/>
        <v>44152</v>
      </c>
      <c r="B917" s="75">
        <f t="shared" ca="1" si="214"/>
        <v>1.1477665800000001</v>
      </c>
      <c r="C917" s="57">
        <f t="shared" si="215"/>
        <v>1</v>
      </c>
      <c r="D917" s="58">
        <f ca="1">IF(A917&lt;$B$1,VLOOKUP(A917,[1]DI!$A$4:$B$15000,2,FALSE),0)</f>
        <v>1.9000000000000006E-2</v>
      </c>
      <c r="E917" s="57">
        <f t="shared" ca="1" si="216"/>
        <v>7.4690000000000005E-5</v>
      </c>
      <c r="F917" s="59">
        <f t="shared" si="217"/>
        <v>1.1499999999999999</v>
      </c>
      <c r="G917" s="60">
        <f t="shared" ca="1" si="218"/>
        <v>1.0000858935000001</v>
      </c>
      <c r="H917" s="57">
        <f ca="1">TRUNC(PRODUCT(G$10:G916),15)</f>
        <v>1.1477665780352999</v>
      </c>
      <c r="I917" s="57">
        <f t="shared" si="219"/>
        <v>1</v>
      </c>
      <c r="J917" s="57">
        <f t="shared" ca="1" si="220"/>
        <v>1.1477665800000001</v>
      </c>
      <c r="K917" s="57">
        <f t="shared" ca="1" si="221"/>
        <v>0.14776658000000001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2"/>
        <v>0</v>
      </c>
      <c r="O917" s="57">
        <f t="shared" ca="1" si="223"/>
        <v>0.14776658000000001</v>
      </c>
      <c r="P917" s="63" t="str">
        <f t="shared" si="224"/>
        <v>A+J=</v>
      </c>
      <c r="Q917" s="64">
        <f t="shared" si="225"/>
        <v>45036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26"/>
        <v>44153</v>
      </c>
      <c r="B918" s="75">
        <f t="shared" ca="1" si="214"/>
        <v>1.1478651600000001</v>
      </c>
      <c r="C918" s="57">
        <f t="shared" si="215"/>
        <v>1</v>
      </c>
      <c r="D918" s="58">
        <f ca="1">IF(A918&lt;$B$1,VLOOKUP(A918,[1]DI!$A$4:$B$15000,2,FALSE),0)</f>
        <v>1.9000000000000006E-2</v>
      </c>
      <c r="E918" s="57">
        <f t="shared" ca="1" si="216"/>
        <v>7.4690000000000005E-5</v>
      </c>
      <c r="F918" s="59">
        <f t="shared" si="217"/>
        <v>1.1499999999999999</v>
      </c>
      <c r="G918" s="60">
        <f t="shared" ca="1" si="218"/>
        <v>1.0000858935000001</v>
      </c>
      <c r="H918" s="57">
        <f ca="1">TRUNC(PRODUCT(G$10:G917),15)</f>
        <v>1.1478651637238699</v>
      </c>
      <c r="I918" s="57">
        <f t="shared" si="219"/>
        <v>1</v>
      </c>
      <c r="J918" s="57">
        <f t="shared" ca="1" si="220"/>
        <v>1.1478651600000001</v>
      </c>
      <c r="K918" s="57">
        <f t="shared" ca="1" si="221"/>
        <v>0.14786516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2"/>
        <v>0</v>
      </c>
      <c r="O918" s="57">
        <f t="shared" ca="1" si="223"/>
        <v>0.14786516</v>
      </c>
      <c r="P918" s="63" t="str">
        <f t="shared" si="224"/>
        <v>A+J=</v>
      </c>
      <c r="Q918" s="64">
        <f t="shared" si="225"/>
        <v>45036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26"/>
        <v>44154</v>
      </c>
      <c r="B919" s="75">
        <f t="shared" ca="1" si="214"/>
        <v>1.1479637600000001</v>
      </c>
      <c r="C919" s="57">
        <f t="shared" si="215"/>
        <v>1</v>
      </c>
      <c r="D919" s="58">
        <f ca="1">IF(A919&lt;$B$1,VLOOKUP(A919,[1]DI!$A$4:$B$15000,2,FALSE),0)</f>
        <v>1.9000000000000006E-2</v>
      </c>
      <c r="E919" s="57">
        <f t="shared" ca="1" si="216"/>
        <v>7.4690000000000005E-5</v>
      </c>
      <c r="F919" s="59">
        <f t="shared" si="217"/>
        <v>1.1499999999999999</v>
      </c>
      <c r="G919" s="60">
        <f t="shared" ca="1" si="218"/>
        <v>1.0000858935000001</v>
      </c>
      <c r="H919" s="57">
        <f ca="1">TRUNC(PRODUCT(G$10:G918),15)</f>
        <v>1.1479637578803099</v>
      </c>
      <c r="I919" s="57">
        <f t="shared" si="219"/>
        <v>1</v>
      </c>
      <c r="J919" s="57">
        <f t="shared" ca="1" si="220"/>
        <v>1.1479637600000001</v>
      </c>
      <c r="K919" s="57">
        <f t="shared" ca="1" si="221"/>
        <v>0.14796376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2"/>
        <v>0</v>
      </c>
      <c r="O919" s="57">
        <f t="shared" ca="1" si="223"/>
        <v>0.14796376</v>
      </c>
      <c r="P919" s="63" t="str">
        <f t="shared" si="224"/>
        <v>A+J=</v>
      </c>
      <c r="Q919" s="64">
        <f t="shared" si="225"/>
        <v>45036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26"/>
        <v>44155</v>
      </c>
      <c r="B920" s="75">
        <f t="shared" ca="1" si="214"/>
        <v>1.1480623599999999</v>
      </c>
      <c r="C920" s="57">
        <f t="shared" si="215"/>
        <v>1</v>
      </c>
      <c r="D920" s="58">
        <f ca="1">IF(A920&lt;$B$1,VLOOKUP(A920,[1]DI!$A$4:$B$15000,2,FALSE),0)</f>
        <v>1.9000000000000006E-2</v>
      </c>
      <c r="E920" s="57">
        <f t="shared" ca="1" si="216"/>
        <v>7.4690000000000005E-5</v>
      </c>
      <c r="F920" s="59">
        <f t="shared" si="217"/>
        <v>1.1499999999999999</v>
      </c>
      <c r="G920" s="60">
        <f t="shared" ca="1" si="218"/>
        <v>1.0000858935000001</v>
      </c>
      <c r="H920" s="57">
        <f ca="1">TRUNC(PRODUCT(G$10:G919),15)</f>
        <v>1.1480623605053499</v>
      </c>
      <c r="I920" s="57">
        <f t="shared" si="219"/>
        <v>1</v>
      </c>
      <c r="J920" s="57">
        <f t="shared" ca="1" si="220"/>
        <v>1.1480623599999999</v>
      </c>
      <c r="K920" s="57">
        <f t="shared" ca="1" si="221"/>
        <v>0.14806236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2"/>
        <v>0</v>
      </c>
      <c r="O920" s="57">
        <f t="shared" ca="1" si="223"/>
        <v>0.14806236</v>
      </c>
      <c r="P920" s="63" t="str">
        <f t="shared" si="224"/>
        <v>A+J=</v>
      </c>
      <c r="Q920" s="64">
        <f t="shared" si="225"/>
        <v>45036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26"/>
        <v>44156</v>
      </c>
      <c r="B921" s="75">
        <f t="shared" ca="1" si="214"/>
        <v>1.1481609699999999</v>
      </c>
      <c r="C921" s="57">
        <f t="shared" si="215"/>
        <v>1</v>
      </c>
      <c r="D921" s="58">
        <f ca="1">IF(A921&lt;$B$1,VLOOKUP(A921,[1]DI!$A$4:$B$15000,2,FALSE),0)</f>
        <v>0</v>
      </c>
      <c r="E921" s="57">
        <f t="shared" ca="1" si="216"/>
        <v>0</v>
      </c>
      <c r="F921" s="59">
        <f t="shared" si="217"/>
        <v>1.1499999999999999</v>
      </c>
      <c r="G921" s="60">
        <f t="shared" ca="1" si="218"/>
        <v>1</v>
      </c>
      <c r="H921" s="57">
        <f ca="1">TRUNC(PRODUCT(G$10:G920),15)</f>
        <v>1.1481609715997101</v>
      </c>
      <c r="I921" s="57">
        <f t="shared" si="219"/>
        <v>1</v>
      </c>
      <c r="J921" s="57">
        <f t="shared" ca="1" si="220"/>
        <v>1.1481609699999999</v>
      </c>
      <c r="K921" s="57">
        <f t="shared" ca="1" si="221"/>
        <v>0.14816097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2"/>
        <v>0</v>
      </c>
      <c r="O921" s="57">
        <f t="shared" ca="1" si="223"/>
        <v>0.14816097</v>
      </c>
      <c r="P921" s="63" t="str">
        <f t="shared" si="224"/>
        <v>A+J=</v>
      </c>
      <c r="Q921" s="64">
        <f t="shared" si="225"/>
        <v>45036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26"/>
        <v>44157</v>
      </c>
      <c r="B922" s="75">
        <f t="shared" ca="1" si="214"/>
        <v>1.1481609699999999</v>
      </c>
      <c r="C922" s="57">
        <f t="shared" si="215"/>
        <v>1</v>
      </c>
      <c r="D922" s="58">
        <f ca="1">IF(A922&lt;$B$1,VLOOKUP(A922,[1]DI!$A$4:$B$15000,2,FALSE),0)</f>
        <v>0</v>
      </c>
      <c r="E922" s="57">
        <f t="shared" ca="1" si="216"/>
        <v>0</v>
      </c>
      <c r="F922" s="59">
        <f t="shared" si="217"/>
        <v>1.1499999999999999</v>
      </c>
      <c r="G922" s="60">
        <f t="shared" ca="1" si="218"/>
        <v>1</v>
      </c>
      <c r="H922" s="57">
        <f ca="1">TRUNC(PRODUCT(G$10:G921),15)</f>
        <v>1.1481609715997101</v>
      </c>
      <c r="I922" s="57">
        <f t="shared" si="219"/>
        <v>1</v>
      </c>
      <c r="J922" s="57">
        <f t="shared" ca="1" si="220"/>
        <v>1.1481609699999999</v>
      </c>
      <c r="K922" s="57">
        <f t="shared" ca="1" si="221"/>
        <v>0.14816097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2"/>
        <v>0</v>
      </c>
      <c r="O922" s="57">
        <f t="shared" ca="1" si="223"/>
        <v>0.14816097</v>
      </c>
      <c r="P922" s="63" t="str">
        <f t="shared" si="224"/>
        <v>A+J=</v>
      </c>
      <c r="Q922" s="64">
        <f t="shared" si="225"/>
        <v>45036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26"/>
        <v>44158</v>
      </c>
      <c r="B923" s="75">
        <f t="shared" ca="1" si="214"/>
        <v>1.1481609699999999</v>
      </c>
      <c r="C923" s="57">
        <f t="shared" si="215"/>
        <v>1</v>
      </c>
      <c r="D923" s="58">
        <f ca="1">IF(A923&lt;$B$1,VLOOKUP(A923,[1]DI!$A$4:$B$15000,2,FALSE),0)</f>
        <v>1.9000000000000006E-2</v>
      </c>
      <c r="E923" s="57">
        <f t="shared" ca="1" si="216"/>
        <v>7.4690000000000005E-5</v>
      </c>
      <c r="F923" s="59">
        <f t="shared" si="217"/>
        <v>1.1499999999999999</v>
      </c>
      <c r="G923" s="60">
        <f t="shared" ca="1" si="218"/>
        <v>1.0000858935000001</v>
      </c>
      <c r="H923" s="57">
        <f ca="1">TRUNC(PRODUCT(G$10:G922),15)</f>
        <v>1.1481609715997101</v>
      </c>
      <c r="I923" s="57">
        <f t="shared" si="219"/>
        <v>1</v>
      </c>
      <c r="J923" s="57">
        <f t="shared" ca="1" si="220"/>
        <v>1.1481609699999999</v>
      </c>
      <c r="K923" s="57">
        <f t="shared" ca="1" si="221"/>
        <v>0.14816097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2"/>
        <v>0</v>
      </c>
      <c r="O923" s="57">
        <f t="shared" ca="1" si="223"/>
        <v>0.14816097</v>
      </c>
      <c r="P923" s="63" t="str">
        <f t="shared" si="224"/>
        <v>A+J=</v>
      </c>
      <c r="Q923" s="64">
        <f t="shared" si="225"/>
        <v>45036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26"/>
        <v>44159</v>
      </c>
      <c r="B924" s="75">
        <f t="shared" ca="1" si="214"/>
        <v>1.1482595899999999</v>
      </c>
      <c r="C924" s="57">
        <f t="shared" si="215"/>
        <v>1</v>
      </c>
      <c r="D924" s="58">
        <f ca="1">IF(A924&lt;$B$1,VLOOKUP(A924,[1]DI!$A$4:$B$15000,2,FALSE),0)</f>
        <v>1.9000000000000006E-2</v>
      </c>
      <c r="E924" s="57">
        <f t="shared" ca="1" si="216"/>
        <v>7.4690000000000005E-5</v>
      </c>
      <c r="F924" s="59">
        <f t="shared" si="217"/>
        <v>1.1499999999999999</v>
      </c>
      <c r="G924" s="60">
        <f t="shared" ca="1" si="218"/>
        <v>1.0000858935000001</v>
      </c>
      <c r="H924" s="57">
        <f ca="1">TRUNC(PRODUCT(G$10:G923),15)</f>
        <v>1.14825959116413</v>
      </c>
      <c r="I924" s="57">
        <f t="shared" si="219"/>
        <v>1</v>
      </c>
      <c r="J924" s="57">
        <f t="shared" ca="1" si="220"/>
        <v>1.1482595900000001</v>
      </c>
      <c r="K924" s="57">
        <f t="shared" ca="1" si="221"/>
        <v>0.14825959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2"/>
        <v>0</v>
      </c>
      <c r="O924" s="57">
        <f t="shared" ca="1" si="223"/>
        <v>0.14825959</v>
      </c>
      <c r="P924" s="63" t="str">
        <f t="shared" si="224"/>
        <v>A+J=</v>
      </c>
      <c r="Q924" s="64">
        <f t="shared" si="225"/>
        <v>45036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26"/>
        <v>44160</v>
      </c>
      <c r="B925" s="75">
        <f t="shared" ca="1" si="214"/>
        <v>1.14835822</v>
      </c>
      <c r="C925" s="57">
        <f t="shared" si="215"/>
        <v>1</v>
      </c>
      <c r="D925" s="58">
        <f ca="1">IF(A925&lt;$B$1,VLOOKUP(A925,[1]DI!$A$4:$B$15000,2,FALSE),0)</f>
        <v>1.9000000000000006E-2</v>
      </c>
      <c r="E925" s="57">
        <f t="shared" ca="1" si="216"/>
        <v>7.4690000000000005E-5</v>
      </c>
      <c r="F925" s="59">
        <f t="shared" si="217"/>
        <v>1.1499999999999999</v>
      </c>
      <c r="G925" s="60">
        <f t="shared" ca="1" si="218"/>
        <v>1.0000858935000001</v>
      </c>
      <c r="H925" s="57">
        <f ca="1">TRUNC(PRODUCT(G$10:G924),15)</f>
        <v>1.14835821919932</v>
      </c>
      <c r="I925" s="57">
        <f t="shared" si="219"/>
        <v>1</v>
      </c>
      <c r="J925" s="57">
        <f t="shared" ca="1" si="220"/>
        <v>1.14835822</v>
      </c>
      <c r="K925" s="57">
        <f t="shared" ca="1" si="221"/>
        <v>0.14835822000000001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2"/>
        <v>0</v>
      </c>
      <c r="O925" s="57">
        <f t="shared" ca="1" si="223"/>
        <v>0.14835822000000001</v>
      </c>
      <c r="P925" s="63" t="str">
        <f t="shared" si="224"/>
        <v>A+J=</v>
      </c>
      <c r="Q925" s="64">
        <f t="shared" si="225"/>
        <v>45036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26"/>
        <v>44161</v>
      </c>
      <c r="B926" s="75">
        <f t="shared" ca="1" si="214"/>
        <v>1.14845686</v>
      </c>
      <c r="C926" s="57">
        <f t="shared" si="215"/>
        <v>1</v>
      </c>
      <c r="D926" s="58">
        <f ca="1">IF(A926&lt;$B$1,VLOOKUP(A926,[1]DI!$A$4:$B$15000,2,FALSE),0)</f>
        <v>1.9000000000000006E-2</v>
      </c>
      <c r="E926" s="57">
        <f t="shared" ca="1" si="216"/>
        <v>7.4690000000000005E-5</v>
      </c>
      <c r="F926" s="59">
        <f t="shared" si="217"/>
        <v>1.1499999999999999</v>
      </c>
      <c r="G926" s="60">
        <f t="shared" ca="1" si="218"/>
        <v>1.0000858935000001</v>
      </c>
      <c r="H926" s="57">
        <f ca="1">TRUNC(PRODUCT(G$10:G925),15)</f>
        <v>1.14845685570602</v>
      </c>
      <c r="I926" s="57">
        <f t="shared" si="219"/>
        <v>1</v>
      </c>
      <c r="J926" s="57">
        <f t="shared" ca="1" si="220"/>
        <v>1.14845686</v>
      </c>
      <c r="K926" s="57">
        <f t="shared" ca="1" si="221"/>
        <v>0.14845686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2"/>
        <v>0</v>
      </c>
      <c r="O926" s="57">
        <f t="shared" ca="1" si="223"/>
        <v>0.14845686</v>
      </c>
      <c r="P926" s="63" t="str">
        <f t="shared" si="224"/>
        <v>A+J=</v>
      </c>
      <c r="Q926" s="64">
        <f t="shared" si="225"/>
        <v>45036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26"/>
        <v>44162</v>
      </c>
      <c r="B927" s="75">
        <f t="shared" ref="B927:B990" ca="1" si="227">IF(A927&lt;=TODAY(),C927+K927,IF(AND(A927&gt;TODAY(),A927&lt;=$B$1),IF(VLOOKUP(TODAY(),$A$10:$D$5000,4,FALSE)=0,"n.d",C927+K927),"n.d"))</f>
        <v>1.1485555000000001</v>
      </c>
      <c r="C927" s="57">
        <f t="shared" ref="C927:C990" si="228">TRUNC(C926-N926,8)</f>
        <v>1</v>
      </c>
      <c r="D927" s="58">
        <f ca="1">IF(A927&lt;$B$1,VLOOKUP(A927,[1]DI!$A$4:$B$15000,2,FALSE),0)</f>
        <v>1.9000000000000006E-2</v>
      </c>
      <c r="E927" s="57">
        <f t="shared" ref="E927:E990" ca="1" si="229">ROUND((((1+D927)^(1/252)-1)),8)</f>
        <v>7.4690000000000005E-5</v>
      </c>
      <c r="F927" s="59">
        <f t="shared" ref="F927:F990" si="230">F926</f>
        <v>1.1499999999999999</v>
      </c>
      <c r="G927" s="60">
        <f t="shared" ref="G927:G990" ca="1" si="231">TRUNC((1+(E927*F927)),15)</f>
        <v>1.0000858935000001</v>
      </c>
      <c r="H927" s="57">
        <f ca="1">TRUNC(PRODUCT(G$10:G926),15)</f>
        <v>1.1485555006849599</v>
      </c>
      <c r="I927" s="57">
        <f t="shared" ref="I927:I990" si="232">IF(OR(L926&gt;0,L926="E"),H926,I926)</f>
        <v>1</v>
      </c>
      <c r="J927" s="57">
        <f t="shared" ref="J927:J990" ca="1" si="233">ROUND(TRUNC(H927/I927,15),8)</f>
        <v>1.1485555000000001</v>
      </c>
      <c r="K927" s="57">
        <f t="shared" ref="K927:K990" ca="1" si="234">TRUNC((C927*(J927-1)),8)</f>
        <v>0.14855550000000001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ref="N927:N990" si="235">IF(M927&gt;0,(C$10*M927),0)</f>
        <v>0</v>
      </c>
      <c r="O927" s="57">
        <f t="shared" ref="O927:O990" ca="1" si="236">(K927+N927)</f>
        <v>0.14855550000000001</v>
      </c>
      <c r="P927" s="63" t="str">
        <f t="shared" ref="P927:P990" si="237">IF(L926&gt;0,VLOOKUP(A926,$U$12:$AD$125,9),P926)</f>
        <v>A+J=</v>
      </c>
      <c r="Q927" s="64">
        <f t="shared" ref="Q927:Q990" si="238">IF(L926&gt;0,VLOOKUP(A926,$U$12:$AD$125,10),Q926)</f>
        <v>45036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26"/>
        <v>44163</v>
      </c>
      <c r="B928" s="75">
        <f t="shared" ca="1" si="227"/>
        <v>1.14865415</v>
      </c>
      <c r="C928" s="57">
        <f t="shared" si="228"/>
        <v>1</v>
      </c>
      <c r="D928" s="58">
        <f ca="1">IF(A928&lt;$B$1,VLOOKUP(A928,[1]DI!$A$4:$B$15000,2,FALSE),0)</f>
        <v>0</v>
      </c>
      <c r="E928" s="57">
        <f t="shared" ca="1" si="229"/>
        <v>0</v>
      </c>
      <c r="F928" s="59">
        <f t="shared" si="230"/>
        <v>1.1499999999999999</v>
      </c>
      <c r="G928" s="60">
        <f t="shared" ca="1" si="231"/>
        <v>1</v>
      </c>
      <c r="H928" s="57">
        <f ca="1">TRUNC(PRODUCT(G$10:G927),15)</f>
        <v>1.14865415413685</v>
      </c>
      <c r="I928" s="57">
        <f t="shared" si="232"/>
        <v>1</v>
      </c>
      <c r="J928" s="57">
        <f t="shared" ca="1" si="233"/>
        <v>1.14865415</v>
      </c>
      <c r="K928" s="57">
        <f t="shared" ca="1" si="234"/>
        <v>0.14865415000000001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35"/>
        <v>0</v>
      </c>
      <c r="O928" s="57">
        <f t="shared" ca="1" si="236"/>
        <v>0.14865415000000001</v>
      </c>
      <c r="P928" s="63" t="str">
        <f t="shared" si="237"/>
        <v>A+J=</v>
      </c>
      <c r="Q928" s="64">
        <f t="shared" si="238"/>
        <v>45036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26"/>
        <v>44164</v>
      </c>
      <c r="B929" s="75">
        <f t="shared" ca="1" si="227"/>
        <v>1.14865415</v>
      </c>
      <c r="C929" s="57">
        <f t="shared" si="228"/>
        <v>1</v>
      </c>
      <c r="D929" s="58">
        <f ca="1">IF(A929&lt;$B$1,VLOOKUP(A929,[1]DI!$A$4:$B$15000,2,FALSE),0)</f>
        <v>0</v>
      </c>
      <c r="E929" s="57">
        <f t="shared" ca="1" si="229"/>
        <v>0</v>
      </c>
      <c r="F929" s="59">
        <f t="shared" si="230"/>
        <v>1.1499999999999999</v>
      </c>
      <c r="G929" s="60">
        <f t="shared" ca="1" si="231"/>
        <v>1</v>
      </c>
      <c r="H929" s="57">
        <f ca="1">TRUNC(PRODUCT(G$10:G928),15)</f>
        <v>1.14865415413685</v>
      </c>
      <c r="I929" s="57">
        <f t="shared" si="232"/>
        <v>1</v>
      </c>
      <c r="J929" s="57">
        <f t="shared" ca="1" si="233"/>
        <v>1.14865415</v>
      </c>
      <c r="K929" s="57">
        <f t="shared" ca="1" si="234"/>
        <v>0.14865415000000001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35"/>
        <v>0</v>
      </c>
      <c r="O929" s="57">
        <f t="shared" ca="1" si="236"/>
        <v>0.14865415000000001</v>
      </c>
      <c r="P929" s="63" t="str">
        <f t="shared" si="237"/>
        <v>A+J=</v>
      </c>
      <c r="Q929" s="64">
        <f t="shared" si="238"/>
        <v>45036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26"/>
        <v>44165</v>
      </c>
      <c r="B930" s="75">
        <f t="shared" ca="1" si="227"/>
        <v>1.14865415</v>
      </c>
      <c r="C930" s="57">
        <f t="shared" si="228"/>
        <v>1</v>
      </c>
      <c r="D930" s="58">
        <f ca="1">IF(A930&lt;$B$1,VLOOKUP(A930,[1]DI!$A$4:$B$15000,2,FALSE),0)</f>
        <v>1.9000000000000006E-2</v>
      </c>
      <c r="E930" s="57">
        <f t="shared" ca="1" si="229"/>
        <v>7.4690000000000005E-5</v>
      </c>
      <c r="F930" s="59">
        <f t="shared" si="230"/>
        <v>1.1499999999999999</v>
      </c>
      <c r="G930" s="60">
        <f t="shared" ca="1" si="231"/>
        <v>1.0000858935000001</v>
      </c>
      <c r="H930" s="57">
        <f ca="1">TRUNC(PRODUCT(G$10:G929),15)</f>
        <v>1.14865415413685</v>
      </c>
      <c r="I930" s="57">
        <f t="shared" si="232"/>
        <v>1</v>
      </c>
      <c r="J930" s="57">
        <f t="shared" ca="1" si="233"/>
        <v>1.14865415</v>
      </c>
      <c r="K930" s="57">
        <f t="shared" ca="1" si="234"/>
        <v>0.14865415000000001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35"/>
        <v>0</v>
      </c>
      <c r="O930" s="57">
        <f t="shared" ca="1" si="236"/>
        <v>0.14865415000000001</v>
      </c>
      <c r="P930" s="63" t="str">
        <f t="shared" si="237"/>
        <v>A+J=</v>
      </c>
      <c r="Q930" s="64">
        <f t="shared" si="238"/>
        <v>45036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26"/>
        <v>44166</v>
      </c>
      <c r="B931" s="75">
        <f t="shared" ca="1" si="227"/>
        <v>1.1487528199999999</v>
      </c>
      <c r="C931" s="57">
        <f t="shared" si="228"/>
        <v>1</v>
      </c>
      <c r="D931" s="58">
        <f ca="1">IF(A931&lt;$B$1,VLOOKUP(A931,[1]DI!$A$4:$B$15000,2,FALSE),0)</f>
        <v>1.9000000000000006E-2</v>
      </c>
      <c r="E931" s="57">
        <f t="shared" ca="1" si="229"/>
        <v>7.4690000000000005E-5</v>
      </c>
      <c r="F931" s="59">
        <f t="shared" si="230"/>
        <v>1.1499999999999999</v>
      </c>
      <c r="G931" s="60">
        <f t="shared" ca="1" si="231"/>
        <v>1.0000858935000001</v>
      </c>
      <c r="H931" s="57">
        <f ca="1">TRUNC(PRODUCT(G$10:G930),15)</f>
        <v>1.1487528160624401</v>
      </c>
      <c r="I931" s="57">
        <f t="shared" si="232"/>
        <v>1</v>
      </c>
      <c r="J931" s="57">
        <f t="shared" ca="1" si="233"/>
        <v>1.1487528199999999</v>
      </c>
      <c r="K931" s="57">
        <f t="shared" ca="1" si="234"/>
        <v>0.14875282000000001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35"/>
        <v>0</v>
      </c>
      <c r="O931" s="57">
        <f t="shared" ca="1" si="236"/>
        <v>0.14875282000000001</v>
      </c>
      <c r="P931" s="63" t="str">
        <f t="shared" si="237"/>
        <v>A+J=</v>
      </c>
      <c r="Q931" s="64">
        <f t="shared" si="238"/>
        <v>45036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26"/>
        <v>44167</v>
      </c>
      <c r="B932" s="75">
        <f t="shared" ca="1" si="227"/>
        <v>1.14885149</v>
      </c>
      <c r="C932" s="57">
        <f t="shared" si="228"/>
        <v>1</v>
      </c>
      <c r="D932" s="58">
        <f ca="1">IF(A932&lt;$B$1,VLOOKUP(A932,[1]DI!$A$4:$B$15000,2,FALSE),0)</f>
        <v>1.9000000000000006E-2</v>
      </c>
      <c r="E932" s="57">
        <f t="shared" ca="1" si="229"/>
        <v>7.4690000000000005E-5</v>
      </c>
      <c r="F932" s="59">
        <f t="shared" si="230"/>
        <v>1.1499999999999999</v>
      </c>
      <c r="G932" s="60">
        <f t="shared" ca="1" si="231"/>
        <v>1.0000858935000001</v>
      </c>
      <c r="H932" s="57">
        <f ca="1">TRUNC(PRODUCT(G$10:G931),15)</f>
        <v>1.1488514864624499</v>
      </c>
      <c r="I932" s="57">
        <f t="shared" si="232"/>
        <v>1</v>
      </c>
      <c r="J932" s="57">
        <f t="shared" ca="1" si="233"/>
        <v>1.14885149</v>
      </c>
      <c r="K932" s="57">
        <f t="shared" ca="1" si="234"/>
        <v>0.14885149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35"/>
        <v>0</v>
      </c>
      <c r="O932" s="57">
        <f t="shared" ca="1" si="236"/>
        <v>0.14885149</v>
      </c>
      <c r="P932" s="63" t="str">
        <f t="shared" si="237"/>
        <v>A+J=</v>
      </c>
      <c r="Q932" s="64">
        <f t="shared" si="238"/>
        <v>45036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26"/>
        <v>44168</v>
      </c>
      <c r="B933" s="75">
        <f t="shared" ca="1" si="227"/>
        <v>1.14895017</v>
      </c>
      <c r="C933" s="57">
        <f t="shared" si="228"/>
        <v>1</v>
      </c>
      <c r="D933" s="58">
        <f ca="1">IF(A933&lt;$B$1,VLOOKUP(A933,[1]DI!$A$4:$B$15000,2,FALSE),0)</f>
        <v>1.9000000000000006E-2</v>
      </c>
      <c r="E933" s="57">
        <f t="shared" ca="1" si="229"/>
        <v>7.4690000000000005E-5</v>
      </c>
      <c r="F933" s="59">
        <f t="shared" si="230"/>
        <v>1.1499999999999999</v>
      </c>
      <c r="G933" s="60">
        <f t="shared" ca="1" si="231"/>
        <v>1.0000858935000001</v>
      </c>
      <c r="H933" s="57">
        <f ca="1">TRUNC(PRODUCT(G$10:G932),15)</f>
        <v>1.1489501653376</v>
      </c>
      <c r="I933" s="57">
        <f t="shared" si="232"/>
        <v>1</v>
      </c>
      <c r="J933" s="57">
        <f t="shared" ca="1" si="233"/>
        <v>1.14895017</v>
      </c>
      <c r="K933" s="57">
        <f t="shared" ca="1" si="234"/>
        <v>0.14895016999999999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35"/>
        <v>0</v>
      </c>
      <c r="O933" s="57">
        <f t="shared" ca="1" si="236"/>
        <v>0.14895016999999999</v>
      </c>
      <c r="P933" s="63" t="str">
        <f t="shared" si="237"/>
        <v>A+J=</v>
      </c>
      <c r="Q933" s="64">
        <f t="shared" si="238"/>
        <v>45036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26"/>
        <v>44169</v>
      </c>
      <c r="B934" s="75">
        <f t="shared" ca="1" si="227"/>
        <v>1.14904885</v>
      </c>
      <c r="C934" s="57">
        <f t="shared" si="228"/>
        <v>1</v>
      </c>
      <c r="D934" s="58">
        <f ca="1">IF(A934&lt;$B$1,VLOOKUP(A934,[1]DI!$A$4:$B$15000,2,FALSE),0)</f>
        <v>1.9000000000000006E-2</v>
      </c>
      <c r="E934" s="57">
        <f t="shared" ca="1" si="229"/>
        <v>7.4690000000000005E-5</v>
      </c>
      <c r="F934" s="59">
        <f t="shared" si="230"/>
        <v>1.1499999999999999</v>
      </c>
      <c r="G934" s="60">
        <f t="shared" ca="1" si="231"/>
        <v>1.0000858935000001</v>
      </c>
      <c r="H934" s="57">
        <f ca="1">TRUNC(PRODUCT(G$10:G933),15)</f>
        <v>1.14904885268863</v>
      </c>
      <c r="I934" s="57">
        <f t="shared" si="232"/>
        <v>1</v>
      </c>
      <c r="J934" s="57">
        <f t="shared" ca="1" si="233"/>
        <v>1.14904885</v>
      </c>
      <c r="K934" s="57">
        <f t="shared" ca="1" si="234"/>
        <v>0.14904885000000001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35"/>
        <v>0</v>
      </c>
      <c r="O934" s="57">
        <f t="shared" ca="1" si="236"/>
        <v>0.14904885000000001</v>
      </c>
      <c r="P934" s="63" t="str">
        <f t="shared" si="237"/>
        <v>A+J=</v>
      </c>
      <c r="Q934" s="64">
        <f t="shared" si="238"/>
        <v>45036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26"/>
        <v>44170</v>
      </c>
      <c r="B935" s="75">
        <f t="shared" ca="1" si="227"/>
        <v>1.1491475499999999</v>
      </c>
      <c r="C935" s="57">
        <f t="shared" si="228"/>
        <v>1</v>
      </c>
      <c r="D935" s="58">
        <f ca="1">IF(A935&lt;$B$1,VLOOKUP(A935,[1]DI!$A$4:$B$15000,2,FALSE),0)</f>
        <v>0</v>
      </c>
      <c r="E935" s="57">
        <f t="shared" ca="1" si="229"/>
        <v>0</v>
      </c>
      <c r="F935" s="59">
        <f t="shared" si="230"/>
        <v>1.1499999999999999</v>
      </c>
      <c r="G935" s="60">
        <f t="shared" ca="1" si="231"/>
        <v>1</v>
      </c>
      <c r="H935" s="57">
        <f ca="1">TRUNC(PRODUCT(G$10:G934),15)</f>
        <v>1.1491475485162601</v>
      </c>
      <c r="I935" s="57">
        <f t="shared" si="232"/>
        <v>1</v>
      </c>
      <c r="J935" s="57">
        <f t="shared" ca="1" si="233"/>
        <v>1.1491475499999999</v>
      </c>
      <c r="K935" s="57">
        <f t="shared" ca="1" si="234"/>
        <v>0.14914754999999999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35"/>
        <v>0</v>
      </c>
      <c r="O935" s="57">
        <f t="shared" ca="1" si="236"/>
        <v>0.14914754999999999</v>
      </c>
      <c r="P935" s="63" t="str">
        <f t="shared" si="237"/>
        <v>A+J=</v>
      </c>
      <c r="Q935" s="64">
        <f t="shared" si="238"/>
        <v>45036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26"/>
        <v>44171</v>
      </c>
      <c r="B936" s="75">
        <f t="shared" ca="1" si="227"/>
        <v>1.1491475499999999</v>
      </c>
      <c r="C936" s="57">
        <f t="shared" si="228"/>
        <v>1</v>
      </c>
      <c r="D936" s="58">
        <f ca="1">IF(A936&lt;$B$1,VLOOKUP(A936,[1]DI!$A$4:$B$15000,2,FALSE),0)</f>
        <v>0</v>
      </c>
      <c r="E936" s="57">
        <f t="shared" ca="1" si="229"/>
        <v>0</v>
      </c>
      <c r="F936" s="59">
        <f t="shared" si="230"/>
        <v>1.1499999999999999</v>
      </c>
      <c r="G936" s="60">
        <f t="shared" ca="1" si="231"/>
        <v>1</v>
      </c>
      <c r="H936" s="57">
        <f ca="1">TRUNC(PRODUCT(G$10:G935),15)</f>
        <v>1.1491475485162601</v>
      </c>
      <c r="I936" s="57">
        <f t="shared" si="232"/>
        <v>1</v>
      </c>
      <c r="J936" s="57">
        <f t="shared" ca="1" si="233"/>
        <v>1.1491475499999999</v>
      </c>
      <c r="K936" s="57">
        <f t="shared" ca="1" si="234"/>
        <v>0.14914754999999999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35"/>
        <v>0</v>
      </c>
      <c r="O936" s="57">
        <f t="shared" ca="1" si="236"/>
        <v>0.14914754999999999</v>
      </c>
      <c r="P936" s="63" t="str">
        <f t="shared" si="237"/>
        <v>A+J=</v>
      </c>
      <c r="Q936" s="64">
        <f t="shared" si="238"/>
        <v>45036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26"/>
        <v>44172</v>
      </c>
      <c r="B937" s="75">
        <f t="shared" ca="1" si="227"/>
        <v>1.1491475499999999</v>
      </c>
      <c r="C937" s="57">
        <f t="shared" si="228"/>
        <v>1</v>
      </c>
      <c r="D937" s="58">
        <f ca="1">IF(A937&lt;$B$1,VLOOKUP(A937,[1]DI!$A$4:$B$15000,2,FALSE),0)</f>
        <v>1.9000000000000006E-2</v>
      </c>
      <c r="E937" s="57">
        <f t="shared" ca="1" si="229"/>
        <v>7.4690000000000005E-5</v>
      </c>
      <c r="F937" s="59">
        <f t="shared" si="230"/>
        <v>1.1499999999999999</v>
      </c>
      <c r="G937" s="60">
        <f t="shared" ca="1" si="231"/>
        <v>1.0000858935000001</v>
      </c>
      <c r="H937" s="57">
        <f ca="1">TRUNC(PRODUCT(G$10:G936),15)</f>
        <v>1.1491475485162601</v>
      </c>
      <c r="I937" s="57">
        <f t="shared" si="232"/>
        <v>1</v>
      </c>
      <c r="J937" s="57">
        <f t="shared" ca="1" si="233"/>
        <v>1.1491475499999999</v>
      </c>
      <c r="K937" s="57">
        <f t="shared" ca="1" si="234"/>
        <v>0.14914754999999999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35"/>
        <v>0</v>
      </c>
      <c r="O937" s="57">
        <f t="shared" ca="1" si="236"/>
        <v>0.14914754999999999</v>
      </c>
      <c r="P937" s="63" t="str">
        <f t="shared" si="237"/>
        <v>A+J=</v>
      </c>
      <c r="Q937" s="64">
        <f t="shared" si="238"/>
        <v>45036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26"/>
        <v>44173</v>
      </c>
      <c r="B938" s="75">
        <f t="shared" ca="1" si="227"/>
        <v>1.14924625</v>
      </c>
      <c r="C938" s="57">
        <f t="shared" si="228"/>
        <v>1</v>
      </c>
      <c r="D938" s="58">
        <f ca="1">IF(A938&lt;$B$1,VLOOKUP(A938,[1]DI!$A$4:$B$15000,2,FALSE),0)</f>
        <v>1.9000000000000006E-2</v>
      </c>
      <c r="E938" s="57">
        <f t="shared" ca="1" si="229"/>
        <v>7.4690000000000005E-5</v>
      </c>
      <c r="F938" s="59">
        <f t="shared" si="230"/>
        <v>1.1499999999999999</v>
      </c>
      <c r="G938" s="60">
        <f t="shared" ca="1" si="231"/>
        <v>1.0000858935000001</v>
      </c>
      <c r="H938" s="57">
        <f ca="1">TRUNC(PRODUCT(G$10:G937),15)</f>
        <v>1.1492462528212199</v>
      </c>
      <c r="I938" s="57">
        <f t="shared" si="232"/>
        <v>1</v>
      </c>
      <c r="J938" s="57">
        <f t="shared" ca="1" si="233"/>
        <v>1.14924625</v>
      </c>
      <c r="K938" s="57">
        <f t="shared" ca="1" si="234"/>
        <v>0.14924625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35"/>
        <v>0</v>
      </c>
      <c r="O938" s="57">
        <f t="shared" ca="1" si="236"/>
        <v>0.14924625</v>
      </c>
      <c r="P938" s="63" t="str">
        <f t="shared" si="237"/>
        <v>A+J=</v>
      </c>
      <c r="Q938" s="64">
        <f t="shared" si="238"/>
        <v>45036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26"/>
        <v>44174</v>
      </c>
      <c r="B939" s="75">
        <f t="shared" ca="1" si="227"/>
        <v>1.14934497</v>
      </c>
      <c r="C939" s="57">
        <f t="shared" si="228"/>
        <v>1</v>
      </c>
      <c r="D939" s="58">
        <f ca="1">IF(A939&lt;$B$1,VLOOKUP(A939,[1]DI!$A$4:$B$15000,2,FALSE),0)</f>
        <v>1.9000000000000006E-2</v>
      </c>
      <c r="E939" s="57">
        <f t="shared" ca="1" si="229"/>
        <v>7.4690000000000005E-5</v>
      </c>
      <c r="F939" s="59">
        <f t="shared" si="230"/>
        <v>1.1499999999999999</v>
      </c>
      <c r="G939" s="60">
        <f t="shared" ca="1" si="231"/>
        <v>1.0000858935000001</v>
      </c>
      <c r="H939" s="57">
        <f ca="1">TRUNC(PRODUCT(G$10:G938),15)</f>
        <v>1.1493449656042301</v>
      </c>
      <c r="I939" s="57">
        <f t="shared" si="232"/>
        <v>1</v>
      </c>
      <c r="J939" s="57">
        <f t="shared" ca="1" si="233"/>
        <v>1.14934497</v>
      </c>
      <c r="K939" s="57">
        <f t="shared" ca="1" si="234"/>
        <v>0.14934496999999999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35"/>
        <v>0</v>
      </c>
      <c r="O939" s="57">
        <f t="shared" ca="1" si="236"/>
        <v>0.14934496999999999</v>
      </c>
      <c r="P939" s="63" t="str">
        <f t="shared" si="237"/>
        <v>A+J=</v>
      </c>
      <c r="Q939" s="64">
        <f t="shared" si="238"/>
        <v>45036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26"/>
        <v>44175</v>
      </c>
      <c r="B940" s="75">
        <f t="shared" ca="1" si="227"/>
        <v>1.14944369</v>
      </c>
      <c r="C940" s="57">
        <f t="shared" si="228"/>
        <v>1</v>
      </c>
      <c r="D940" s="58">
        <f ca="1">IF(A940&lt;$B$1,VLOOKUP(A940,[1]DI!$A$4:$B$15000,2,FALSE),0)</f>
        <v>1.9000000000000006E-2</v>
      </c>
      <c r="E940" s="57">
        <f t="shared" ca="1" si="229"/>
        <v>7.4690000000000005E-5</v>
      </c>
      <c r="F940" s="59">
        <f t="shared" si="230"/>
        <v>1.1499999999999999</v>
      </c>
      <c r="G940" s="60">
        <f t="shared" ca="1" si="231"/>
        <v>1.0000858935000001</v>
      </c>
      <c r="H940" s="57">
        <f ca="1">TRUNC(PRODUCT(G$10:G939),15)</f>
        <v>1.14944368686604</v>
      </c>
      <c r="I940" s="57">
        <f t="shared" si="232"/>
        <v>1</v>
      </c>
      <c r="J940" s="57">
        <f t="shared" ca="1" si="233"/>
        <v>1.14944369</v>
      </c>
      <c r="K940" s="57">
        <f t="shared" ca="1" si="234"/>
        <v>0.14944368999999999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si="235"/>
        <v>0</v>
      </c>
      <c r="O940" s="57">
        <f t="shared" ca="1" si="236"/>
        <v>0.14944368999999999</v>
      </c>
      <c r="P940" s="63" t="str">
        <f t="shared" si="237"/>
        <v>A+J=</v>
      </c>
      <c r="Q940" s="64">
        <f t="shared" si="238"/>
        <v>45036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26"/>
        <v>44176</v>
      </c>
      <c r="B941" s="75">
        <f t="shared" ca="1" si="227"/>
        <v>1.14954242</v>
      </c>
      <c r="C941" s="57">
        <f t="shared" si="228"/>
        <v>1</v>
      </c>
      <c r="D941" s="58">
        <f ca="1">IF(A941&lt;$B$1,VLOOKUP(A941,[1]DI!$A$4:$B$15000,2,FALSE),0)</f>
        <v>1.9000000000000006E-2</v>
      </c>
      <c r="E941" s="57">
        <f t="shared" ca="1" si="229"/>
        <v>7.4690000000000005E-5</v>
      </c>
      <c r="F941" s="59">
        <f t="shared" si="230"/>
        <v>1.1499999999999999</v>
      </c>
      <c r="G941" s="60">
        <f t="shared" ca="1" si="231"/>
        <v>1.0000858935000001</v>
      </c>
      <c r="H941" s="57">
        <f ca="1">TRUNC(PRODUCT(G$10:G940),15)</f>
        <v>1.14954241660735</v>
      </c>
      <c r="I941" s="57">
        <f t="shared" si="232"/>
        <v>1</v>
      </c>
      <c r="J941" s="57">
        <f t="shared" ca="1" si="233"/>
        <v>1.14954242</v>
      </c>
      <c r="K941" s="57">
        <f t="shared" ca="1" si="234"/>
        <v>0.14954242000000001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35"/>
        <v>0</v>
      </c>
      <c r="O941" s="57">
        <f t="shared" ca="1" si="236"/>
        <v>0.14954242000000001</v>
      </c>
      <c r="P941" s="63" t="str">
        <f t="shared" si="237"/>
        <v>A+J=</v>
      </c>
      <c r="Q941" s="64">
        <f t="shared" si="238"/>
        <v>45036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26"/>
        <v>44177</v>
      </c>
      <c r="B942" s="75">
        <f t="shared" ca="1" si="227"/>
        <v>1.1496411499999999</v>
      </c>
      <c r="C942" s="57">
        <f t="shared" si="228"/>
        <v>1</v>
      </c>
      <c r="D942" s="58">
        <f ca="1">IF(A942&lt;$B$1,VLOOKUP(A942,[1]DI!$A$4:$B$15000,2,FALSE),0)</f>
        <v>0</v>
      </c>
      <c r="E942" s="57">
        <f t="shared" ca="1" si="229"/>
        <v>0</v>
      </c>
      <c r="F942" s="59">
        <f t="shared" si="230"/>
        <v>1.1499999999999999</v>
      </c>
      <c r="G942" s="60">
        <f t="shared" ca="1" si="231"/>
        <v>1</v>
      </c>
      <c r="H942" s="57">
        <f ca="1">TRUNC(PRODUCT(G$10:G941),15)</f>
        <v>1.1496411548289101</v>
      </c>
      <c r="I942" s="57">
        <f t="shared" si="232"/>
        <v>1</v>
      </c>
      <c r="J942" s="57">
        <f t="shared" ca="1" si="233"/>
        <v>1.1496411499999999</v>
      </c>
      <c r="K942" s="57">
        <f t="shared" ca="1" si="234"/>
        <v>0.14964115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35"/>
        <v>0</v>
      </c>
      <c r="O942" s="57">
        <f t="shared" ca="1" si="236"/>
        <v>0.14964115</v>
      </c>
      <c r="P942" s="63" t="str">
        <f t="shared" si="237"/>
        <v>A+J=</v>
      </c>
      <c r="Q942" s="64">
        <f t="shared" si="238"/>
        <v>45036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26"/>
        <v>44178</v>
      </c>
      <c r="B943" s="75">
        <f t="shared" ca="1" si="227"/>
        <v>1.1496411499999999</v>
      </c>
      <c r="C943" s="57">
        <f t="shared" si="228"/>
        <v>1</v>
      </c>
      <c r="D943" s="58">
        <f ca="1">IF(A943&lt;$B$1,VLOOKUP(A943,[1]DI!$A$4:$B$15000,2,FALSE),0)</f>
        <v>0</v>
      </c>
      <c r="E943" s="57">
        <f t="shared" ca="1" si="229"/>
        <v>0</v>
      </c>
      <c r="F943" s="59">
        <f t="shared" si="230"/>
        <v>1.1499999999999999</v>
      </c>
      <c r="G943" s="60">
        <f t="shared" ca="1" si="231"/>
        <v>1</v>
      </c>
      <c r="H943" s="57">
        <f ca="1">TRUNC(PRODUCT(G$10:G942),15)</f>
        <v>1.1496411548289101</v>
      </c>
      <c r="I943" s="57">
        <f t="shared" si="232"/>
        <v>1</v>
      </c>
      <c r="J943" s="57">
        <f t="shared" ca="1" si="233"/>
        <v>1.1496411499999999</v>
      </c>
      <c r="K943" s="57">
        <f t="shared" ca="1" si="234"/>
        <v>0.14964115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35"/>
        <v>0</v>
      </c>
      <c r="O943" s="57">
        <f t="shared" ca="1" si="236"/>
        <v>0.14964115</v>
      </c>
      <c r="P943" s="63" t="str">
        <f t="shared" si="237"/>
        <v>A+J=</v>
      </c>
      <c r="Q943" s="64">
        <f t="shared" si="238"/>
        <v>45036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26"/>
        <v>44179</v>
      </c>
      <c r="B944" s="75">
        <f t="shared" ca="1" si="227"/>
        <v>1.1496411499999999</v>
      </c>
      <c r="C944" s="57">
        <f t="shared" si="228"/>
        <v>1</v>
      </c>
      <c r="D944" s="58">
        <f ca="1">IF(A944&lt;$B$1,VLOOKUP(A944,[1]DI!$A$4:$B$15000,2,FALSE),0)</f>
        <v>1.9000000000000006E-2</v>
      </c>
      <c r="E944" s="57">
        <f t="shared" ca="1" si="229"/>
        <v>7.4690000000000005E-5</v>
      </c>
      <c r="F944" s="59">
        <f t="shared" si="230"/>
        <v>1.1499999999999999</v>
      </c>
      <c r="G944" s="60">
        <f t="shared" ca="1" si="231"/>
        <v>1.0000858935000001</v>
      </c>
      <c r="H944" s="57">
        <f ca="1">TRUNC(PRODUCT(G$10:G943),15)</f>
        <v>1.1496411548289101</v>
      </c>
      <c r="I944" s="57">
        <f t="shared" si="232"/>
        <v>1</v>
      </c>
      <c r="J944" s="57">
        <f t="shared" ca="1" si="233"/>
        <v>1.1496411499999999</v>
      </c>
      <c r="K944" s="57">
        <f t="shared" ca="1" si="234"/>
        <v>0.14964115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35"/>
        <v>0</v>
      </c>
      <c r="O944" s="57">
        <f t="shared" ca="1" si="236"/>
        <v>0.14964115</v>
      </c>
      <c r="P944" s="63" t="str">
        <f t="shared" si="237"/>
        <v>A+J=</v>
      </c>
      <c r="Q944" s="64">
        <f t="shared" si="238"/>
        <v>45036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26"/>
        <v>44180</v>
      </c>
      <c r="B945" s="75">
        <f t="shared" ca="1" si="227"/>
        <v>1.1497398999999999</v>
      </c>
      <c r="C945" s="57">
        <f t="shared" si="228"/>
        <v>1</v>
      </c>
      <c r="D945" s="58">
        <f ca="1">IF(A945&lt;$B$1,VLOOKUP(A945,[1]DI!$A$4:$B$15000,2,FALSE),0)</f>
        <v>1.9000000000000006E-2</v>
      </c>
      <c r="E945" s="57">
        <f t="shared" ca="1" si="229"/>
        <v>7.4690000000000005E-5</v>
      </c>
      <c r="F945" s="59">
        <f t="shared" si="230"/>
        <v>1.1499999999999999</v>
      </c>
      <c r="G945" s="60">
        <f t="shared" ca="1" si="231"/>
        <v>1.0000858935000001</v>
      </c>
      <c r="H945" s="57">
        <f ca="1">TRUNC(PRODUCT(G$10:G944),15)</f>
        <v>1.14973990153145</v>
      </c>
      <c r="I945" s="57">
        <f t="shared" si="232"/>
        <v>1</v>
      </c>
      <c r="J945" s="57">
        <f t="shared" ca="1" si="233"/>
        <v>1.1497398999999999</v>
      </c>
      <c r="K945" s="57">
        <f t="shared" ca="1" si="234"/>
        <v>0.14973990000000001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35"/>
        <v>0</v>
      </c>
      <c r="O945" s="57">
        <f t="shared" ca="1" si="236"/>
        <v>0.14973990000000001</v>
      </c>
      <c r="P945" s="63" t="str">
        <f t="shared" si="237"/>
        <v>A+J=</v>
      </c>
      <c r="Q945" s="64">
        <f t="shared" si="238"/>
        <v>45036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26"/>
        <v>44181</v>
      </c>
      <c r="B946" s="75">
        <f t="shared" ca="1" si="227"/>
        <v>1.1498386599999999</v>
      </c>
      <c r="C946" s="57">
        <f t="shared" si="228"/>
        <v>1</v>
      </c>
      <c r="D946" s="58">
        <f ca="1">IF(A946&lt;$B$1,VLOOKUP(A946,[1]DI!$A$4:$B$15000,2,FALSE),0)</f>
        <v>1.9000000000000006E-2</v>
      </c>
      <c r="E946" s="57">
        <f t="shared" ca="1" si="229"/>
        <v>7.4690000000000005E-5</v>
      </c>
      <c r="F946" s="59">
        <f t="shared" si="230"/>
        <v>1.1499999999999999</v>
      </c>
      <c r="G946" s="60">
        <f t="shared" ca="1" si="231"/>
        <v>1.0000858935000001</v>
      </c>
      <c r="H946" s="57">
        <f ca="1">TRUNC(PRODUCT(G$10:G945),15)</f>
        <v>1.14983865671568</v>
      </c>
      <c r="I946" s="57">
        <f t="shared" si="232"/>
        <v>1</v>
      </c>
      <c r="J946" s="57">
        <f t="shared" ca="1" si="233"/>
        <v>1.1498386599999999</v>
      </c>
      <c r="K946" s="57">
        <f t="shared" ca="1" si="234"/>
        <v>0.14983866000000001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35"/>
        <v>0</v>
      </c>
      <c r="O946" s="57">
        <f t="shared" ca="1" si="236"/>
        <v>0.14983866000000001</v>
      </c>
      <c r="P946" s="63" t="str">
        <f t="shared" si="237"/>
        <v>A+J=</v>
      </c>
      <c r="Q946" s="64">
        <f t="shared" si="238"/>
        <v>45036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26"/>
        <v>44182</v>
      </c>
      <c r="B947" s="75">
        <f t="shared" ca="1" si="227"/>
        <v>1.1499374200000001</v>
      </c>
      <c r="C947" s="57">
        <f t="shared" si="228"/>
        <v>1</v>
      </c>
      <c r="D947" s="58">
        <f ca="1">IF(A947&lt;$B$1,VLOOKUP(A947,[1]DI!$A$4:$B$15000,2,FALSE),0)</f>
        <v>1.9000000000000006E-2</v>
      </c>
      <c r="E947" s="57">
        <f t="shared" ca="1" si="229"/>
        <v>7.4690000000000005E-5</v>
      </c>
      <c r="F947" s="59">
        <f t="shared" si="230"/>
        <v>1.1499999999999999</v>
      </c>
      <c r="G947" s="60">
        <f t="shared" ca="1" si="231"/>
        <v>1.0000858935000001</v>
      </c>
      <c r="H947" s="57">
        <f ca="1">TRUNC(PRODUCT(G$10:G946),15)</f>
        <v>1.14993742038234</v>
      </c>
      <c r="I947" s="57">
        <f t="shared" si="232"/>
        <v>1</v>
      </c>
      <c r="J947" s="57">
        <f t="shared" ca="1" si="233"/>
        <v>1.1499374200000001</v>
      </c>
      <c r="K947" s="57">
        <f t="shared" ca="1" si="234"/>
        <v>0.14993741999999999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35"/>
        <v>0</v>
      </c>
      <c r="O947" s="57">
        <f t="shared" ca="1" si="236"/>
        <v>0.14993741999999999</v>
      </c>
      <c r="P947" s="63" t="str">
        <f t="shared" si="237"/>
        <v>A+J=</v>
      </c>
      <c r="Q947" s="64">
        <f t="shared" si="238"/>
        <v>45036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26"/>
        <v>44183</v>
      </c>
      <c r="B948" s="75">
        <f t="shared" ca="1" si="227"/>
        <v>1.15003619</v>
      </c>
      <c r="C948" s="57">
        <f t="shared" si="228"/>
        <v>1</v>
      </c>
      <c r="D948" s="58">
        <f ca="1">IF(A948&lt;$B$1,VLOOKUP(A948,[1]DI!$A$4:$B$15000,2,FALSE),0)</f>
        <v>1.9000000000000006E-2</v>
      </c>
      <c r="E948" s="57">
        <f t="shared" ca="1" si="229"/>
        <v>7.4690000000000005E-5</v>
      </c>
      <c r="F948" s="59">
        <f t="shared" si="230"/>
        <v>1.1499999999999999</v>
      </c>
      <c r="G948" s="60">
        <f t="shared" ca="1" si="231"/>
        <v>1.0000858935000001</v>
      </c>
      <c r="H948" s="57">
        <f ca="1">TRUNC(PRODUCT(G$10:G947),15)</f>
        <v>1.1500361925321601</v>
      </c>
      <c r="I948" s="57">
        <f t="shared" si="232"/>
        <v>1</v>
      </c>
      <c r="J948" s="57">
        <f t="shared" ca="1" si="233"/>
        <v>1.15003619</v>
      </c>
      <c r="K948" s="57">
        <f t="shared" ca="1" si="234"/>
        <v>0.15003619000000001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35"/>
        <v>0</v>
      </c>
      <c r="O948" s="57">
        <f t="shared" ca="1" si="236"/>
        <v>0.15003619000000001</v>
      </c>
      <c r="P948" s="63" t="str">
        <f t="shared" si="237"/>
        <v>A+J=</v>
      </c>
      <c r="Q948" s="64">
        <f t="shared" si="238"/>
        <v>45036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26"/>
        <v>44184</v>
      </c>
      <c r="B949" s="75">
        <f t="shared" ca="1" si="227"/>
        <v>1.1501349700000001</v>
      </c>
      <c r="C949" s="57">
        <f t="shared" si="228"/>
        <v>1</v>
      </c>
      <c r="D949" s="58">
        <f ca="1">IF(A949&lt;$B$1,VLOOKUP(A949,[1]DI!$A$4:$B$15000,2,FALSE),0)</f>
        <v>0</v>
      </c>
      <c r="E949" s="57">
        <f t="shared" ca="1" si="229"/>
        <v>0</v>
      </c>
      <c r="F949" s="59">
        <f t="shared" si="230"/>
        <v>1.1499999999999999</v>
      </c>
      <c r="G949" s="60">
        <f t="shared" ca="1" si="231"/>
        <v>1</v>
      </c>
      <c r="H949" s="57">
        <f ca="1">TRUNC(PRODUCT(G$10:G948),15)</f>
        <v>1.1501349731658601</v>
      </c>
      <c r="I949" s="57">
        <f t="shared" si="232"/>
        <v>1</v>
      </c>
      <c r="J949" s="57">
        <f t="shared" ca="1" si="233"/>
        <v>1.1501349700000001</v>
      </c>
      <c r="K949" s="57">
        <f t="shared" ca="1" si="234"/>
        <v>0.15013497000000001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35"/>
        <v>0</v>
      </c>
      <c r="O949" s="57">
        <f t="shared" ca="1" si="236"/>
        <v>0.15013497000000001</v>
      </c>
      <c r="P949" s="63" t="str">
        <f t="shared" si="237"/>
        <v>A+J=</v>
      </c>
      <c r="Q949" s="64">
        <f t="shared" si="238"/>
        <v>45036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26"/>
        <v>44185</v>
      </c>
      <c r="B950" s="75">
        <f t="shared" ca="1" si="227"/>
        <v>1.1501349700000001</v>
      </c>
      <c r="C950" s="57">
        <f t="shared" si="228"/>
        <v>1</v>
      </c>
      <c r="D950" s="58">
        <f ca="1">IF(A950&lt;$B$1,VLOOKUP(A950,[1]DI!$A$4:$B$15000,2,FALSE),0)</f>
        <v>0</v>
      </c>
      <c r="E950" s="57">
        <f t="shared" ca="1" si="229"/>
        <v>0</v>
      </c>
      <c r="F950" s="59">
        <f t="shared" si="230"/>
        <v>1.1499999999999999</v>
      </c>
      <c r="G950" s="60">
        <f t="shared" ca="1" si="231"/>
        <v>1</v>
      </c>
      <c r="H950" s="57">
        <f ca="1">TRUNC(PRODUCT(G$10:G949),15)</f>
        <v>1.1501349731658601</v>
      </c>
      <c r="I950" s="57">
        <f t="shared" si="232"/>
        <v>1</v>
      </c>
      <c r="J950" s="57">
        <f t="shared" ca="1" si="233"/>
        <v>1.1501349700000001</v>
      </c>
      <c r="K950" s="57">
        <f t="shared" ca="1" si="234"/>
        <v>0.15013497000000001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35"/>
        <v>0</v>
      </c>
      <c r="O950" s="57">
        <f t="shared" ca="1" si="236"/>
        <v>0.15013497000000001</v>
      </c>
      <c r="P950" s="63" t="str">
        <f t="shared" si="237"/>
        <v>A+J=</v>
      </c>
      <c r="Q950" s="64">
        <f t="shared" si="238"/>
        <v>45036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26"/>
        <v>44186</v>
      </c>
      <c r="B951" s="75">
        <f t="shared" ca="1" si="227"/>
        <v>1.1501349700000001</v>
      </c>
      <c r="C951" s="57">
        <f t="shared" si="228"/>
        <v>1</v>
      </c>
      <c r="D951" s="58">
        <f ca="1">IF(A951&lt;$B$1,VLOOKUP(A951,[1]DI!$A$4:$B$15000,2,FALSE),0)</f>
        <v>1.9000000000000006E-2</v>
      </c>
      <c r="E951" s="57">
        <f t="shared" ca="1" si="229"/>
        <v>7.4690000000000005E-5</v>
      </c>
      <c r="F951" s="59">
        <f t="shared" si="230"/>
        <v>1.1499999999999999</v>
      </c>
      <c r="G951" s="60">
        <f t="shared" ca="1" si="231"/>
        <v>1.0000858935000001</v>
      </c>
      <c r="H951" s="57">
        <f ca="1">TRUNC(PRODUCT(G$10:G950),15)</f>
        <v>1.1501349731658601</v>
      </c>
      <c r="I951" s="57">
        <f t="shared" si="232"/>
        <v>1</v>
      </c>
      <c r="J951" s="57">
        <f t="shared" ca="1" si="233"/>
        <v>1.1501349700000001</v>
      </c>
      <c r="K951" s="57">
        <f t="shared" ca="1" si="234"/>
        <v>0.15013497000000001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35"/>
        <v>0</v>
      </c>
      <c r="O951" s="57">
        <f t="shared" ca="1" si="236"/>
        <v>0.15013497000000001</v>
      </c>
      <c r="P951" s="63" t="str">
        <f t="shared" si="237"/>
        <v>A+J=</v>
      </c>
      <c r="Q951" s="64">
        <f t="shared" si="238"/>
        <v>45036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26"/>
        <v>44187</v>
      </c>
      <c r="B952" s="75">
        <f t="shared" ca="1" si="227"/>
        <v>1.1502337599999999</v>
      </c>
      <c r="C952" s="57">
        <f t="shared" si="228"/>
        <v>1</v>
      </c>
      <c r="D952" s="58">
        <f ca="1">IF(A952&lt;$B$1,VLOOKUP(A952,[1]DI!$A$4:$B$15000,2,FALSE),0)</f>
        <v>1.9000000000000006E-2</v>
      </c>
      <c r="E952" s="57">
        <f t="shared" ca="1" si="229"/>
        <v>7.4690000000000005E-5</v>
      </c>
      <c r="F952" s="59">
        <f t="shared" si="230"/>
        <v>1.1499999999999999</v>
      </c>
      <c r="G952" s="60">
        <f t="shared" ca="1" si="231"/>
        <v>1.0000858935000001</v>
      </c>
      <c r="H952" s="57">
        <f ca="1">TRUNC(PRODUCT(G$10:G951),15)</f>
        <v>1.1502337622841801</v>
      </c>
      <c r="I952" s="57">
        <f t="shared" si="232"/>
        <v>1</v>
      </c>
      <c r="J952" s="57">
        <f t="shared" ca="1" si="233"/>
        <v>1.1502337600000001</v>
      </c>
      <c r="K952" s="57">
        <f t="shared" ca="1" si="234"/>
        <v>0.15023375999999999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35"/>
        <v>0</v>
      </c>
      <c r="O952" s="57">
        <f t="shared" ca="1" si="236"/>
        <v>0.15023375999999999</v>
      </c>
      <c r="P952" s="63" t="str">
        <f t="shared" si="237"/>
        <v>A+J=</v>
      </c>
      <c r="Q952" s="64">
        <f t="shared" si="238"/>
        <v>45036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26"/>
        <v>44188</v>
      </c>
      <c r="B953" s="75">
        <f t="shared" ca="1" si="227"/>
        <v>1.1503325600000001</v>
      </c>
      <c r="C953" s="57">
        <f t="shared" si="228"/>
        <v>1</v>
      </c>
      <c r="D953" s="58">
        <f ca="1">IF(A953&lt;$B$1,VLOOKUP(A953,[1]DI!$A$4:$B$15000,2,FALSE),0)</f>
        <v>1.9000000000000006E-2</v>
      </c>
      <c r="E953" s="57">
        <f t="shared" ca="1" si="229"/>
        <v>7.4690000000000005E-5</v>
      </c>
      <c r="F953" s="59">
        <f t="shared" si="230"/>
        <v>1.1499999999999999</v>
      </c>
      <c r="G953" s="60">
        <f t="shared" ca="1" si="231"/>
        <v>1.0000858935000001</v>
      </c>
      <c r="H953" s="57">
        <f ca="1">TRUNC(PRODUCT(G$10:G952),15)</f>
        <v>1.15033255988784</v>
      </c>
      <c r="I953" s="57">
        <f t="shared" si="232"/>
        <v>1</v>
      </c>
      <c r="J953" s="57">
        <f t="shared" ca="1" si="233"/>
        <v>1.1503325600000001</v>
      </c>
      <c r="K953" s="57">
        <f t="shared" ca="1" si="234"/>
        <v>0.15033256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35"/>
        <v>0</v>
      </c>
      <c r="O953" s="57">
        <f t="shared" ca="1" si="236"/>
        <v>0.15033256</v>
      </c>
      <c r="P953" s="63" t="str">
        <f t="shared" si="237"/>
        <v>A+J=</v>
      </c>
      <c r="Q953" s="64">
        <f t="shared" si="238"/>
        <v>45036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26"/>
        <v>44189</v>
      </c>
      <c r="B954" s="75">
        <f t="shared" ca="1" si="227"/>
        <v>1.15043137</v>
      </c>
      <c r="C954" s="57">
        <f t="shared" si="228"/>
        <v>1</v>
      </c>
      <c r="D954" s="58">
        <f ca="1">IF(A954&lt;$B$1,VLOOKUP(A954,[1]DI!$A$4:$B$15000,2,FALSE),0)</f>
        <v>1.9000000000000006E-2</v>
      </c>
      <c r="E954" s="57">
        <f t="shared" ca="1" si="229"/>
        <v>7.4690000000000005E-5</v>
      </c>
      <c r="F954" s="59">
        <f t="shared" si="230"/>
        <v>1.1499999999999999</v>
      </c>
      <c r="G954" s="60">
        <f t="shared" ca="1" si="231"/>
        <v>1.0000858935000001</v>
      </c>
      <c r="H954" s="57">
        <f ca="1">TRUNC(PRODUCT(G$10:G953),15)</f>
        <v>1.15043136597757</v>
      </c>
      <c r="I954" s="57">
        <f t="shared" si="232"/>
        <v>1</v>
      </c>
      <c r="J954" s="57">
        <f t="shared" ca="1" si="233"/>
        <v>1.15043137</v>
      </c>
      <c r="K954" s="57">
        <f t="shared" ca="1" si="234"/>
        <v>0.15043137000000001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35"/>
        <v>0</v>
      </c>
      <c r="O954" s="57">
        <f t="shared" ca="1" si="236"/>
        <v>0.15043137000000001</v>
      </c>
      <c r="P954" s="63" t="str">
        <f t="shared" si="237"/>
        <v>A+J=</v>
      </c>
      <c r="Q954" s="64">
        <f t="shared" si="238"/>
        <v>45036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26"/>
        <v>44190</v>
      </c>
      <c r="B955" s="75">
        <f t="shared" ca="1" si="227"/>
        <v>1.1505301800000001</v>
      </c>
      <c r="C955" s="57">
        <f t="shared" si="228"/>
        <v>1</v>
      </c>
      <c r="D955" s="58">
        <f ca="1">IF(A955&lt;$B$1,VLOOKUP(A955,[1]DI!$A$4:$B$15000,2,FALSE),0)</f>
        <v>0</v>
      </c>
      <c r="E955" s="57">
        <f t="shared" ca="1" si="229"/>
        <v>0</v>
      </c>
      <c r="F955" s="59">
        <f t="shared" si="230"/>
        <v>1.1499999999999999</v>
      </c>
      <c r="G955" s="60">
        <f t="shared" ca="1" si="231"/>
        <v>1</v>
      </c>
      <c r="H955" s="57">
        <f ca="1">TRUNC(PRODUCT(G$10:G954),15)</f>
        <v>1.1505301805541099</v>
      </c>
      <c r="I955" s="57">
        <f t="shared" si="232"/>
        <v>1</v>
      </c>
      <c r="J955" s="57">
        <f t="shared" ca="1" si="233"/>
        <v>1.1505301800000001</v>
      </c>
      <c r="K955" s="57">
        <f t="shared" ca="1" si="234"/>
        <v>0.15053018000000001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35"/>
        <v>0</v>
      </c>
      <c r="O955" s="57">
        <f t="shared" ca="1" si="236"/>
        <v>0.15053018000000001</v>
      </c>
      <c r="P955" s="63" t="str">
        <f t="shared" si="237"/>
        <v>A+J=</v>
      </c>
      <c r="Q955" s="64">
        <f t="shared" si="238"/>
        <v>45036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26"/>
        <v>44191</v>
      </c>
      <c r="B956" s="75">
        <f t="shared" ca="1" si="227"/>
        <v>1.1505301800000001</v>
      </c>
      <c r="C956" s="57">
        <f t="shared" si="228"/>
        <v>1</v>
      </c>
      <c r="D956" s="58">
        <f ca="1">IF(A956&lt;$B$1,VLOOKUP(A956,[1]DI!$A$4:$B$15000,2,FALSE),0)</f>
        <v>0</v>
      </c>
      <c r="E956" s="57">
        <f t="shared" ca="1" si="229"/>
        <v>0</v>
      </c>
      <c r="F956" s="59">
        <f t="shared" si="230"/>
        <v>1.1499999999999999</v>
      </c>
      <c r="G956" s="60">
        <f t="shared" ca="1" si="231"/>
        <v>1</v>
      </c>
      <c r="H956" s="57">
        <f ca="1">TRUNC(PRODUCT(G$10:G955),15)</f>
        <v>1.1505301805541099</v>
      </c>
      <c r="I956" s="57">
        <f t="shared" si="232"/>
        <v>1</v>
      </c>
      <c r="J956" s="57">
        <f t="shared" ca="1" si="233"/>
        <v>1.1505301800000001</v>
      </c>
      <c r="K956" s="57">
        <f t="shared" ca="1" si="234"/>
        <v>0.15053018000000001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si="235"/>
        <v>0</v>
      </c>
      <c r="O956" s="57">
        <f t="shared" ca="1" si="236"/>
        <v>0.15053018000000001</v>
      </c>
      <c r="P956" s="63" t="str">
        <f t="shared" si="237"/>
        <v>A+J=</v>
      </c>
      <c r="Q956" s="64">
        <f t="shared" si="238"/>
        <v>45036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26"/>
        <v>44192</v>
      </c>
      <c r="B957" s="75">
        <f t="shared" ca="1" si="227"/>
        <v>1.1505301800000001</v>
      </c>
      <c r="C957" s="57">
        <f t="shared" si="228"/>
        <v>1</v>
      </c>
      <c r="D957" s="58">
        <f ca="1">IF(A957&lt;$B$1,VLOOKUP(A957,[1]DI!$A$4:$B$15000,2,FALSE),0)</f>
        <v>0</v>
      </c>
      <c r="E957" s="57">
        <f t="shared" ca="1" si="229"/>
        <v>0</v>
      </c>
      <c r="F957" s="59">
        <f t="shared" si="230"/>
        <v>1.1499999999999999</v>
      </c>
      <c r="G957" s="60">
        <f t="shared" ca="1" si="231"/>
        <v>1</v>
      </c>
      <c r="H957" s="57">
        <f ca="1">TRUNC(PRODUCT(G$10:G956),15)</f>
        <v>1.1505301805541099</v>
      </c>
      <c r="I957" s="57">
        <f t="shared" si="232"/>
        <v>1</v>
      </c>
      <c r="J957" s="57">
        <f t="shared" ca="1" si="233"/>
        <v>1.1505301800000001</v>
      </c>
      <c r="K957" s="57">
        <f t="shared" ca="1" si="234"/>
        <v>0.15053018000000001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35"/>
        <v>0</v>
      </c>
      <c r="O957" s="57">
        <f t="shared" ca="1" si="236"/>
        <v>0.15053018000000001</v>
      </c>
      <c r="P957" s="63" t="str">
        <f t="shared" si="237"/>
        <v>A+J=</v>
      </c>
      <c r="Q957" s="64">
        <f t="shared" si="238"/>
        <v>45036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26"/>
        <v>44193</v>
      </c>
      <c r="B958" s="75">
        <f t="shared" ca="1" si="227"/>
        <v>1.1505301800000001</v>
      </c>
      <c r="C958" s="57">
        <f t="shared" si="228"/>
        <v>1</v>
      </c>
      <c r="D958" s="58">
        <f ca="1">IF(A958&lt;$B$1,VLOOKUP(A958,[1]DI!$A$4:$B$15000,2,FALSE),0)</f>
        <v>1.9000000000000006E-2</v>
      </c>
      <c r="E958" s="57">
        <f t="shared" ca="1" si="229"/>
        <v>7.4690000000000005E-5</v>
      </c>
      <c r="F958" s="59">
        <f t="shared" si="230"/>
        <v>1.1499999999999999</v>
      </c>
      <c r="G958" s="60">
        <f t="shared" ca="1" si="231"/>
        <v>1.0000858935000001</v>
      </c>
      <c r="H958" s="57">
        <f ca="1">TRUNC(PRODUCT(G$10:G957),15)</f>
        <v>1.1505301805541099</v>
      </c>
      <c r="I958" s="57">
        <f t="shared" si="232"/>
        <v>1</v>
      </c>
      <c r="J958" s="57">
        <f t="shared" ca="1" si="233"/>
        <v>1.1505301800000001</v>
      </c>
      <c r="K958" s="57">
        <f t="shared" ca="1" si="234"/>
        <v>0.15053018000000001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35"/>
        <v>0</v>
      </c>
      <c r="O958" s="57">
        <f t="shared" ca="1" si="236"/>
        <v>0.15053018000000001</v>
      </c>
      <c r="P958" s="63" t="str">
        <f t="shared" si="237"/>
        <v>A+J=</v>
      </c>
      <c r="Q958" s="64">
        <f t="shared" si="238"/>
        <v>45036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26"/>
        <v>44194</v>
      </c>
      <c r="B959" s="75">
        <f t="shared" ca="1" si="227"/>
        <v>1.1506289999999999</v>
      </c>
      <c r="C959" s="57">
        <f t="shared" si="228"/>
        <v>1</v>
      </c>
      <c r="D959" s="58">
        <f ca="1">IF(A959&lt;$B$1,VLOOKUP(A959,[1]DI!$A$4:$B$15000,2,FALSE),0)</f>
        <v>1.9000000000000006E-2</v>
      </c>
      <c r="E959" s="57">
        <f t="shared" ca="1" si="229"/>
        <v>7.4690000000000005E-5</v>
      </c>
      <c r="F959" s="59">
        <f t="shared" si="230"/>
        <v>1.1499999999999999</v>
      </c>
      <c r="G959" s="60">
        <f t="shared" ca="1" si="231"/>
        <v>1.0000858935000001</v>
      </c>
      <c r="H959" s="57">
        <f ca="1">TRUNC(PRODUCT(G$10:G958),15)</f>
        <v>1.1506290036181701</v>
      </c>
      <c r="I959" s="57">
        <f t="shared" si="232"/>
        <v>1</v>
      </c>
      <c r="J959" s="57">
        <f t="shared" ca="1" si="233"/>
        <v>1.1506289999999999</v>
      </c>
      <c r="K959" s="57">
        <f t="shared" ca="1" si="234"/>
        <v>0.15062900000000001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35"/>
        <v>0</v>
      </c>
      <c r="O959" s="57">
        <f t="shared" ca="1" si="236"/>
        <v>0.15062900000000001</v>
      </c>
      <c r="P959" s="63" t="str">
        <f t="shared" si="237"/>
        <v>A+J=</v>
      </c>
      <c r="Q959" s="64">
        <f t="shared" si="238"/>
        <v>45036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26"/>
        <v>44195</v>
      </c>
      <c r="B960" s="75">
        <f t="shared" ca="1" si="227"/>
        <v>1.1507278400000001</v>
      </c>
      <c r="C960" s="57">
        <f t="shared" si="228"/>
        <v>1</v>
      </c>
      <c r="D960" s="58">
        <f ca="1">IF(A960&lt;$B$1,VLOOKUP(A960,[1]DI!$A$4:$B$15000,2,FALSE),0)</f>
        <v>1.9000000000000006E-2</v>
      </c>
      <c r="E960" s="57">
        <f t="shared" ca="1" si="229"/>
        <v>7.4690000000000005E-5</v>
      </c>
      <c r="F960" s="59">
        <f t="shared" si="230"/>
        <v>1.1499999999999999</v>
      </c>
      <c r="G960" s="60">
        <f t="shared" ca="1" si="231"/>
        <v>1.0000858935000001</v>
      </c>
      <c r="H960" s="57">
        <f ca="1">TRUNC(PRODUCT(G$10:G959),15)</f>
        <v>1.1507278351704899</v>
      </c>
      <c r="I960" s="57">
        <f t="shared" si="232"/>
        <v>1</v>
      </c>
      <c r="J960" s="57">
        <f t="shared" ca="1" si="233"/>
        <v>1.1507278400000001</v>
      </c>
      <c r="K960" s="57">
        <f t="shared" ca="1" si="234"/>
        <v>0.15072784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35"/>
        <v>0</v>
      </c>
      <c r="O960" s="57">
        <f t="shared" ca="1" si="236"/>
        <v>0.15072784</v>
      </c>
      <c r="P960" s="63" t="str">
        <f t="shared" si="237"/>
        <v>A+J=</v>
      </c>
      <c r="Q960" s="64">
        <f t="shared" si="238"/>
        <v>45036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26"/>
        <v>44196</v>
      </c>
      <c r="B961" s="75">
        <f t="shared" ca="1" si="227"/>
        <v>1.15082668</v>
      </c>
      <c r="C961" s="57">
        <f t="shared" si="228"/>
        <v>1</v>
      </c>
      <c r="D961" s="58">
        <f ca="1">IF(A961&lt;$B$1,VLOOKUP(A961,[1]DI!$A$4:$B$15000,2,FALSE),0)</f>
        <v>1.9000000000000006E-2</v>
      </c>
      <c r="E961" s="57">
        <f t="shared" ca="1" si="229"/>
        <v>7.4690000000000005E-5</v>
      </c>
      <c r="F961" s="59">
        <f t="shared" si="230"/>
        <v>1.1499999999999999</v>
      </c>
      <c r="G961" s="60">
        <f t="shared" ca="1" si="231"/>
        <v>1.0000858935000001</v>
      </c>
      <c r="H961" s="57">
        <f ca="1">TRUNC(PRODUCT(G$10:G960),15)</f>
        <v>1.1508266752117999</v>
      </c>
      <c r="I961" s="57">
        <f t="shared" si="232"/>
        <v>1</v>
      </c>
      <c r="J961" s="57">
        <f t="shared" ca="1" si="233"/>
        <v>1.15082668</v>
      </c>
      <c r="K961" s="57">
        <f t="shared" ca="1" si="234"/>
        <v>0.15082667999999999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35"/>
        <v>0</v>
      </c>
      <c r="O961" s="57">
        <f t="shared" ca="1" si="236"/>
        <v>0.15082667999999999</v>
      </c>
      <c r="P961" s="63" t="str">
        <f t="shared" si="237"/>
        <v>A+J=</v>
      </c>
      <c r="Q961" s="64">
        <f t="shared" si="238"/>
        <v>45036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26"/>
        <v>44197</v>
      </c>
      <c r="B962" s="75">
        <f t="shared" ca="1" si="227"/>
        <v>1.1509255199999999</v>
      </c>
      <c r="C962" s="57">
        <f t="shared" si="228"/>
        <v>1</v>
      </c>
      <c r="D962" s="58">
        <f ca="1">IF(A962&lt;$B$1,VLOOKUP(A962,[1]DI!$A$4:$B$15000,2,FALSE),0)</f>
        <v>0</v>
      </c>
      <c r="E962" s="57">
        <f t="shared" ca="1" si="229"/>
        <v>0</v>
      </c>
      <c r="F962" s="59">
        <f t="shared" si="230"/>
        <v>1.1499999999999999</v>
      </c>
      <c r="G962" s="60">
        <f t="shared" ca="1" si="231"/>
        <v>1</v>
      </c>
      <c r="H962" s="57">
        <f ca="1">TRUNC(PRODUCT(G$10:G961),15)</f>
        <v>1.15092552374283</v>
      </c>
      <c r="I962" s="57">
        <f t="shared" si="232"/>
        <v>1</v>
      </c>
      <c r="J962" s="57">
        <f t="shared" ca="1" si="233"/>
        <v>1.1509255199999999</v>
      </c>
      <c r="K962" s="57">
        <f t="shared" ca="1" si="234"/>
        <v>0.15092552000000001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35"/>
        <v>0</v>
      </c>
      <c r="O962" s="57">
        <f t="shared" ca="1" si="236"/>
        <v>0.15092552000000001</v>
      </c>
      <c r="P962" s="63" t="str">
        <f t="shared" si="237"/>
        <v>A+J=</v>
      </c>
      <c r="Q962" s="64">
        <f t="shared" si="238"/>
        <v>45036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26"/>
        <v>44198</v>
      </c>
      <c r="B963" s="75">
        <f t="shared" ca="1" si="227"/>
        <v>1.1509255199999999</v>
      </c>
      <c r="C963" s="57">
        <f t="shared" si="228"/>
        <v>1</v>
      </c>
      <c r="D963" s="58">
        <f ca="1">IF(A963&lt;$B$1,VLOOKUP(A963,[1]DI!$A$4:$B$15000,2,FALSE),0)</f>
        <v>0</v>
      </c>
      <c r="E963" s="57">
        <f t="shared" ca="1" si="229"/>
        <v>0</v>
      </c>
      <c r="F963" s="59">
        <f t="shared" si="230"/>
        <v>1.1499999999999999</v>
      </c>
      <c r="G963" s="60">
        <f t="shared" ca="1" si="231"/>
        <v>1</v>
      </c>
      <c r="H963" s="57">
        <f ca="1">TRUNC(PRODUCT(G$10:G962),15)</f>
        <v>1.15092552374283</v>
      </c>
      <c r="I963" s="57">
        <f t="shared" si="232"/>
        <v>1</v>
      </c>
      <c r="J963" s="57">
        <f t="shared" ca="1" si="233"/>
        <v>1.1509255199999999</v>
      </c>
      <c r="K963" s="57">
        <f t="shared" ca="1" si="234"/>
        <v>0.15092552000000001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35"/>
        <v>0</v>
      </c>
      <c r="O963" s="57">
        <f t="shared" ca="1" si="236"/>
        <v>0.15092552000000001</v>
      </c>
      <c r="P963" s="63" t="str">
        <f t="shared" si="237"/>
        <v>A+J=</v>
      </c>
      <c r="Q963" s="64">
        <f t="shared" si="238"/>
        <v>45036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26"/>
        <v>44199</v>
      </c>
      <c r="B964" s="75">
        <f t="shared" ca="1" si="227"/>
        <v>1.1509255199999999</v>
      </c>
      <c r="C964" s="57">
        <f t="shared" si="228"/>
        <v>1</v>
      </c>
      <c r="D964" s="58">
        <f ca="1">IF(A964&lt;$B$1,VLOOKUP(A964,[1]DI!$A$4:$B$15000,2,FALSE),0)</f>
        <v>0</v>
      </c>
      <c r="E964" s="57">
        <f t="shared" ca="1" si="229"/>
        <v>0</v>
      </c>
      <c r="F964" s="59">
        <f t="shared" si="230"/>
        <v>1.1499999999999999</v>
      </c>
      <c r="G964" s="60">
        <f t="shared" ca="1" si="231"/>
        <v>1</v>
      </c>
      <c r="H964" s="57">
        <f ca="1">TRUNC(PRODUCT(G$10:G963),15)</f>
        <v>1.15092552374283</v>
      </c>
      <c r="I964" s="57">
        <f t="shared" si="232"/>
        <v>1</v>
      </c>
      <c r="J964" s="57">
        <f t="shared" ca="1" si="233"/>
        <v>1.1509255199999999</v>
      </c>
      <c r="K964" s="57">
        <f t="shared" ca="1" si="234"/>
        <v>0.15092552000000001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35"/>
        <v>0</v>
      </c>
      <c r="O964" s="57">
        <f t="shared" ca="1" si="236"/>
        <v>0.15092552000000001</v>
      </c>
      <c r="P964" s="63" t="str">
        <f t="shared" si="237"/>
        <v>A+J=</v>
      </c>
      <c r="Q964" s="64">
        <f t="shared" si="238"/>
        <v>45036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26"/>
        <v>44200</v>
      </c>
      <c r="B965" s="75">
        <f t="shared" ca="1" si="227"/>
        <v>1.1509255199999999</v>
      </c>
      <c r="C965" s="57">
        <f t="shared" si="228"/>
        <v>1</v>
      </c>
      <c r="D965" s="58">
        <f ca="1">IF(A965&lt;$B$1,VLOOKUP(A965,[1]DI!$A$4:$B$15000,2,FALSE),0)</f>
        <v>1.9000000000000006E-2</v>
      </c>
      <c r="E965" s="57">
        <f t="shared" ca="1" si="229"/>
        <v>7.4690000000000005E-5</v>
      </c>
      <c r="F965" s="59">
        <f t="shared" si="230"/>
        <v>1.1499999999999999</v>
      </c>
      <c r="G965" s="60">
        <f t="shared" ca="1" si="231"/>
        <v>1.0000858935000001</v>
      </c>
      <c r="H965" s="57">
        <f ca="1">TRUNC(PRODUCT(G$10:G964),15)</f>
        <v>1.15092552374283</v>
      </c>
      <c r="I965" s="57">
        <f t="shared" si="232"/>
        <v>1</v>
      </c>
      <c r="J965" s="57">
        <f t="shared" ca="1" si="233"/>
        <v>1.1509255199999999</v>
      </c>
      <c r="K965" s="57">
        <f t="shared" ca="1" si="234"/>
        <v>0.15092552000000001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35"/>
        <v>0</v>
      </c>
      <c r="O965" s="57">
        <f t="shared" ca="1" si="236"/>
        <v>0.15092552000000001</v>
      </c>
      <c r="P965" s="63" t="str">
        <f t="shared" si="237"/>
        <v>A+J=</v>
      </c>
      <c r="Q965" s="64">
        <f t="shared" si="238"/>
        <v>45036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26"/>
        <v>44201</v>
      </c>
      <c r="B966" s="75">
        <f t="shared" ca="1" si="227"/>
        <v>1.15102438</v>
      </c>
      <c r="C966" s="57">
        <f t="shared" si="228"/>
        <v>1</v>
      </c>
      <c r="D966" s="58">
        <f ca="1">IF(A966&lt;$B$1,VLOOKUP(A966,[1]DI!$A$4:$B$15000,2,FALSE),0)</f>
        <v>1.9000000000000006E-2</v>
      </c>
      <c r="E966" s="57">
        <f t="shared" ca="1" si="229"/>
        <v>7.4690000000000005E-5</v>
      </c>
      <c r="F966" s="59">
        <f t="shared" si="230"/>
        <v>1.1499999999999999</v>
      </c>
      <c r="G966" s="60">
        <f t="shared" ca="1" si="231"/>
        <v>1.0000858935000001</v>
      </c>
      <c r="H966" s="57">
        <f ca="1">TRUNC(PRODUCT(G$10:G965),15)</f>
        <v>1.1510243807642999</v>
      </c>
      <c r="I966" s="57">
        <f t="shared" si="232"/>
        <v>1</v>
      </c>
      <c r="J966" s="57">
        <f t="shared" ca="1" si="233"/>
        <v>1.15102438</v>
      </c>
      <c r="K966" s="57">
        <f t="shared" ca="1" si="234"/>
        <v>0.15102438000000001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35"/>
        <v>0</v>
      </c>
      <c r="O966" s="57">
        <f t="shared" ca="1" si="236"/>
        <v>0.15102438000000001</v>
      </c>
      <c r="P966" s="63" t="str">
        <f t="shared" si="237"/>
        <v>A+J=</v>
      </c>
      <c r="Q966" s="64">
        <f t="shared" si="238"/>
        <v>45036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26"/>
        <v>44202</v>
      </c>
      <c r="B967" s="75">
        <f t="shared" ca="1" si="227"/>
        <v>1.1511232499999999</v>
      </c>
      <c r="C967" s="57">
        <f t="shared" si="228"/>
        <v>1</v>
      </c>
      <c r="D967" s="58">
        <f ca="1">IF(A967&lt;$B$1,VLOOKUP(A967,[1]DI!$A$4:$B$15000,2,FALSE),0)</f>
        <v>1.9000000000000006E-2</v>
      </c>
      <c r="E967" s="57">
        <f t="shared" ca="1" si="229"/>
        <v>7.4690000000000005E-5</v>
      </c>
      <c r="F967" s="59">
        <f t="shared" si="230"/>
        <v>1.1499999999999999</v>
      </c>
      <c r="G967" s="60">
        <f t="shared" ca="1" si="231"/>
        <v>1.0000858935000001</v>
      </c>
      <c r="H967" s="57">
        <f ca="1">TRUNC(PRODUCT(G$10:G966),15)</f>
        <v>1.1511232462769501</v>
      </c>
      <c r="I967" s="57">
        <f t="shared" si="232"/>
        <v>1</v>
      </c>
      <c r="J967" s="57">
        <f t="shared" ca="1" si="233"/>
        <v>1.1511232499999999</v>
      </c>
      <c r="K967" s="57">
        <f t="shared" ca="1" si="234"/>
        <v>0.15112324999999999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35"/>
        <v>0</v>
      </c>
      <c r="O967" s="57">
        <f t="shared" ca="1" si="236"/>
        <v>0.15112324999999999</v>
      </c>
      <c r="P967" s="63" t="str">
        <f t="shared" si="237"/>
        <v>A+J=</v>
      </c>
      <c r="Q967" s="64">
        <f t="shared" si="238"/>
        <v>45036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26"/>
        <v>44203</v>
      </c>
      <c r="B968" s="75">
        <f t="shared" ca="1" si="227"/>
        <v>1.1512221199999999</v>
      </c>
      <c r="C968" s="57">
        <f t="shared" si="228"/>
        <v>1</v>
      </c>
      <c r="D968" s="58">
        <f ca="1">IF(A968&lt;$B$1,VLOOKUP(A968,[1]DI!$A$4:$B$15000,2,FALSE),0)</f>
        <v>1.9000000000000006E-2</v>
      </c>
      <c r="E968" s="57">
        <f t="shared" ca="1" si="229"/>
        <v>7.4690000000000005E-5</v>
      </c>
      <c r="F968" s="59">
        <f t="shared" si="230"/>
        <v>1.1499999999999999</v>
      </c>
      <c r="G968" s="60">
        <f t="shared" ca="1" si="231"/>
        <v>1.0000858935000001</v>
      </c>
      <c r="H968" s="57">
        <f ca="1">TRUNC(PRODUCT(G$10:G967),15)</f>
        <v>1.1512221202815101</v>
      </c>
      <c r="I968" s="57">
        <f t="shared" si="232"/>
        <v>1</v>
      </c>
      <c r="J968" s="57">
        <f t="shared" ca="1" si="233"/>
        <v>1.1512221199999999</v>
      </c>
      <c r="K968" s="57">
        <f t="shared" ca="1" si="234"/>
        <v>0.15122211999999999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35"/>
        <v>0</v>
      </c>
      <c r="O968" s="57">
        <f t="shared" ca="1" si="236"/>
        <v>0.15122211999999999</v>
      </c>
      <c r="P968" s="63" t="str">
        <f t="shared" si="237"/>
        <v>A+J=</v>
      </c>
      <c r="Q968" s="64">
        <f t="shared" si="238"/>
        <v>45036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26"/>
        <v>44204</v>
      </c>
      <c r="B969" s="75">
        <f t="shared" ca="1" si="227"/>
        <v>1.151321</v>
      </c>
      <c r="C969" s="57">
        <f t="shared" si="228"/>
        <v>1</v>
      </c>
      <c r="D969" s="58">
        <f ca="1">IF(A969&lt;$B$1,VLOOKUP(A969,[1]DI!$A$4:$B$15000,2,FALSE),0)</f>
        <v>1.9000000000000006E-2</v>
      </c>
      <c r="E969" s="57">
        <f t="shared" ca="1" si="229"/>
        <v>7.4690000000000005E-5</v>
      </c>
      <c r="F969" s="59">
        <f t="shared" si="230"/>
        <v>1.1499999999999999</v>
      </c>
      <c r="G969" s="60">
        <f t="shared" ca="1" si="231"/>
        <v>1.0000858935000001</v>
      </c>
      <c r="H969" s="57">
        <f ca="1">TRUNC(PRODUCT(G$10:G968),15)</f>
        <v>1.1513210027787</v>
      </c>
      <c r="I969" s="57">
        <f t="shared" si="232"/>
        <v>1</v>
      </c>
      <c r="J969" s="57">
        <f t="shared" ca="1" si="233"/>
        <v>1.151321</v>
      </c>
      <c r="K969" s="57">
        <f t="shared" ca="1" si="234"/>
        <v>0.15132100000000001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35"/>
        <v>0</v>
      </c>
      <c r="O969" s="57">
        <f t="shared" ca="1" si="236"/>
        <v>0.15132100000000001</v>
      </c>
      <c r="P969" s="63" t="str">
        <f t="shared" si="237"/>
        <v>A+J=</v>
      </c>
      <c r="Q969" s="64">
        <f t="shared" si="238"/>
        <v>45036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26"/>
        <v>44205</v>
      </c>
      <c r="B970" s="75">
        <f t="shared" ca="1" si="227"/>
        <v>1.1514198900000001</v>
      </c>
      <c r="C970" s="57">
        <f t="shared" si="228"/>
        <v>1</v>
      </c>
      <c r="D970" s="58">
        <f ca="1">IF(A970&lt;$B$1,VLOOKUP(A970,[1]DI!$A$4:$B$15000,2,FALSE),0)</f>
        <v>0</v>
      </c>
      <c r="E970" s="57">
        <f t="shared" ca="1" si="229"/>
        <v>0</v>
      </c>
      <c r="F970" s="59">
        <f t="shared" si="230"/>
        <v>1.1499999999999999</v>
      </c>
      <c r="G970" s="60">
        <f t="shared" ca="1" si="231"/>
        <v>1</v>
      </c>
      <c r="H970" s="57">
        <f ca="1">TRUNC(PRODUCT(G$10:G969),15)</f>
        <v>1.1514198937692499</v>
      </c>
      <c r="I970" s="57">
        <f t="shared" si="232"/>
        <v>1</v>
      </c>
      <c r="J970" s="57">
        <f t="shared" ca="1" si="233"/>
        <v>1.1514198899999999</v>
      </c>
      <c r="K970" s="57">
        <f t="shared" ca="1" si="234"/>
        <v>0.15141989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35"/>
        <v>0</v>
      </c>
      <c r="O970" s="57">
        <f t="shared" ca="1" si="236"/>
        <v>0.15141989</v>
      </c>
      <c r="P970" s="63" t="str">
        <f t="shared" si="237"/>
        <v>A+J=</v>
      </c>
      <c r="Q970" s="64">
        <f t="shared" si="238"/>
        <v>45036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39">(A970+1)</f>
        <v>44206</v>
      </c>
      <c r="B971" s="75">
        <f t="shared" ca="1" si="227"/>
        <v>1.1514198900000001</v>
      </c>
      <c r="C971" s="57">
        <f t="shared" si="228"/>
        <v>1</v>
      </c>
      <c r="D971" s="58">
        <f ca="1">IF(A971&lt;$B$1,VLOOKUP(A971,[1]DI!$A$4:$B$15000,2,FALSE),0)</f>
        <v>0</v>
      </c>
      <c r="E971" s="57">
        <f t="shared" ca="1" si="229"/>
        <v>0</v>
      </c>
      <c r="F971" s="59">
        <f t="shared" si="230"/>
        <v>1.1499999999999999</v>
      </c>
      <c r="G971" s="60">
        <f t="shared" ca="1" si="231"/>
        <v>1</v>
      </c>
      <c r="H971" s="57">
        <f ca="1">TRUNC(PRODUCT(G$10:G970),15)</f>
        <v>1.1514198937692499</v>
      </c>
      <c r="I971" s="57">
        <f t="shared" si="232"/>
        <v>1</v>
      </c>
      <c r="J971" s="57">
        <f t="shared" ca="1" si="233"/>
        <v>1.1514198899999999</v>
      </c>
      <c r="K971" s="57">
        <f t="shared" ca="1" si="234"/>
        <v>0.15141989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35"/>
        <v>0</v>
      </c>
      <c r="O971" s="57">
        <f t="shared" ca="1" si="236"/>
        <v>0.15141989</v>
      </c>
      <c r="P971" s="63" t="str">
        <f t="shared" si="237"/>
        <v>A+J=</v>
      </c>
      <c r="Q971" s="64">
        <f t="shared" si="238"/>
        <v>45036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39"/>
        <v>44207</v>
      </c>
      <c r="B972" s="75">
        <f t="shared" ca="1" si="227"/>
        <v>1.1514198900000001</v>
      </c>
      <c r="C972" s="57">
        <f t="shared" si="228"/>
        <v>1</v>
      </c>
      <c r="D972" s="58">
        <f ca="1">IF(A972&lt;$B$1,VLOOKUP(A972,[1]DI!$A$4:$B$15000,2,FALSE),0)</f>
        <v>1.9000000000000006E-2</v>
      </c>
      <c r="E972" s="57">
        <f t="shared" ca="1" si="229"/>
        <v>7.4690000000000005E-5</v>
      </c>
      <c r="F972" s="59">
        <f t="shared" si="230"/>
        <v>1.1499999999999999</v>
      </c>
      <c r="G972" s="60">
        <f t="shared" ca="1" si="231"/>
        <v>1.0000858935000001</v>
      </c>
      <c r="H972" s="57">
        <f ca="1">TRUNC(PRODUCT(G$10:G971),15)</f>
        <v>1.1514198937692499</v>
      </c>
      <c r="I972" s="57">
        <f t="shared" si="232"/>
        <v>1</v>
      </c>
      <c r="J972" s="57">
        <f t="shared" ca="1" si="233"/>
        <v>1.1514198899999999</v>
      </c>
      <c r="K972" s="57">
        <f t="shared" ca="1" si="234"/>
        <v>0.15141989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35"/>
        <v>0</v>
      </c>
      <c r="O972" s="57">
        <f t="shared" ca="1" si="236"/>
        <v>0.15141989</v>
      </c>
      <c r="P972" s="63" t="str">
        <f t="shared" si="237"/>
        <v>A+J=</v>
      </c>
      <c r="Q972" s="64">
        <f t="shared" si="238"/>
        <v>45036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39"/>
        <v>44208</v>
      </c>
      <c r="B973" s="75">
        <f t="shared" ca="1" si="227"/>
        <v>1.1515187899999999</v>
      </c>
      <c r="C973" s="57">
        <f t="shared" si="228"/>
        <v>1</v>
      </c>
      <c r="D973" s="58">
        <f ca="1">IF(A973&lt;$B$1,VLOOKUP(A973,[1]DI!$A$4:$B$15000,2,FALSE),0)</f>
        <v>1.9000000000000006E-2</v>
      </c>
      <c r="E973" s="57">
        <f t="shared" ca="1" si="229"/>
        <v>7.4690000000000005E-5</v>
      </c>
      <c r="F973" s="59">
        <f t="shared" si="230"/>
        <v>1.1499999999999999</v>
      </c>
      <c r="G973" s="60">
        <f t="shared" ca="1" si="231"/>
        <v>1.0000858935000001</v>
      </c>
      <c r="H973" s="57">
        <f ca="1">TRUNC(PRODUCT(G$10:G972),15)</f>
        <v>1.1515187932538899</v>
      </c>
      <c r="I973" s="57">
        <f t="shared" si="232"/>
        <v>1</v>
      </c>
      <c r="J973" s="57">
        <f t="shared" ca="1" si="233"/>
        <v>1.1515187899999999</v>
      </c>
      <c r="K973" s="57">
        <f t="shared" ca="1" si="234"/>
        <v>0.15151878999999999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35"/>
        <v>0</v>
      </c>
      <c r="O973" s="57">
        <f t="shared" ca="1" si="236"/>
        <v>0.15151878999999999</v>
      </c>
      <c r="P973" s="63" t="str">
        <f t="shared" si="237"/>
        <v>A+J=</v>
      </c>
      <c r="Q973" s="64">
        <f t="shared" si="238"/>
        <v>45036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39"/>
        <v>44209</v>
      </c>
      <c r="B974" s="75">
        <f t="shared" ca="1" si="227"/>
        <v>1.1516177000000001</v>
      </c>
      <c r="C974" s="57">
        <f t="shared" si="228"/>
        <v>1</v>
      </c>
      <c r="D974" s="58">
        <f ca="1">IF(A974&lt;$B$1,VLOOKUP(A974,[1]DI!$A$4:$B$15000,2,FALSE),0)</f>
        <v>1.9000000000000006E-2</v>
      </c>
      <c r="E974" s="57">
        <f t="shared" ca="1" si="229"/>
        <v>7.4690000000000005E-5</v>
      </c>
      <c r="F974" s="59">
        <f t="shared" si="230"/>
        <v>1.1499999999999999</v>
      </c>
      <c r="G974" s="60">
        <f t="shared" ca="1" si="231"/>
        <v>1.0000858935000001</v>
      </c>
      <c r="H974" s="57">
        <f ca="1">TRUNC(PRODUCT(G$10:G973),15)</f>
        <v>1.1516177012333599</v>
      </c>
      <c r="I974" s="57">
        <f t="shared" si="232"/>
        <v>1</v>
      </c>
      <c r="J974" s="57">
        <f t="shared" ca="1" si="233"/>
        <v>1.1516177000000001</v>
      </c>
      <c r="K974" s="57">
        <f t="shared" ca="1" si="234"/>
        <v>0.15161769999999999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35"/>
        <v>0</v>
      </c>
      <c r="O974" s="57">
        <f t="shared" ca="1" si="236"/>
        <v>0.15161769999999999</v>
      </c>
      <c r="P974" s="63" t="str">
        <f t="shared" si="237"/>
        <v>A+J=</v>
      </c>
      <c r="Q974" s="64">
        <f t="shared" si="238"/>
        <v>45036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39"/>
        <v>44210</v>
      </c>
      <c r="B975" s="75">
        <f t="shared" ca="1" si="227"/>
        <v>1.15171662</v>
      </c>
      <c r="C975" s="57">
        <f t="shared" si="228"/>
        <v>1</v>
      </c>
      <c r="D975" s="58">
        <f ca="1">IF(A975&lt;$B$1,VLOOKUP(A975,[1]DI!$A$4:$B$15000,2,FALSE),0)</f>
        <v>1.9000000000000006E-2</v>
      </c>
      <c r="E975" s="57">
        <f t="shared" ca="1" si="229"/>
        <v>7.4690000000000005E-5</v>
      </c>
      <c r="F975" s="59">
        <f t="shared" si="230"/>
        <v>1.1499999999999999</v>
      </c>
      <c r="G975" s="60">
        <f t="shared" ca="1" si="231"/>
        <v>1.0000858935000001</v>
      </c>
      <c r="H975" s="57">
        <f ca="1">TRUNC(PRODUCT(G$10:G974),15)</f>
        <v>1.15171661770838</v>
      </c>
      <c r="I975" s="57">
        <f t="shared" si="232"/>
        <v>1</v>
      </c>
      <c r="J975" s="57">
        <f t="shared" ca="1" si="233"/>
        <v>1.15171662</v>
      </c>
      <c r="K975" s="57">
        <f t="shared" ca="1" si="234"/>
        <v>0.15171662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35"/>
        <v>0</v>
      </c>
      <c r="O975" s="57">
        <f t="shared" ca="1" si="236"/>
        <v>0.15171662</v>
      </c>
      <c r="P975" s="63" t="str">
        <f t="shared" si="237"/>
        <v>A+J=</v>
      </c>
      <c r="Q975" s="64">
        <f t="shared" si="238"/>
        <v>45036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39"/>
        <v>44211</v>
      </c>
      <c r="B976" s="75">
        <f t="shared" ca="1" si="227"/>
        <v>1.1518155400000001</v>
      </c>
      <c r="C976" s="57">
        <f t="shared" si="228"/>
        <v>1</v>
      </c>
      <c r="D976" s="58">
        <f ca="1">IF(A976&lt;$B$1,VLOOKUP(A976,[1]DI!$A$4:$B$15000,2,FALSE),0)</f>
        <v>1.9000000000000006E-2</v>
      </c>
      <c r="E976" s="57">
        <f t="shared" ca="1" si="229"/>
        <v>7.4690000000000005E-5</v>
      </c>
      <c r="F976" s="59">
        <f t="shared" si="230"/>
        <v>1.1499999999999999</v>
      </c>
      <c r="G976" s="60">
        <f t="shared" ca="1" si="231"/>
        <v>1.0000858935000001</v>
      </c>
      <c r="H976" s="57">
        <f ca="1">TRUNC(PRODUCT(G$10:G975),15)</f>
        <v>1.1518155426796901</v>
      </c>
      <c r="I976" s="57">
        <f t="shared" si="232"/>
        <v>1</v>
      </c>
      <c r="J976" s="57">
        <f t="shared" ca="1" si="233"/>
        <v>1.1518155400000001</v>
      </c>
      <c r="K976" s="57">
        <f t="shared" ca="1" si="234"/>
        <v>0.15181554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35"/>
        <v>0</v>
      </c>
      <c r="O976" s="57">
        <f t="shared" ca="1" si="236"/>
        <v>0.15181554</v>
      </c>
      <c r="P976" s="63" t="str">
        <f t="shared" si="237"/>
        <v>A+J=</v>
      </c>
      <c r="Q976" s="64">
        <f t="shared" si="238"/>
        <v>45036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39"/>
        <v>44212</v>
      </c>
      <c r="B977" s="75">
        <f t="shared" ca="1" si="227"/>
        <v>1.1519144800000001</v>
      </c>
      <c r="C977" s="57">
        <f t="shared" si="228"/>
        <v>1</v>
      </c>
      <c r="D977" s="58">
        <f ca="1">IF(A977&lt;$B$1,VLOOKUP(A977,[1]DI!$A$4:$B$15000,2,FALSE),0)</f>
        <v>0</v>
      </c>
      <c r="E977" s="57">
        <f t="shared" ca="1" si="229"/>
        <v>0</v>
      </c>
      <c r="F977" s="59">
        <f t="shared" si="230"/>
        <v>1.1499999999999999</v>
      </c>
      <c r="G977" s="60">
        <f t="shared" ca="1" si="231"/>
        <v>1</v>
      </c>
      <c r="H977" s="57">
        <f ca="1">TRUNC(PRODUCT(G$10:G976),15)</f>
        <v>1.151914476148</v>
      </c>
      <c r="I977" s="57">
        <f t="shared" si="232"/>
        <v>1</v>
      </c>
      <c r="J977" s="57">
        <f t="shared" ca="1" si="233"/>
        <v>1.1519144800000001</v>
      </c>
      <c r="K977" s="57">
        <f t="shared" ca="1" si="234"/>
        <v>0.15191447999999999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35"/>
        <v>0</v>
      </c>
      <c r="O977" s="57">
        <f t="shared" ca="1" si="236"/>
        <v>0.15191447999999999</v>
      </c>
      <c r="P977" s="63" t="str">
        <f t="shared" si="237"/>
        <v>A+J=</v>
      </c>
      <c r="Q977" s="64">
        <f t="shared" si="238"/>
        <v>45036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39"/>
        <v>44213</v>
      </c>
      <c r="B978" s="75">
        <f t="shared" ca="1" si="227"/>
        <v>1.1519144800000001</v>
      </c>
      <c r="C978" s="57">
        <f t="shared" si="228"/>
        <v>1</v>
      </c>
      <c r="D978" s="58">
        <f ca="1">IF(A978&lt;$B$1,VLOOKUP(A978,[1]DI!$A$4:$B$15000,2,FALSE),0)</f>
        <v>0</v>
      </c>
      <c r="E978" s="57">
        <f t="shared" ca="1" si="229"/>
        <v>0</v>
      </c>
      <c r="F978" s="59">
        <f t="shared" si="230"/>
        <v>1.1499999999999999</v>
      </c>
      <c r="G978" s="60">
        <f t="shared" ca="1" si="231"/>
        <v>1</v>
      </c>
      <c r="H978" s="57">
        <f ca="1">TRUNC(PRODUCT(G$10:G977),15)</f>
        <v>1.151914476148</v>
      </c>
      <c r="I978" s="57">
        <f t="shared" si="232"/>
        <v>1</v>
      </c>
      <c r="J978" s="57">
        <f t="shared" ca="1" si="233"/>
        <v>1.1519144800000001</v>
      </c>
      <c r="K978" s="57">
        <f t="shared" ca="1" si="234"/>
        <v>0.15191447999999999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35"/>
        <v>0</v>
      </c>
      <c r="O978" s="57">
        <f t="shared" ca="1" si="236"/>
        <v>0.15191447999999999</v>
      </c>
      <c r="P978" s="63" t="str">
        <f t="shared" si="237"/>
        <v>A+J=</v>
      </c>
      <c r="Q978" s="64">
        <f t="shared" si="238"/>
        <v>45036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39"/>
        <v>44214</v>
      </c>
      <c r="B979" s="75">
        <f t="shared" ca="1" si="227"/>
        <v>1.1519144800000001</v>
      </c>
      <c r="C979" s="57">
        <f t="shared" si="228"/>
        <v>1</v>
      </c>
      <c r="D979" s="58">
        <f ca="1">IF(A979&lt;$B$1,VLOOKUP(A979,[1]DI!$A$4:$B$15000,2,FALSE),0)</f>
        <v>1.9000000000000006E-2</v>
      </c>
      <c r="E979" s="57">
        <f t="shared" ca="1" si="229"/>
        <v>7.4690000000000005E-5</v>
      </c>
      <c r="F979" s="59">
        <f t="shared" si="230"/>
        <v>1.1499999999999999</v>
      </c>
      <c r="G979" s="60">
        <f t="shared" ca="1" si="231"/>
        <v>1.0000858935000001</v>
      </c>
      <c r="H979" s="57">
        <f ca="1">TRUNC(PRODUCT(G$10:G978),15)</f>
        <v>1.151914476148</v>
      </c>
      <c r="I979" s="57">
        <f t="shared" si="232"/>
        <v>1</v>
      </c>
      <c r="J979" s="57">
        <f t="shared" ca="1" si="233"/>
        <v>1.1519144800000001</v>
      </c>
      <c r="K979" s="57">
        <f t="shared" ca="1" si="234"/>
        <v>0.15191447999999999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35"/>
        <v>0</v>
      </c>
      <c r="O979" s="57">
        <f t="shared" ca="1" si="236"/>
        <v>0.15191447999999999</v>
      </c>
      <c r="P979" s="63" t="str">
        <f t="shared" si="237"/>
        <v>A+J=</v>
      </c>
      <c r="Q979" s="64">
        <f t="shared" si="238"/>
        <v>45036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39"/>
        <v>44215</v>
      </c>
      <c r="B980" s="75">
        <f t="shared" ca="1" si="227"/>
        <v>1.1520134200000001</v>
      </c>
      <c r="C980" s="57">
        <f t="shared" si="228"/>
        <v>1</v>
      </c>
      <c r="D980" s="58">
        <f ca="1">IF(A980&lt;$B$1,VLOOKUP(A980,[1]DI!$A$4:$B$15000,2,FALSE),0)</f>
        <v>1.9000000000000006E-2</v>
      </c>
      <c r="E980" s="57">
        <f t="shared" ca="1" si="229"/>
        <v>7.4690000000000005E-5</v>
      </c>
      <c r="F980" s="59">
        <f t="shared" si="230"/>
        <v>1.1499999999999999</v>
      </c>
      <c r="G980" s="60">
        <f t="shared" ca="1" si="231"/>
        <v>1.0000858935000001</v>
      </c>
      <c r="H980" s="57">
        <f ca="1">TRUNC(PRODUCT(G$10:G979),15)</f>
        <v>1.15201341811406</v>
      </c>
      <c r="I980" s="57">
        <f t="shared" si="232"/>
        <v>1</v>
      </c>
      <c r="J980" s="57">
        <f t="shared" ca="1" si="233"/>
        <v>1.1520134200000001</v>
      </c>
      <c r="K980" s="57">
        <f t="shared" ca="1" si="234"/>
        <v>0.15201342000000001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35"/>
        <v>0</v>
      </c>
      <c r="O980" s="57">
        <f t="shared" ca="1" si="236"/>
        <v>0.15201342000000001</v>
      </c>
      <c r="P980" s="63" t="str">
        <f t="shared" si="237"/>
        <v>A+J=</v>
      </c>
      <c r="Q980" s="64">
        <f t="shared" si="238"/>
        <v>45036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39"/>
        <v>44216</v>
      </c>
      <c r="B981" s="75">
        <f t="shared" ca="1" si="227"/>
        <v>1.15211237</v>
      </c>
      <c r="C981" s="57">
        <f t="shared" si="228"/>
        <v>1</v>
      </c>
      <c r="D981" s="58">
        <f ca="1">IF(A981&lt;$B$1,VLOOKUP(A981,[1]DI!$A$4:$B$15000,2,FALSE),0)</f>
        <v>1.9000000000000006E-2</v>
      </c>
      <c r="E981" s="57">
        <f t="shared" ca="1" si="229"/>
        <v>7.4690000000000005E-5</v>
      </c>
      <c r="F981" s="59">
        <f t="shared" si="230"/>
        <v>1.1499999999999999</v>
      </c>
      <c r="G981" s="60">
        <f t="shared" ca="1" si="231"/>
        <v>1.0000858935000001</v>
      </c>
      <c r="H981" s="57">
        <f ca="1">TRUNC(PRODUCT(G$10:G980),15)</f>
        <v>1.1521123685785899</v>
      </c>
      <c r="I981" s="57">
        <f t="shared" si="232"/>
        <v>1</v>
      </c>
      <c r="J981" s="57">
        <f t="shared" ca="1" si="233"/>
        <v>1.15211237</v>
      </c>
      <c r="K981" s="57">
        <f t="shared" ca="1" si="234"/>
        <v>0.15211237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si="235"/>
        <v>0</v>
      </c>
      <c r="O981" s="57">
        <f t="shared" ca="1" si="236"/>
        <v>0.15211237</v>
      </c>
      <c r="P981" s="63" t="str">
        <f t="shared" si="237"/>
        <v>A+J=</v>
      </c>
      <c r="Q981" s="64">
        <f t="shared" si="238"/>
        <v>45036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39"/>
        <v>44217</v>
      </c>
      <c r="B982" s="75">
        <f t="shared" ca="1" si="227"/>
        <v>1.1522113300000001</v>
      </c>
      <c r="C982" s="57">
        <f t="shared" si="228"/>
        <v>1</v>
      </c>
      <c r="D982" s="58">
        <f ca="1">IF(A982&lt;$B$1,VLOOKUP(A982,[1]DI!$A$4:$B$15000,2,FALSE),0)</f>
        <v>1.9000000000000006E-2</v>
      </c>
      <c r="E982" s="57">
        <f t="shared" ca="1" si="229"/>
        <v>7.4690000000000005E-5</v>
      </c>
      <c r="F982" s="59">
        <f t="shared" si="230"/>
        <v>1.1499999999999999</v>
      </c>
      <c r="G982" s="60">
        <f t="shared" ca="1" si="231"/>
        <v>1.0000858935000001</v>
      </c>
      <c r="H982" s="57">
        <f ca="1">TRUNC(PRODUCT(G$10:G981),15)</f>
        <v>1.15221132754232</v>
      </c>
      <c r="I982" s="57">
        <f t="shared" si="232"/>
        <v>1</v>
      </c>
      <c r="J982" s="57">
        <f t="shared" ca="1" si="233"/>
        <v>1.1522113300000001</v>
      </c>
      <c r="K982" s="57">
        <f t="shared" ca="1" si="234"/>
        <v>0.15221133000000001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35"/>
        <v>0</v>
      </c>
      <c r="O982" s="57">
        <f t="shared" ca="1" si="236"/>
        <v>0.15221133000000001</v>
      </c>
      <c r="P982" s="63" t="str">
        <f t="shared" si="237"/>
        <v>A+J=</v>
      </c>
      <c r="Q982" s="64">
        <f t="shared" si="238"/>
        <v>45036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39"/>
        <v>44218</v>
      </c>
      <c r="B983" s="75">
        <f t="shared" ca="1" si="227"/>
        <v>1.1523102999999999</v>
      </c>
      <c r="C983" s="57">
        <f t="shared" si="228"/>
        <v>1</v>
      </c>
      <c r="D983" s="58">
        <f ca="1">IF(A983&lt;$B$1,VLOOKUP(A983,[1]DI!$A$4:$B$15000,2,FALSE),0)</f>
        <v>1.9000000000000006E-2</v>
      </c>
      <c r="E983" s="57">
        <f t="shared" ca="1" si="229"/>
        <v>7.4690000000000005E-5</v>
      </c>
      <c r="F983" s="59">
        <f t="shared" si="230"/>
        <v>1.1499999999999999</v>
      </c>
      <c r="G983" s="60">
        <f t="shared" ca="1" si="231"/>
        <v>1.0000858935000001</v>
      </c>
      <c r="H983" s="57">
        <f ca="1">TRUNC(PRODUCT(G$10:G982),15)</f>
        <v>1.15231029500598</v>
      </c>
      <c r="I983" s="57">
        <f t="shared" si="232"/>
        <v>1</v>
      </c>
      <c r="J983" s="57">
        <f t="shared" ca="1" si="233"/>
        <v>1.1523102999999999</v>
      </c>
      <c r="K983" s="57">
        <f t="shared" ca="1" si="234"/>
        <v>0.15231030000000001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35"/>
        <v>0</v>
      </c>
      <c r="O983" s="57">
        <f t="shared" ca="1" si="236"/>
        <v>0.15231030000000001</v>
      </c>
      <c r="P983" s="63" t="str">
        <f t="shared" si="237"/>
        <v>A+J=</v>
      </c>
      <c r="Q983" s="64">
        <f t="shared" si="238"/>
        <v>45036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39"/>
        <v>44219</v>
      </c>
      <c r="B984" s="75">
        <f t="shared" ca="1" si="227"/>
        <v>1.1524092699999999</v>
      </c>
      <c r="C984" s="57">
        <f t="shared" si="228"/>
        <v>1</v>
      </c>
      <c r="D984" s="58">
        <f ca="1">IF(A984&lt;$B$1,VLOOKUP(A984,[1]DI!$A$4:$B$15000,2,FALSE),0)</f>
        <v>0</v>
      </c>
      <c r="E984" s="57">
        <f t="shared" ca="1" si="229"/>
        <v>0</v>
      </c>
      <c r="F984" s="59">
        <f t="shared" si="230"/>
        <v>1.1499999999999999</v>
      </c>
      <c r="G984" s="60">
        <f t="shared" ca="1" si="231"/>
        <v>1</v>
      </c>
      <c r="H984" s="57">
        <f ca="1">TRUNC(PRODUCT(G$10:G983),15)</f>
        <v>1.1524092709703</v>
      </c>
      <c r="I984" s="57">
        <f t="shared" si="232"/>
        <v>1</v>
      </c>
      <c r="J984" s="57">
        <f t="shared" ca="1" si="233"/>
        <v>1.1524092699999999</v>
      </c>
      <c r="K984" s="57">
        <f t="shared" ca="1" si="234"/>
        <v>0.15240927000000001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35"/>
        <v>0</v>
      </c>
      <c r="O984" s="57">
        <f t="shared" ca="1" si="236"/>
        <v>0.15240927000000001</v>
      </c>
      <c r="P984" s="63" t="str">
        <f t="shared" si="237"/>
        <v>A+J=</v>
      </c>
      <c r="Q984" s="64">
        <f t="shared" si="238"/>
        <v>45036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39"/>
        <v>44220</v>
      </c>
      <c r="B985" s="75">
        <f t="shared" ca="1" si="227"/>
        <v>1.1524092699999999</v>
      </c>
      <c r="C985" s="57">
        <f t="shared" si="228"/>
        <v>1</v>
      </c>
      <c r="D985" s="58">
        <f ca="1">IF(A985&lt;$B$1,VLOOKUP(A985,[1]DI!$A$4:$B$15000,2,FALSE),0)</f>
        <v>0</v>
      </c>
      <c r="E985" s="57">
        <f t="shared" ca="1" si="229"/>
        <v>0</v>
      </c>
      <c r="F985" s="59">
        <f t="shared" si="230"/>
        <v>1.1499999999999999</v>
      </c>
      <c r="G985" s="60">
        <f t="shared" ca="1" si="231"/>
        <v>1</v>
      </c>
      <c r="H985" s="57">
        <f ca="1">TRUNC(PRODUCT(G$10:G984),15)</f>
        <v>1.1524092709703</v>
      </c>
      <c r="I985" s="57">
        <f t="shared" si="232"/>
        <v>1</v>
      </c>
      <c r="J985" s="57">
        <f t="shared" ca="1" si="233"/>
        <v>1.1524092699999999</v>
      </c>
      <c r="K985" s="57">
        <f t="shared" ca="1" si="234"/>
        <v>0.15240927000000001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35"/>
        <v>0</v>
      </c>
      <c r="O985" s="57">
        <f t="shared" ca="1" si="236"/>
        <v>0.15240927000000001</v>
      </c>
      <c r="P985" s="63" t="str">
        <f t="shared" si="237"/>
        <v>A+J=</v>
      </c>
      <c r="Q985" s="64">
        <f t="shared" si="238"/>
        <v>45036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39"/>
        <v>44221</v>
      </c>
      <c r="B986" s="75">
        <f t="shared" ca="1" si="227"/>
        <v>1.1524092699999999</v>
      </c>
      <c r="C986" s="57">
        <f t="shared" si="228"/>
        <v>1</v>
      </c>
      <c r="D986" s="58">
        <f ca="1">IF(A986&lt;$B$1,VLOOKUP(A986,[1]DI!$A$4:$B$15000,2,FALSE),0)</f>
        <v>1.9000000000000006E-2</v>
      </c>
      <c r="E986" s="57">
        <f t="shared" ca="1" si="229"/>
        <v>7.4690000000000005E-5</v>
      </c>
      <c r="F986" s="59">
        <f t="shared" si="230"/>
        <v>1.1499999999999999</v>
      </c>
      <c r="G986" s="60">
        <f t="shared" ca="1" si="231"/>
        <v>1.0000858935000001</v>
      </c>
      <c r="H986" s="57">
        <f ca="1">TRUNC(PRODUCT(G$10:G985),15)</f>
        <v>1.1524092709703</v>
      </c>
      <c r="I986" s="57">
        <f t="shared" si="232"/>
        <v>1</v>
      </c>
      <c r="J986" s="57">
        <f t="shared" ca="1" si="233"/>
        <v>1.1524092699999999</v>
      </c>
      <c r="K986" s="57">
        <f t="shared" ca="1" si="234"/>
        <v>0.15240927000000001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35"/>
        <v>0</v>
      </c>
      <c r="O986" s="57">
        <f t="shared" ca="1" si="236"/>
        <v>0.15240927000000001</v>
      </c>
      <c r="P986" s="63" t="str">
        <f t="shared" si="237"/>
        <v>A+J=</v>
      </c>
      <c r="Q986" s="64">
        <f t="shared" si="238"/>
        <v>45036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39"/>
        <v>44222</v>
      </c>
      <c r="B987" s="75">
        <f t="shared" ca="1" si="227"/>
        <v>1.1525082600000001</v>
      </c>
      <c r="C987" s="57">
        <f t="shared" si="228"/>
        <v>1</v>
      </c>
      <c r="D987" s="58">
        <f ca="1">IF(A987&lt;$B$1,VLOOKUP(A987,[1]DI!$A$4:$B$15000,2,FALSE),0)</f>
        <v>1.9000000000000006E-2</v>
      </c>
      <c r="E987" s="57">
        <f t="shared" ca="1" si="229"/>
        <v>7.4690000000000005E-5</v>
      </c>
      <c r="F987" s="59">
        <f t="shared" si="230"/>
        <v>1.1499999999999999</v>
      </c>
      <c r="G987" s="60">
        <f t="shared" ca="1" si="231"/>
        <v>1.0000858935000001</v>
      </c>
      <c r="H987" s="57">
        <f ca="1">TRUNC(PRODUCT(G$10:G986),15)</f>
        <v>1.15250825543602</v>
      </c>
      <c r="I987" s="57">
        <f t="shared" si="232"/>
        <v>1</v>
      </c>
      <c r="J987" s="57">
        <f t="shared" ca="1" si="233"/>
        <v>1.1525082600000001</v>
      </c>
      <c r="K987" s="57">
        <f t="shared" ca="1" si="234"/>
        <v>0.15250826000000001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35"/>
        <v>0</v>
      </c>
      <c r="O987" s="57">
        <f t="shared" ca="1" si="236"/>
        <v>0.15250826000000001</v>
      </c>
      <c r="P987" s="63" t="str">
        <f t="shared" si="237"/>
        <v>A+J=</v>
      </c>
      <c r="Q987" s="64">
        <f t="shared" si="238"/>
        <v>45036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39"/>
        <v>44223</v>
      </c>
      <c r="B988" s="75">
        <f t="shared" ca="1" si="227"/>
        <v>1.15260725</v>
      </c>
      <c r="C988" s="57">
        <f t="shared" si="228"/>
        <v>1</v>
      </c>
      <c r="D988" s="58">
        <f ca="1">IF(A988&lt;$B$1,VLOOKUP(A988,[1]DI!$A$4:$B$15000,2,FALSE),0)</f>
        <v>1.9000000000000006E-2</v>
      </c>
      <c r="E988" s="57">
        <f t="shared" ca="1" si="229"/>
        <v>7.4690000000000005E-5</v>
      </c>
      <c r="F988" s="59">
        <f t="shared" si="230"/>
        <v>1.1499999999999999</v>
      </c>
      <c r="G988" s="60">
        <f t="shared" ca="1" si="231"/>
        <v>1.0000858935000001</v>
      </c>
      <c r="H988" s="57">
        <f ca="1">TRUNC(PRODUCT(G$10:G987),15)</f>
        <v>1.1526072484038601</v>
      </c>
      <c r="I988" s="57">
        <f t="shared" si="232"/>
        <v>1</v>
      </c>
      <c r="J988" s="57">
        <f t="shared" ca="1" si="233"/>
        <v>1.15260725</v>
      </c>
      <c r="K988" s="57">
        <f t="shared" ca="1" si="234"/>
        <v>0.15260725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35"/>
        <v>0</v>
      </c>
      <c r="O988" s="57">
        <f t="shared" ca="1" si="236"/>
        <v>0.15260725</v>
      </c>
      <c r="P988" s="63" t="str">
        <f t="shared" si="237"/>
        <v>A+J=</v>
      </c>
      <c r="Q988" s="64">
        <f t="shared" si="238"/>
        <v>45036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39"/>
        <v>44224</v>
      </c>
      <c r="B989" s="75">
        <f t="shared" ca="1" si="227"/>
        <v>1.15270625</v>
      </c>
      <c r="C989" s="57">
        <f t="shared" si="228"/>
        <v>1</v>
      </c>
      <c r="D989" s="58">
        <f ca="1">IF(A989&lt;$B$1,VLOOKUP(A989,[1]DI!$A$4:$B$15000,2,FALSE),0)</f>
        <v>1.9000000000000006E-2</v>
      </c>
      <c r="E989" s="57">
        <f t="shared" ca="1" si="229"/>
        <v>7.4690000000000005E-5</v>
      </c>
      <c r="F989" s="59">
        <f t="shared" si="230"/>
        <v>1.1499999999999999</v>
      </c>
      <c r="G989" s="60">
        <f t="shared" ca="1" si="231"/>
        <v>1.0000858935000001</v>
      </c>
      <c r="H989" s="57">
        <f ca="1">TRUNC(PRODUCT(G$10:G988),15)</f>
        <v>1.1527062498745499</v>
      </c>
      <c r="I989" s="57">
        <f t="shared" si="232"/>
        <v>1</v>
      </c>
      <c r="J989" s="57">
        <f t="shared" ca="1" si="233"/>
        <v>1.15270625</v>
      </c>
      <c r="K989" s="57">
        <f t="shared" ca="1" si="234"/>
        <v>0.15270624999999999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35"/>
        <v>0</v>
      </c>
      <c r="O989" s="57">
        <f t="shared" ca="1" si="236"/>
        <v>0.15270624999999999</v>
      </c>
      <c r="P989" s="63" t="str">
        <f t="shared" si="237"/>
        <v>A+J=</v>
      </c>
      <c r="Q989" s="64">
        <f t="shared" si="238"/>
        <v>45036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39"/>
        <v>44225</v>
      </c>
      <c r="B990" s="75">
        <f t="shared" ca="1" si="227"/>
        <v>1.1528052600000001</v>
      </c>
      <c r="C990" s="57">
        <f t="shared" si="228"/>
        <v>1</v>
      </c>
      <c r="D990" s="58">
        <f ca="1">IF(A990&lt;$B$1,VLOOKUP(A990,[1]DI!$A$4:$B$15000,2,FALSE),0)</f>
        <v>1.9000000000000006E-2</v>
      </c>
      <c r="E990" s="57">
        <f t="shared" ca="1" si="229"/>
        <v>7.4690000000000005E-5</v>
      </c>
      <c r="F990" s="59">
        <f t="shared" si="230"/>
        <v>1.1499999999999999</v>
      </c>
      <c r="G990" s="60">
        <f t="shared" ca="1" si="231"/>
        <v>1.0000858935000001</v>
      </c>
      <c r="H990" s="57">
        <f ca="1">TRUNC(PRODUCT(G$10:G989),15)</f>
        <v>1.1528052598488201</v>
      </c>
      <c r="I990" s="57">
        <f t="shared" si="232"/>
        <v>1</v>
      </c>
      <c r="J990" s="57">
        <f t="shared" ca="1" si="233"/>
        <v>1.1528052600000001</v>
      </c>
      <c r="K990" s="57">
        <f t="shared" ca="1" si="234"/>
        <v>0.15280526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35"/>
        <v>0</v>
      </c>
      <c r="O990" s="57">
        <f t="shared" ca="1" si="236"/>
        <v>0.15280526</v>
      </c>
      <c r="P990" s="63" t="str">
        <f t="shared" si="237"/>
        <v>A+J=</v>
      </c>
      <c r="Q990" s="64">
        <f t="shared" si="238"/>
        <v>45036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39"/>
        <v>44226</v>
      </c>
      <c r="B991" s="75">
        <f t="shared" ref="B991:B1054" ca="1" si="240">IF(A991&lt;=TODAY(),C991+K991,IF(AND(A991&gt;TODAY(),A991&lt;=$B$1),IF(VLOOKUP(TODAY(),$A$10:$D$5000,4,FALSE)=0,"n.d",C991+K991),"n.d"))</f>
        <v>1.15290428</v>
      </c>
      <c r="C991" s="57">
        <f t="shared" ref="C991:C1054" si="241">TRUNC(C990-N990,8)</f>
        <v>1</v>
      </c>
      <c r="D991" s="58">
        <f ca="1">IF(A991&lt;$B$1,VLOOKUP(A991,[1]DI!$A$4:$B$15000,2,FALSE),0)</f>
        <v>0</v>
      </c>
      <c r="E991" s="57">
        <f t="shared" ref="E991:E1054" ca="1" si="242">ROUND((((1+D991)^(1/252)-1)),8)</f>
        <v>0</v>
      </c>
      <c r="F991" s="59">
        <f t="shared" ref="F991:F1054" si="243">F990</f>
        <v>1.1499999999999999</v>
      </c>
      <c r="G991" s="60">
        <f t="shared" ref="G991:G1054" ca="1" si="244">TRUNC((1+(E991*F991)),15)</f>
        <v>1</v>
      </c>
      <c r="H991" s="57">
        <f ca="1">TRUNC(PRODUCT(G$10:G990),15)</f>
        <v>1.1529042783274099</v>
      </c>
      <c r="I991" s="57">
        <f t="shared" ref="I991:I1054" si="245">IF(OR(L990&gt;0,L990="E"),H990,I990)</f>
        <v>1</v>
      </c>
      <c r="J991" s="57">
        <f t="shared" ref="J991:J1054" ca="1" si="246">ROUND(TRUNC(H991/I991,15),8)</f>
        <v>1.15290428</v>
      </c>
      <c r="K991" s="57">
        <f t="shared" ref="K991:K1054" ca="1" si="247">TRUNC((C991*(J991-1)),8)</f>
        <v>0.15290428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ref="N991:N1054" si="248">IF(M991&gt;0,(C$10*M991),0)</f>
        <v>0</v>
      </c>
      <c r="O991" s="57">
        <f t="shared" ref="O991:O1054" ca="1" si="249">(K991+N991)</f>
        <v>0.15290428</v>
      </c>
      <c r="P991" s="63" t="str">
        <f t="shared" ref="P991:P1054" si="250">IF(L990&gt;0,VLOOKUP(A990,$U$12:$AD$125,9),P990)</f>
        <v>A+J=</v>
      </c>
      <c r="Q991" s="64">
        <f t="shared" ref="Q991:Q1054" si="251">IF(L990&gt;0,VLOOKUP(A990,$U$12:$AD$125,10),Q990)</f>
        <v>45036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39"/>
        <v>44227</v>
      </c>
      <c r="B992" s="75">
        <f t="shared" ca="1" si="240"/>
        <v>1.15290428</v>
      </c>
      <c r="C992" s="57">
        <f t="shared" si="241"/>
        <v>1</v>
      </c>
      <c r="D992" s="58">
        <f ca="1">IF(A992&lt;$B$1,VLOOKUP(A992,[1]DI!$A$4:$B$15000,2,FALSE),0)</f>
        <v>0</v>
      </c>
      <c r="E992" s="57">
        <f t="shared" ca="1" si="242"/>
        <v>0</v>
      </c>
      <c r="F992" s="59">
        <f t="shared" si="243"/>
        <v>1.1499999999999999</v>
      </c>
      <c r="G992" s="60">
        <f t="shared" ca="1" si="244"/>
        <v>1</v>
      </c>
      <c r="H992" s="57">
        <f ca="1">TRUNC(PRODUCT(G$10:G991),15)</f>
        <v>1.1529042783274099</v>
      </c>
      <c r="I992" s="57">
        <f t="shared" si="245"/>
        <v>1</v>
      </c>
      <c r="J992" s="57">
        <f t="shared" ca="1" si="246"/>
        <v>1.15290428</v>
      </c>
      <c r="K992" s="57">
        <f t="shared" ca="1" si="247"/>
        <v>0.15290428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48"/>
        <v>0</v>
      </c>
      <c r="O992" s="57">
        <f t="shared" ca="1" si="249"/>
        <v>0.15290428</v>
      </c>
      <c r="P992" s="63" t="str">
        <f t="shared" si="250"/>
        <v>A+J=</v>
      </c>
      <c r="Q992" s="64">
        <f t="shared" si="251"/>
        <v>45036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39"/>
        <v>44228</v>
      </c>
      <c r="B993" s="75">
        <f t="shared" ca="1" si="240"/>
        <v>1.15290428</v>
      </c>
      <c r="C993" s="57">
        <f t="shared" si="241"/>
        <v>1</v>
      </c>
      <c r="D993" s="58">
        <f ca="1">IF(A993&lt;$B$1,VLOOKUP(A993,[1]DI!$A$4:$B$15000,2,FALSE),0)</f>
        <v>1.9000000000000006E-2</v>
      </c>
      <c r="E993" s="57">
        <f t="shared" ca="1" si="242"/>
        <v>7.4690000000000005E-5</v>
      </c>
      <c r="F993" s="59">
        <f t="shared" si="243"/>
        <v>1.1499999999999999</v>
      </c>
      <c r="G993" s="60">
        <f t="shared" ca="1" si="244"/>
        <v>1.0000858935000001</v>
      </c>
      <c r="H993" s="57">
        <f ca="1">TRUNC(PRODUCT(G$10:G992),15)</f>
        <v>1.1529042783274099</v>
      </c>
      <c r="I993" s="57">
        <f t="shared" si="245"/>
        <v>1</v>
      </c>
      <c r="J993" s="57">
        <f t="shared" ca="1" si="246"/>
        <v>1.15290428</v>
      </c>
      <c r="K993" s="57">
        <f t="shared" ca="1" si="247"/>
        <v>0.15290428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48"/>
        <v>0</v>
      </c>
      <c r="O993" s="57">
        <f t="shared" ca="1" si="249"/>
        <v>0.15290428</v>
      </c>
      <c r="P993" s="63" t="str">
        <f t="shared" si="250"/>
        <v>A+J=</v>
      </c>
      <c r="Q993" s="64">
        <f t="shared" si="251"/>
        <v>45036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39"/>
        <v>44229</v>
      </c>
      <c r="B994" s="75">
        <f t="shared" ca="1" si="240"/>
        <v>1.1530033099999999</v>
      </c>
      <c r="C994" s="57">
        <f t="shared" si="241"/>
        <v>1</v>
      </c>
      <c r="D994" s="58">
        <f ca="1">IF(A994&lt;$B$1,VLOOKUP(A994,[1]DI!$A$4:$B$15000,2,FALSE),0)</f>
        <v>1.9000000000000006E-2</v>
      </c>
      <c r="E994" s="57">
        <f t="shared" ca="1" si="242"/>
        <v>7.4690000000000005E-5</v>
      </c>
      <c r="F994" s="59">
        <f t="shared" si="243"/>
        <v>1.1499999999999999</v>
      </c>
      <c r="G994" s="60">
        <f t="shared" ca="1" si="244"/>
        <v>1.0000858935000001</v>
      </c>
      <c r="H994" s="57">
        <f ca="1">TRUNC(PRODUCT(G$10:G993),15)</f>
        <v>1.15300330531104</v>
      </c>
      <c r="I994" s="57">
        <f t="shared" si="245"/>
        <v>1</v>
      </c>
      <c r="J994" s="57">
        <f t="shared" ca="1" si="246"/>
        <v>1.1530033099999999</v>
      </c>
      <c r="K994" s="57">
        <f t="shared" ca="1" si="247"/>
        <v>0.15300331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48"/>
        <v>0</v>
      </c>
      <c r="O994" s="57">
        <f t="shared" ca="1" si="249"/>
        <v>0.15300331</v>
      </c>
      <c r="P994" s="63" t="str">
        <f t="shared" si="250"/>
        <v>A+J=</v>
      </c>
      <c r="Q994" s="64">
        <f t="shared" si="251"/>
        <v>45036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39"/>
        <v>44230</v>
      </c>
      <c r="B995" s="75">
        <f t="shared" ca="1" si="240"/>
        <v>1.15310234</v>
      </c>
      <c r="C995" s="57">
        <f t="shared" si="241"/>
        <v>1</v>
      </c>
      <c r="D995" s="58">
        <f ca="1">IF(A995&lt;$B$1,VLOOKUP(A995,[1]DI!$A$4:$B$15000,2,FALSE),0)</f>
        <v>1.9000000000000006E-2</v>
      </c>
      <c r="E995" s="57">
        <f t="shared" ca="1" si="242"/>
        <v>7.4690000000000005E-5</v>
      </c>
      <c r="F995" s="59">
        <f t="shared" si="243"/>
        <v>1.1499999999999999</v>
      </c>
      <c r="G995" s="60">
        <f t="shared" ca="1" si="244"/>
        <v>1.0000858935000001</v>
      </c>
      <c r="H995" s="57">
        <f ca="1">TRUNC(PRODUCT(G$10:G994),15)</f>
        <v>1.1531023408004499</v>
      </c>
      <c r="I995" s="57">
        <f t="shared" si="245"/>
        <v>1</v>
      </c>
      <c r="J995" s="57">
        <f t="shared" ca="1" si="246"/>
        <v>1.15310234</v>
      </c>
      <c r="K995" s="57">
        <f t="shared" ca="1" si="247"/>
        <v>0.15310234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48"/>
        <v>0</v>
      </c>
      <c r="O995" s="57">
        <f t="shared" ca="1" si="249"/>
        <v>0.15310234</v>
      </c>
      <c r="P995" s="63" t="str">
        <f t="shared" si="250"/>
        <v>A+J=</v>
      </c>
      <c r="Q995" s="64">
        <f t="shared" si="251"/>
        <v>45036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39"/>
        <v>44231</v>
      </c>
      <c r="B996" s="75">
        <f t="shared" ca="1" si="240"/>
        <v>1.1532013800000001</v>
      </c>
      <c r="C996" s="57">
        <f t="shared" si="241"/>
        <v>1</v>
      </c>
      <c r="D996" s="58">
        <f ca="1">IF(A996&lt;$B$1,VLOOKUP(A996,[1]DI!$A$4:$B$15000,2,FALSE),0)</f>
        <v>1.9000000000000006E-2</v>
      </c>
      <c r="E996" s="57">
        <f t="shared" ca="1" si="242"/>
        <v>7.4690000000000005E-5</v>
      </c>
      <c r="F996" s="59">
        <f t="shared" si="243"/>
        <v>1.1499999999999999</v>
      </c>
      <c r="G996" s="60">
        <f t="shared" ca="1" si="244"/>
        <v>1.0000858935000001</v>
      </c>
      <c r="H996" s="57">
        <f ca="1">TRUNC(PRODUCT(G$10:G995),15)</f>
        <v>1.15320138479636</v>
      </c>
      <c r="I996" s="57">
        <f t="shared" si="245"/>
        <v>1</v>
      </c>
      <c r="J996" s="57">
        <f t="shared" ca="1" si="246"/>
        <v>1.1532013800000001</v>
      </c>
      <c r="K996" s="57">
        <f t="shared" ca="1" si="247"/>
        <v>0.15320138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48"/>
        <v>0</v>
      </c>
      <c r="O996" s="57">
        <f t="shared" ca="1" si="249"/>
        <v>0.15320138</v>
      </c>
      <c r="P996" s="63" t="str">
        <f t="shared" si="250"/>
        <v>A+J=</v>
      </c>
      <c r="Q996" s="64">
        <f t="shared" si="251"/>
        <v>45036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39"/>
        <v>44232</v>
      </c>
      <c r="B997" s="75">
        <f t="shared" ca="1" si="240"/>
        <v>1.15330044</v>
      </c>
      <c r="C997" s="57">
        <f t="shared" si="241"/>
        <v>1</v>
      </c>
      <c r="D997" s="58">
        <f ca="1">IF(A997&lt;$B$1,VLOOKUP(A997,[1]DI!$A$4:$B$15000,2,FALSE),0)</f>
        <v>1.9000000000000006E-2</v>
      </c>
      <c r="E997" s="57">
        <f t="shared" ca="1" si="242"/>
        <v>7.4690000000000005E-5</v>
      </c>
      <c r="F997" s="59">
        <f t="shared" si="243"/>
        <v>1.1499999999999999</v>
      </c>
      <c r="G997" s="60">
        <f t="shared" ca="1" si="244"/>
        <v>1.0000858935000001</v>
      </c>
      <c r="H997" s="57">
        <f ca="1">TRUNC(PRODUCT(G$10:G996),15)</f>
        <v>1.1533004372994999</v>
      </c>
      <c r="I997" s="57">
        <f t="shared" si="245"/>
        <v>1</v>
      </c>
      <c r="J997" s="57">
        <f t="shared" ca="1" si="246"/>
        <v>1.15330044</v>
      </c>
      <c r="K997" s="57">
        <f t="shared" ca="1" si="247"/>
        <v>0.15330044000000001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48"/>
        <v>0</v>
      </c>
      <c r="O997" s="57">
        <f t="shared" ca="1" si="249"/>
        <v>0.15330044000000001</v>
      </c>
      <c r="P997" s="63" t="str">
        <f t="shared" si="250"/>
        <v>A+J=</v>
      </c>
      <c r="Q997" s="64">
        <f t="shared" si="251"/>
        <v>45036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39"/>
        <v>44233</v>
      </c>
      <c r="B998" s="75">
        <f t="shared" ca="1" si="240"/>
        <v>1.1533994999999999</v>
      </c>
      <c r="C998" s="57">
        <f t="shared" si="241"/>
        <v>1</v>
      </c>
      <c r="D998" s="58">
        <f ca="1">IF(A998&lt;$B$1,VLOOKUP(A998,[1]DI!$A$4:$B$15000,2,FALSE),0)</f>
        <v>0</v>
      </c>
      <c r="E998" s="57">
        <f t="shared" ca="1" si="242"/>
        <v>0</v>
      </c>
      <c r="F998" s="59">
        <f t="shared" si="243"/>
        <v>1.1499999999999999</v>
      </c>
      <c r="G998" s="60">
        <f t="shared" ca="1" si="244"/>
        <v>1</v>
      </c>
      <c r="H998" s="57">
        <f ca="1">TRUNC(PRODUCT(G$10:G997),15)</f>
        <v>1.1533994983106099</v>
      </c>
      <c r="I998" s="57">
        <f t="shared" si="245"/>
        <v>1</v>
      </c>
      <c r="J998" s="57">
        <f t="shared" ca="1" si="246"/>
        <v>1.1533994999999999</v>
      </c>
      <c r="K998" s="57">
        <f t="shared" ca="1" si="247"/>
        <v>0.15339949999999999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48"/>
        <v>0</v>
      </c>
      <c r="O998" s="57">
        <f t="shared" ca="1" si="249"/>
        <v>0.15339949999999999</v>
      </c>
      <c r="P998" s="63" t="str">
        <f t="shared" si="250"/>
        <v>A+J=</v>
      </c>
      <c r="Q998" s="64">
        <f t="shared" si="251"/>
        <v>45036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39"/>
        <v>44234</v>
      </c>
      <c r="B999" s="75">
        <f t="shared" ca="1" si="240"/>
        <v>1.1533994999999999</v>
      </c>
      <c r="C999" s="57">
        <f t="shared" si="241"/>
        <v>1</v>
      </c>
      <c r="D999" s="58">
        <f ca="1">IF(A999&lt;$B$1,VLOOKUP(A999,[1]DI!$A$4:$B$15000,2,FALSE),0)</f>
        <v>0</v>
      </c>
      <c r="E999" s="57">
        <f t="shared" ca="1" si="242"/>
        <v>0</v>
      </c>
      <c r="F999" s="59">
        <f t="shared" si="243"/>
        <v>1.1499999999999999</v>
      </c>
      <c r="G999" s="60">
        <f t="shared" ca="1" si="244"/>
        <v>1</v>
      </c>
      <c r="H999" s="57">
        <f ca="1">TRUNC(PRODUCT(G$10:G998),15)</f>
        <v>1.1533994983106099</v>
      </c>
      <c r="I999" s="57">
        <f t="shared" si="245"/>
        <v>1</v>
      </c>
      <c r="J999" s="57">
        <f t="shared" ca="1" si="246"/>
        <v>1.1533994999999999</v>
      </c>
      <c r="K999" s="57">
        <f t="shared" ca="1" si="247"/>
        <v>0.15339949999999999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48"/>
        <v>0</v>
      </c>
      <c r="O999" s="57">
        <f t="shared" ca="1" si="249"/>
        <v>0.15339949999999999</v>
      </c>
      <c r="P999" s="63" t="str">
        <f t="shared" si="250"/>
        <v>A+J=</v>
      </c>
      <c r="Q999" s="64">
        <f t="shared" si="251"/>
        <v>45036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39"/>
        <v>44235</v>
      </c>
      <c r="B1000" s="75">
        <f t="shared" ca="1" si="240"/>
        <v>1.1533994999999999</v>
      </c>
      <c r="C1000" s="57">
        <f t="shared" si="241"/>
        <v>1</v>
      </c>
      <c r="D1000" s="58">
        <f ca="1">IF(A1000&lt;$B$1,VLOOKUP(A1000,[1]DI!$A$4:$B$15000,2,FALSE),0)</f>
        <v>1.9000000000000006E-2</v>
      </c>
      <c r="E1000" s="57">
        <f t="shared" ca="1" si="242"/>
        <v>7.4690000000000005E-5</v>
      </c>
      <c r="F1000" s="59">
        <f t="shared" si="243"/>
        <v>1.1499999999999999</v>
      </c>
      <c r="G1000" s="60">
        <f t="shared" ca="1" si="244"/>
        <v>1.0000858935000001</v>
      </c>
      <c r="H1000" s="57">
        <f ca="1">TRUNC(PRODUCT(G$10:G999),15)</f>
        <v>1.1533994983106099</v>
      </c>
      <c r="I1000" s="57">
        <f t="shared" si="245"/>
        <v>1</v>
      </c>
      <c r="J1000" s="57">
        <f t="shared" ca="1" si="246"/>
        <v>1.1533994999999999</v>
      </c>
      <c r="K1000" s="57">
        <f t="shared" ca="1" si="247"/>
        <v>0.15339949999999999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48"/>
        <v>0</v>
      </c>
      <c r="O1000" s="57">
        <f t="shared" ca="1" si="249"/>
        <v>0.15339949999999999</v>
      </c>
      <c r="P1000" s="63" t="str">
        <f t="shared" si="250"/>
        <v>A+J=</v>
      </c>
      <c r="Q1000" s="64">
        <f t="shared" si="251"/>
        <v>45036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39"/>
        <v>44236</v>
      </c>
      <c r="B1001" s="75">
        <f t="shared" ca="1" si="240"/>
        <v>1.15349857</v>
      </c>
      <c r="C1001" s="57">
        <f t="shared" si="241"/>
        <v>1</v>
      </c>
      <c r="D1001" s="58">
        <f ca="1">IF(A1001&lt;$B$1,VLOOKUP(A1001,[1]DI!$A$4:$B$15000,2,FALSE),0)</f>
        <v>1.9000000000000006E-2</v>
      </c>
      <c r="E1001" s="57">
        <f t="shared" ca="1" si="242"/>
        <v>7.4690000000000005E-5</v>
      </c>
      <c r="F1001" s="59">
        <f t="shared" si="243"/>
        <v>1.1499999999999999</v>
      </c>
      <c r="G1001" s="60">
        <f t="shared" ca="1" si="244"/>
        <v>1.0000858935000001</v>
      </c>
      <c r="H1001" s="57">
        <f ca="1">TRUNC(PRODUCT(G$10:G1000),15)</f>
        <v>1.1534985678304199</v>
      </c>
      <c r="I1001" s="57">
        <f t="shared" si="245"/>
        <v>1</v>
      </c>
      <c r="J1001" s="57">
        <f t="shared" ca="1" si="246"/>
        <v>1.15349857</v>
      </c>
      <c r="K1001" s="57">
        <f t="shared" ca="1" si="247"/>
        <v>0.15349857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48"/>
        <v>0</v>
      </c>
      <c r="O1001" s="57">
        <f t="shared" ca="1" si="249"/>
        <v>0.15349857</v>
      </c>
      <c r="P1001" s="63" t="str">
        <f t="shared" si="250"/>
        <v>A+J=</v>
      </c>
      <c r="Q1001" s="64">
        <f t="shared" si="251"/>
        <v>45036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39"/>
        <v>44237</v>
      </c>
      <c r="B1002" s="75">
        <f t="shared" ca="1" si="240"/>
        <v>1.15359765</v>
      </c>
      <c r="C1002" s="57">
        <f t="shared" si="241"/>
        <v>1</v>
      </c>
      <c r="D1002" s="58">
        <f ca="1">IF(A1002&lt;$B$1,VLOOKUP(A1002,[1]DI!$A$4:$B$15000,2,FALSE),0)</f>
        <v>1.9000000000000006E-2</v>
      </c>
      <c r="E1002" s="57">
        <f t="shared" ca="1" si="242"/>
        <v>7.4690000000000005E-5</v>
      </c>
      <c r="F1002" s="59">
        <f t="shared" si="243"/>
        <v>1.1499999999999999</v>
      </c>
      <c r="G1002" s="60">
        <f t="shared" ca="1" si="244"/>
        <v>1.0000858935000001</v>
      </c>
      <c r="H1002" s="57">
        <f ca="1">TRUNC(PRODUCT(G$10:G1001),15)</f>
        <v>1.15359764585966</v>
      </c>
      <c r="I1002" s="57">
        <f t="shared" si="245"/>
        <v>1</v>
      </c>
      <c r="J1002" s="57">
        <f t="shared" ca="1" si="246"/>
        <v>1.15359765</v>
      </c>
      <c r="K1002" s="57">
        <f t="shared" ca="1" si="247"/>
        <v>0.15359765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48"/>
        <v>0</v>
      </c>
      <c r="O1002" s="57">
        <f t="shared" ca="1" si="249"/>
        <v>0.15359765</v>
      </c>
      <c r="P1002" s="63" t="str">
        <f t="shared" si="250"/>
        <v>A+J=</v>
      </c>
      <c r="Q1002" s="64">
        <f t="shared" si="251"/>
        <v>45036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39"/>
        <v>44238</v>
      </c>
      <c r="B1003" s="75">
        <f t="shared" ca="1" si="240"/>
        <v>1.1536967300000001</v>
      </c>
      <c r="C1003" s="57">
        <f t="shared" si="241"/>
        <v>1</v>
      </c>
      <c r="D1003" s="58">
        <f ca="1">IF(A1003&lt;$B$1,VLOOKUP(A1003,[1]DI!$A$4:$B$15000,2,FALSE),0)</f>
        <v>1.9000000000000006E-2</v>
      </c>
      <c r="E1003" s="57">
        <f t="shared" ca="1" si="242"/>
        <v>7.4690000000000005E-5</v>
      </c>
      <c r="F1003" s="59">
        <f t="shared" si="243"/>
        <v>1.1499999999999999</v>
      </c>
      <c r="G1003" s="60">
        <f t="shared" ca="1" si="244"/>
        <v>1.0000858935000001</v>
      </c>
      <c r="H1003" s="57">
        <f ca="1">TRUNC(PRODUCT(G$10:G1002),15)</f>
        <v>1.1536967323990499</v>
      </c>
      <c r="I1003" s="57">
        <f t="shared" si="245"/>
        <v>1</v>
      </c>
      <c r="J1003" s="57">
        <f t="shared" ca="1" si="246"/>
        <v>1.1536967300000001</v>
      </c>
      <c r="K1003" s="57">
        <f t="shared" ca="1" si="247"/>
        <v>0.15369673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48"/>
        <v>0</v>
      </c>
      <c r="O1003" s="57">
        <f t="shared" ca="1" si="249"/>
        <v>0.15369673</v>
      </c>
      <c r="P1003" s="63" t="str">
        <f t="shared" si="250"/>
        <v>A+J=</v>
      </c>
      <c r="Q1003" s="64">
        <f t="shared" si="251"/>
        <v>45036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39"/>
        <v>44239</v>
      </c>
      <c r="B1004" s="75">
        <f t="shared" ca="1" si="240"/>
        <v>1.15379583</v>
      </c>
      <c r="C1004" s="57">
        <f t="shared" si="241"/>
        <v>1</v>
      </c>
      <c r="D1004" s="58">
        <f ca="1">IF(A1004&lt;$B$1,VLOOKUP(A1004,[1]DI!$A$4:$B$15000,2,FALSE),0)</f>
        <v>1.9000000000000006E-2</v>
      </c>
      <c r="E1004" s="57">
        <f t="shared" ca="1" si="242"/>
        <v>7.4690000000000005E-5</v>
      </c>
      <c r="F1004" s="59">
        <f t="shared" si="243"/>
        <v>1.1499999999999999</v>
      </c>
      <c r="G1004" s="60">
        <f t="shared" ca="1" si="244"/>
        <v>1.0000858935000001</v>
      </c>
      <c r="H1004" s="57">
        <f ca="1">TRUNC(PRODUCT(G$10:G1003),15)</f>
        <v>1.1537958274493401</v>
      </c>
      <c r="I1004" s="57">
        <f t="shared" si="245"/>
        <v>1</v>
      </c>
      <c r="J1004" s="57">
        <f t="shared" ca="1" si="246"/>
        <v>1.15379583</v>
      </c>
      <c r="K1004" s="57">
        <f t="shared" ca="1" si="247"/>
        <v>0.15379582999999999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48"/>
        <v>0</v>
      </c>
      <c r="O1004" s="57">
        <f t="shared" ca="1" si="249"/>
        <v>0.15379582999999999</v>
      </c>
      <c r="P1004" s="63" t="str">
        <f t="shared" si="250"/>
        <v>A+J=</v>
      </c>
      <c r="Q1004" s="64">
        <f t="shared" si="251"/>
        <v>45036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39"/>
        <v>44240</v>
      </c>
      <c r="B1005" s="75">
        <f t="shared" ca="1" si="240"/>
        <v>1.1538949300000001</v>
      </c>
      <c r="C1005" s="57">
        <f t="shared" si="241"/>
        <v>1</v>
      </c>
      <c r="D1005" s="58">
        <f ca="1">IF(A1005&lt;$B$1,VLOOKUP(A1005,[1]DI!$A$4:$B$15000,2,FALSE),0)</f>
        <v>0</v>
      </c>
      <c r="E1005" s="57">
        <f t="shared" ca="1" si="242"/>
        <v>0</v>
      </c>
      <c r="F1005" s="59">
        <f t="shared" si="243"/>
        <v>1.1499999999999999</v>
      </c>
      <c r="G1005" s="60">
        <f t="shared" ca="1" si="244"/>
        <v>1</v>
      </c>
      <c r="H1005" s="57">
        <f ca="1">TRUNC(PRODUCT(G$10:G1004),15)</f>
        <v>1.1538949310112401</v>
      </c>
      <c r="I1005" s="57">
        <f t="shared" si="245"/>
        <v>1</v>
      </c>
      <c r="J1005" s="57">
        <f t="shared" ca="1" si="246"/>
        <v>1.1538949300000001</v>
      </c>
      <c r="K1005" s="57">
        <f t="shared" ca="1" si="247"/>
        <v>0.15389493000000001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48"/>
        <v>0</v>
      </c>
      <c r="O1005" s="57">
        <f t="shared" ca="1" si="249"/>
        <v>0.15389493000000001</v>
      </c>
      <c r="P1005" s="63" t="str">
        <f t="shared" si="250"/>
        <v>A+J=</v>
      </c>
      <c r="Q1005" s="64">
        <f t="shared" si="251"/>
        <v>45036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39"/>
        <v>44241</v>
      </c>
      <c r="B1006" s="75">
        <f t="shared" ca="1" si="240"/>
        <v>1.1538949300000001</v>
      </c>
      <c r="C1006" s="57">
        <f t="shared" si="241"/>
        <v>1</v>
      </c>
      <c r="D1006" s="58">
        <f ca="1">IF(A1006&lt;$B$1,VLOOKUP(A1006,[1]DI!$A$4:$B$15000,2,FALSE),0)</f>
        <v>0</v>
      </c>
      <c r="E1006" s="57">
        <f t="shared" ca="1" si="242"/>
        <v>0</v>
      </c>
      <c r="F1006" s="59">
        <f t="shared" si="243"/>
        <v>1.1499999999999999</v>
      </c>
      <c r="G1006" s="60">
        <f t="shared" ca="1" si="244"/>
        <v>1</v>
      </c>
      <c r="H1006" s="57">
        <f ca="1">TRUNC(PRODUCT(G$10:G1005),15)</f>
        <v>1.1538949310112401</v>
      </c>
      <c r="I1006" s="57">
        <f t="shared" si="245"/>
        <v>1</v>
      </c>
      <c r="J1006" s="57">
        <f t="shared" ca="1" si="246"/>
        <v>1.1538949300000001</v>
      </c>
      <c r="K1006" s="57">
        <f t="shared" ca="1" si="247"/>
        <v>0.15389493000000001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48"/>
        <v>0</v>
      </c>
      <c r="O1006" s="57">
        <f t="shared" ca="1" si="249"/>
        <v>0.15389493000000001</v>
      </c>
      <c r="P1006" s="63" t="str">
        <f t="shared" si="250"/>
        <v>A+J=</v>
      </c>
      <c r="Q1006" s="64">
        <f t="shared" si="251"/>
        <v>45036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39"/>
        <v>44242</v>
      </c>
      <c r="B1007" s="75">
        <f t="shared" ca="1" si="240"/>
        <v>1.1538949300000001</v>
      </c>
      <c r="C1007" s="57">
        <f t="shared" si="241"/>
        <v>1</v>
      </c>
      <c r="D1007" s="58">
        <f ca="1">IF(A1007&lt;$B$1,VLOOKUP(A1007,[1]DI!$A$4:$B$15000,2,FALSE),0)</f>
        <v>0</v>
      </c>
      <c r="E1007" s="57">
        <f t="shared" ca="1" si="242"/>
        <v>0</v>
      </c>
      <c r="F1007" s="59">
        <f t="shared" si="243"/>
        <v>1.1499999999999999</v>
      </c>
      <c r="G1007" s="60">
        <f t="shared" ca="1" si="244"/>
        <v>1</v>
      </c>
      <c r="H1007" s="57">
        <f ca="1">TRUNC(PRODUCT(G$10:G1006),15)</f>
        <v>1.1538949310112401</v>
      </c>
      <c r="I1007" s="57">
        <f t="shared" si="245"/>
        <v>1</v>
      </c>
      <c r="J1007" s="57">
        <f t="shared" ca="1" si="246"/>
        <v>1.1538949300000001</v>
      </c>
      <c r="K1007" s="57">
        <f t="shared" ca="1" si="247"/>
        <v>0.15389493000000001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48"/>
        <v>0</v>
      </c>
      <c r="O1007" s="57">
        <f t="shared" ca="1" si="249"/>
        <v>0.15389493000000001</v>
      </c>
      <c r="P1007" s="63" t="str">
        <f t="shared" si="250"/>
        <v>A+J=</v>
      </c>
      <c r="Q1007" s="64">
        <f t="shared" si="251"/>
        <v>45036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39"/>
        <v>44243</v>
      </c>
      <c r="B1008" s="75">
        <f t="shared" ca="1" si="240"/>
        <v>1.1538949300000001</v>
      </c>
      <c r="C1008" s="57">
        <f t="shared" si="241"/>
        <v>1</v>
      </c>
      <c r="D1008" s="58">
        <f ca="1">IF(A1008&lt;$B$1,VLOOKUP(A1008,[1]DI!$A$4:$B$15000,2,FALSE),0)</f>
        <v>0</v>
      </c>
      <c r="E1008" s="57">
        <f t="shared" ca="1" si="242"/>
        <v>0</v>
      </c>
      <c r="F1008" s="59">
        <f t="shared" si="243"/>
        <v>1.1499999999999999</v>
      </c>
      <c r="G1008" s="60">
        <f t="shared" ca="1" si="244"/>
        <v>1</v>
      </c>
      <c r="H1008" s="57">
        <f ca="1">TRUNC(PRODUCT(G$10:G1007),15)</f>
        <v>1.1538949310112401</v>
      </c>
      <c r="I1008" s="57">
        <f t="shared" si="245"/>
        <v>1</v>
      </c>
      <c r="J1008" s="57">
        <f t="shared" ca="1" si="246"/>
        <v>1.1538949300000001</v>
      </c>
      <c r="K1008" s="57">
        <f t="shared" ca="1" si="247"/>
        <v>0.15389493000000001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48"/>
        <v>0</v>
      </c>
      <c r="O1008" s="57">
        <f t="shared" ca="1" si="249"/>
        <v>0.15389493000000001</v>
      </c>
      <c r="P1008" s="63" t="str">
        <f t="shared" si="250"/>
        <v>A+J=</v>
      </c>
      <c r="Q1008" s="64">
        <f t="shared" si="251"/>
        <v>45036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39"/>
        <v>44244</v>
      </c>
      <c r="B1009" s="75">
        <f t="shared" ca="1" si="240"/>
        <v>1.1538949300000001</v>
      </c>
      <c r="C1009" s="57">
        <f t="shared" si="241"/>
        <v>1</v>
      </c>
      <c r="D1009" s="58">
        <f ca="1">IF(A1009&lt;$B$1,VLOOKUP(A1009,[1]DI!$A$4:$B$15000,2,FALSE),0)</f>
        <v>1.9000000000000006E-2</v>
      </c>
      <c r="E1009" s="57">
        <f t="shared" ca="1" si="242"/>
        <v>7.4690000000000005E-5</v>
      </c>
      <c r="F1009" s="59">
        <f t="shared" si="243"/>
        <v>1.1499999999999999</v>
      </c>
      <c r="G1009" s="60">
        <f t="shared" ca="1" si="244"/>
        <v>1.0000858935000001</v>
      </c>
      <c r="H1009" s="57">
        <f ca="1">TRUNC(PRODUCT(G$10:G1008),15)</f>
        <v>1.1538949310112401</v>
      </c>
      <c r="I1009" s="57">
        <f t="shared" si="245"/>
        <v>1</v>
      </c>
      <c r="J1009" s="57">
        <f t="shared" ca="1" si="246"/>
        <v>1.1538949300000001</v>
      </c>
      <c r="K1009" s="57">
        <f t="shared" ca="1" si="247"/>
        <v>0.15389493000000001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48"/>
        <v>0</v>
      </c>
      <c r="O1009" s="57">
        <f t="shared" ca="1" si="249"/>
        <v>0.15389493000000001</v>
      </c>
      <c r="P1009" s="63" t="str">
        <f t="shared" si="250"/>
        <v>A+J=</v>
      </c>
      <c r="Q1009" s="64">
        <f t="shared" si="251"/>
        <v>45036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39"/>
        <v>44245</v>
      </c>
      <c r="B1010" s="75">
        <f t="shared" ca="1" si="240"/>
        <v>1.1539940399999999</v>
      </c>
      <c r="C1010" s="57">
        <f t="shared" si="241"/>
        <v>1</v>
      </c>
      <c r="D1010" s="58">
        <f ca="1">IF(A1010&lt;$B$1,VLOOKUP(A1010,[1]DI!$A$4:$B$15000,2,FALSE),0)</f>
        <v>1.9000000000000006E-2</v>
      </c>
      <c r="E1010" s="57">
        <f t="shared" ca="1" si="242"/>
        <v>7.4690000000000005E-5</v>
      </c>
      <c r="F1010" s="59">
        <f t="shared" si="243"/>
        <v>1.1499999999999999</v>
      </c>
      <c r="G1010" s="60">
        <f t="shared" ca="1" si="244"/>
        <v>1.0000858935000001</v>
      </c>
      <c r="H1010" s="57">
        <f ca="1">TRUNC(PRODUCT(G$10:G1009),15)</f>
        <v>1.1539940430855</v>
      </c>
      <c r="I1010" s="57">
        <f t="shared" si="245"/>
        <v>1</v>
      </c>
      <c r="J1010" s="57">
        <f t="shared" ca="1" si="246"/>
        <v>1.1539940399999999</v>
      </c>
      <c r="K1010" s="57">
        <f t="shared" ca="1" si="247"/>
        <v>0.15399404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48"/>
        <v>0</v>
      </c>
      <c r="O1010" s="57">
        <f t="shared" ca="1" si="249"/>
        <v>0.15399404</v>
      </c>
      <c r="P1010" s="63" t="str">
        <f t="shared" si="250"/>
        <v>A+J=</v>
      </c>
      <c r="Q1010" s="64">
        <f t="shared" si="251"/>
        <v>45036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39"/>
        <v>44246</v>
      </c>
      <c r="B1011" s="75">
        <f t="shared" ca="1" si="240"/>
        <v>1.15409316</v>
      </c>
      <c r="C1011" s="57">
        <f t="shared" si="241"/>
        <v>1</v>
      </c>
      <c r="D1011" s="58">
        <f ca="1">IF(A1011&lt;$B$1,VLOOKUP(A1011,[1]DI!$A$4:$B$15000,2,FALSE),0)</f>
        <v>1.9000000000000006E-2</v>
      </c>
      <c r="E1011" s="57">
        <f t="shared" ca="1" si="242"/>
        <v>7.4690000000000005E-5</v>
      </c>
      <c r="F1011" s="59">
        <f t="shared" si="243"/>
        <v>1.1499999999999999</v>
      </c>
      <c r="G1011" s="60">
        <f t="shared" ca="1" si="244"/>
        <v>1.0000858935000001</v>
      </c>
      <c r="H1011" s="57">
        <f ca="1">TRUNC(PRODUCT(G$10:G1010),15)</f>
        <v>1.15409316367284</v>
      </c>
      <c r="I1011" s="57">
        <f t="shared" si="245"/>
        <v>1</v>
      </c>
      <c r="J1011" s="57">
        <f t="shared" ca="1" si="246"/>
        <v>1.15409316</v>
      </c>
      <c r="K1011" s="57">
        <f t="shared" ca="1" si="247"/>
        <v>0.15409316000000001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48"/>
        <v>0</v>
      </c>
      <c r="O1011" s="57">
        <f t="shared" ca="1" si="249"/>
        <v>0.15409316000000001</v>
      </c>
      <c r="P1011" s="63" t="str">
        <f t="shared" si="250"/>
        <v>A+J=</v>
      </c>
      <c r="Q1011" s="64">
        <f t="shared" si="251"/>
        <v>45036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39"/>
        <v>44247</v>
      </c>
      <c r="B1012" s="75">
        <f t="shared" ca="1" si="240"/>
        <v>1.1541922900000001</v>
      </c>
      <c r="C1012" s="57">
        <f t="shared" si="241"/>
        <v>1</v>
      </c>
      <c r="D1012" s="58">
        <f ca="1">IF(A1012&lt;$B$1,VLOOKUP(A1012,[1]DI!$A$4:$B$15000,2,FALSE),0)</f>
        <v>0</v>
      </c>
      <c r="E1012" s="57">
        <f t="shared" ca="1" si="242"/>
        <v>0</v>
      </c>
      <c r="F1012" s="59">
        <f t="shared" si="243"/>
        <v>1.1499999999999999</v>
      </c>
      <c r="G1012" s="60">
        <f t="shared" ca="1" si="244"/>
        <v>1</v>
      </c>
      <c r="H1012" s="57">
        <f ca="1">TRUNC(PRODUCT(G$10:G1011),15)</f>
        <v>1.15419229277399</v>
      </c>
      <c r="I1012" s="57">
        <f t="shared" si="245"/>
        <v>1</v>
      </c>
      <c r="J1012" s="57">
        <f t="shared" ca="1" si="246"/>
        <v>1.1541922899999999</v>
      </c>
      <c r="K1012" s="57">
        <f t="shared" ca="1" si="247"/>
        <v>0.15419229000000001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48"/>
        <v>0</v>
      </c>
      <c r="O1012" s="57">
        <f t="shared" ca="1" si="249"/>
        <v>0.15419229000000001</v>
      </c>
      <c r="P1012" s="63" t="str">
        <f t="shared" si="250"/>
        <v>A+J=</v>
      </c>
      <c r="Q1012" s="64">
        <f t="shared" si="251"/>
        <v>45036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39"/>
        <v>44248</v>
      </c>
      <c r="B1013" s="75">
        <f t="shared" ca="1" si="240"/>
        <v>1.1541922900000001</v>
      </c>
      <c r="C1013" s="57">
        <f t="shared" si="241"/>
        <v>1</v>
      </c>
      <c r="D1013" s="58">
        <f ca="1">IF(A1013&lt;$B$1,VLOOKUP(A1013,[1]DI!$A$4:$B$15000,2,FALSE),0)</f>
        <v>0</v>
      </c>
      <c r="E1013" s="57">
        <f t="shared" ca="1" si="242"/>
        <v>0</v>
      </c>
      <c r="F1013" s="59">
        <f t="shared" si="243"/>
        <v>1.1499999999999999</v>
      </c>
      <c r="G1013" s="60">
        <f t="shared" ca="1" si="244"/>
        <v>1</v>
      </c>
      <c r="H1013" s="57">
        <f ca="1">TRUNC(PRODUCT(G$10:G1012),15)</f>
        <v>1.15419229277399</v>
      </c>
      <c r="I1013" s="57">
        <f t="shared" si="245"/>
        <v>1</v>
      </c>
      <c r="J1013" s="57">
        <f t="shared" ca="1" si="246"/>
        <v>1.1541922899999999</v>
      </c>
      <c r="K1013" s="57">
        <f t="shared" ca="1" si="247"/>
        <v>0.15419229000000001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48"/>
        <v>0</v>
      </c>
      <c r="O1013" s="57">
        <f t="shared" ca="1" si="249"/>
        <v>0.15419229000000001</v>
      </c>
      <c r="P1013" s="63" t="str">
        <f t="shared" si="250"/>
        <v>A+J=</v>
      </c>
      <c r="Q1013" s="64">
        <f t="shared" si="251"/>
        <v>45036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39"/>
        <v>44249</v>
      </c>
      <c r="B1014" s="75">
        <f t="shared" ca="1" si="240"/>
        <v>1.1541922900000001</v>
      </c>
      <c r="C1014" s="57">
        <f t="shared" si="241"/>
        <v>1</v>
      </c>
      <c r="D1014" s="58">
        <f ca="1">IF(A1014&lt;$B$1,VLOOKUP(A1014,[1]DI!$A$4:$B$15000,2,FALSE),0)</f>
        <v>1.9000000000000006E-2</v>
      </c>
      <c r="E1014" s="57">
        <f t="shared" ca="1" si="242"/>
        <v>7.4690000000000005E-5</v>
      </c>
      <c r="F1014" s="59">
        <f t="shared" si="243"/>
        <v>1.1499999999999999</v>
      </c>
      <c r="G1014" s="60">
        <f t="shared" ca="1" si="244"/>
        <v>1.0000858935000001</v>
      </c>
      <c r="H1014" s="57">
        <f ca="1">TRUNC(PRODUCT(G$10:G1013),15)</f>
        <v>1.15419229277399</v>
      </c>
      <c r="I1014" s="57">
        <f t="shared" si="245"/>
        <v>1</v>
      </c>
      <c r="J1014" s="57">
        <f t="shared" ca="1" si="246"/>
        <v>1.1541922899999999</v>
      </c>
      <c r="K1014" s="57">
        <f t="shared" ca="1" si="247"/>
        <v>0.15419229000000001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48"/>
        <v>0</v>
      </c>
      <c r="O1014" s="57">
        <f t="shared" ca="1" si="249"/>
        <v>0.15419229000000001</v>
      </c>
      <c r="P1014" s="63" t="str">
        <f t="shared" si="250"/>
        <v>A+J=</v>
      </c>
      <c r="Q1014" s="64">
        <f t="shared" si="251"/>
        <v>45036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39"/>
        <v>44250</v>
      </c>
      <c r="B1015" s="75">
        <f t="shared" ca="1" si="240"/>
        <v>1.15429143</v>
      </c>
      <c r="C1015" s="57">
        <f t="shared" si="241"/>
        <v>1</v>
      </c>
      <c r="D1015" s="58">
        <f ca="1">IF(A1015&lt;$B$1,VLOOKUP(A1015,[1]DI!$A$4:$B$15000,2,FALSE),0)</f>
        <v>1.9000000000000006E-2</v>
      </c>
      <c r="E1015" s="57">
        <f t="shared" ca="1" si="242"/>
        <v>7.4690000000000005E-5</v>
      </c>
      <c r="F1015" s="59">
        <f t="shared" si="243"/>
        <v>1.1499999999999999</v>
      </c>
      <c r="G1015" s="60">
        <f t="shared" ca="1" si="244"/>
        <v>1.0000858935000001</v>
      </c>
      <c r="H1015" s="57">
        <f ca="1">TRUNC(PRODUCT(G$10:G1014),15)</f>
        <v>1.1542914303896901</v>
      </c>
      <c r="I1015" s="57">
        <f t="shared" si="245"/>
        <v>1</v>
      </c>
      <c r="J1015" s="57">
        <f t="shared" ca="1" si="246"/>
        <v>1.15429143</v>
      </c>
      <c r="K1015" s="57">
        <f t="shared" ca="1" si="247"/>
        <v>0.15429143000000001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48"/>
        <v>0</v>
      </c>
      <c r="O1015" s="57">
        <f t="shared" ca="1" si="249"/>
        <v>0.15429143000000001</v>
      </c>
      <c r="P1015" s="63" t="str">
        <f t="shared" si="250"/>
        <v>A+J=</v>
      </c>
      <c r="Q1015" s="64">
        <f t="shared" si="251"/>
        <v>45036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39"/>
        <v>44251</v>
      </c>
      <c r="B1016" s="75">
        <f t="shared" ca="1" si="240"/>
        <v>1.1543905800000001</v>
      </c>
      <c r="C1016" s="57">
        <f t="shared" si="241"/>
        <v>1</v>
      </c>
      <c r="D1016" s="58">
        <f ca="1">IF(A1016&lt;$B$1,VLOOKUP(A1016,[1]DI!$A$4:$B$15000,2,FALSE),0)</f>
        <v>1.9000000000000006E-2</v>
      </c>
      <c r="E1016" s="57">
        <f t="shared" ca="1" si="242"/>
        <v>7.4690000000000005E-5</v>
      </c>
      <c r="F1016" s="59">
        <f t="shared" si="243"/>
        <v>1.1499999999999999</v>
      </c>
      <c r="G1016" s="60">
        <f t="shared" ca="1" si="244"/>
        <v>1.0000858935000001</v>
      </c>
      <c r="H1016" s="57">
        <f ca="1">TRUNC(PRODUCT(G$10:G1015),15)</f>
        <v>1.1543905765206699</v>
      </c>
      <c r="I1016" s="57">
        <f t="shared" si="245"/>
        <v>1</v>
      </c>
      <c r="J1016" s="57">
        <f t="shared" ca="1" si="246"/>
        <v>1.1543905800000001</v>
      </c>
      <c r="K1016" s="57">
        <f t="shared" ca="1" si="247"/>
        <v>0.15439058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48"/>
        <v>0</v>
      </c>
      <c r="O1016" s="57">
        <f t="shared" ca="1" si="249"/>
        <v>0.15439058</v>
      </c>
      <c r="P1016" s="63" t="str">
        <f t="shared" si="250"/>
        <v>A+J=</v>
      </c>
      <c r="Q1016" s="64">
        <f t="shared" si="251"/>
        <v>45036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39"/>
        <v>44252</v>
      </c>
      <c r="B1017" s="75">
        <f t="shared" ca="1" si="240"/>
        <v>1.1544897299999999</v>
      </c>
      <c r="C1017" s="57">
        <f t="shared" si="241"/>
        <v>1</v>
      </c>
      <c r="D1017" s="58">
        <f ca="1">IF(A1017&lt;$B$1,VLOOKUP(A1017,[1]DI!$A$4:$B$15000,2,FALSE),0)</f>
        <v>1.9000000000000006E-2</v>
      </c>
      <c r="E1017" s="57">
        <f t="shared" ca="1" si="242"/>
        <v>7.4690000000000005E-5</v>
      </c>
      <c r="F1017" s="59">
        <f t="shared" si="243"/>
        <v>1.1499999999999999</v>
      </c>
      <c r="G1017" s="60">
        <f t="shared" ca="1" si="244"/>
        <v>1.0000858935000001</v>
      </c>
      <c r="H1017" s="57">
        <f ca="1">TRUNC(PRODUCT(G$10:G1016),15)</f>
        <v>1.1544897311676501</v>
      </c>
      <c r="I1017" s="57">
        <f t="shared" si="245"/>
        <v>1</v>
      </c>
      <c r="J1017" s="57">
        <f t="shared" ca="1" si="246"/>
        <v>1.1544897300000001</v>
      </c>
      <c r="K1017" s="57">
        <f t="shared" ca="1" si="247"/>
        <v>0.15448972999999999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48"/>
        <v>0</v>
      </c>
      <c r="O1017" s="57">
        <f t="shared" ca="1" si="249"/>
        <v>0.15448972999999999</v>
      </c>
      <c r="P1017" s="63" t="str">
        <f t="shared" si="250"/>
        <v>A+J=</v>
      </c>
      <c r="Q1017" s="64">
        <f t="shared" si="251"/>
        <v>45036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39"/>
        <v>44253</v>
      </c>
      <c r="B1018" s="75">
        <f t="shared" ca="1" si="240"/>
        <v>1.1545888900000001</v>
      </c>
      <c r="C1018" s="57">
        <f t="shared" si="241"/>
        <v>1</v>
      </c>
      <c r="D1018" s="58">
        <f ca="1">IF(A1018&lt;$B$1,VLOOKUP(A1018,[1]DI!$A$4:$B$15000,2,FALSE),0)</f>
        <v>1.9000000000000006E-2</v>
      </c>
      <c r="E1018" s="57">
        <f t="shared" ca="1" si="242"/>
        <v>7.4690000000000005E-5</v>
      </c>
      <c r="F1018" s="59">
        <f t="shared" si="243"/>
        <v>1.1499999999999999</v>
      </c>
      <c r="G1018" s="60">
        <f t="shared" ca="1" si="244"/>
        <v>1.0000858935000001</v>
      </c>
      <c r="H1018" s="57">
        <f ca="1">TRUNC(PRODUCT(G$10:G1017),15)</f>
        <v>1.15458889433138</v>
      </c>
      <c r="I1018" s="57">
        <f t="shared" si="245"/>
        <v>1</v>
      </c>
      <c r="J1018" s="57">
        <f t="shared" ca="1" si="246"/>
        <v>1.1545888900000001</v>
      </c>
      <c r="K1018" s="57">
        <f t="shared" ca="1" si="247"/>
        <v>0.15458889000000001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48"/>
        <v>0</v>
      </c>
      <c r="O1018" s="57">
        <f t="shared" ca="1" si="249"/>
        <v>0.15458889000000001</v>
      </c>
      <c r="P1018" s="63" t="str">
        <f t="shared" si="250"/>
        <v>A+J=</v>
      </c>
      <c r="Q1018" s="64">
        <f t="shared" si="251"/>
        <v>45036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39"/>
        <v>44254</v>
      </c>
      <c r="B1019" s="75">
        <f t="shared" ca="1" si="240"/>
        <v>1.15468807</v>
      </c>
      <c r="C1019" s="57">
        <f t="shared" si="241"/>
        <v>1</v>
      </c>
      <c r="D1019" s="58">
        <f ca="1">IF(A1019&lt;$B$1,VLOOKUP(A1019,[1]DI!$A$4:$B$15000,2,FALSE),0)</f>
        <v>0</v>
      </c>
      <c r="E1019" s="57">
        <f t="shared" ca="1" si="242"/>
        <v>0</v>
      </c>
      <c r="F1019" s="59">
        <f t="shared" si="243"/>
        <v>1.1499999999999999</v>
      </c>
      <c r="G1019" s="60">
        <f t="shared" ca="1" si="244"/>
        <v>1</v>
      </c>
      <c r="H1019" s="57">
        <f ca="1">TRUNC(PRODUCT(G$10:G1018),15)</f>
        <v>1.15468806601257</v>
      </c>
      <c r="I1019" s="57">
        <f t="shared" si="245"/>
        <v>1</v>
      </c>
      <c r="J1019" s="57">
        <f t="shared" ca="1" si="246"/>
        <v>1.15468807</v>
      </c>
      <c r="K1019" s="57">
        <f t="shared" ca="1" si="247"/>
        <v>0.15468807000000001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48"/>
        <v>0</v>
      </c>
      <c r="O1019" s="57">
        <f t="shared" ca="1" si="249"/>
        <v>0.15468807000000001</v>
      </c>
      <c r="P1019" s="63" t="str">
        <f t="shared" si="250"/>
        <v>A+J=</v>
      </c>
      <c r="Q1019" s="64">
        <f t="shared" si="251"/>
        <v>45036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39"/>
        <v>44255</v>
      </c>
      <c r="B1020" s="75">
        <f t="shared" ca="1" si="240"/>
        <v>1.15468807</v>
      </c>
      <c r="C1020" s="57">
        <f t="shared" si="241"/>
        <v>1</v>
      </c>
      <c r="D1020" s="58">
        <f ca="1">IF(A1020&lt;$B$1,VLOOKUP(A1020,[1]DI!$A$4:$B$15000,2,FALSE),0)</f>
        <v>0</v>
      </c>
      <c r="E1020" s="57">
        <f t="shared" ca="1" si="242"/>
        <v>0</v>
      </c>
      <c r="F1020" s="59">
        <f t="shared" si="243"/>
        <v>1.1499999999999999</v>
      </c>
      <c r="G1020" s="60">
        <f t="shared" ca="1" si="244"/>
        <v>1</v>
      </c>
      <c r="H1020" s="57">
        <f ca="1">TRUNC(PRODUCT(G$10:G1019),15)</f>
        <v>1.15468806601257</v>
      </c>
      <c r="I1020" s="57">
        <f t="shared" si="245"/>
        <v>1</v>
      </c>
      <c r="J1020" s="57">
        <f t="shared" ca="1" si="246"/>
        <v>1.15468807</v>
      </c>
      <c r="K1020" s="57">
        <f t="shared" ca="1" si="247"/>
        <v>0.15468807000000001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si="248"/>
        <v>0</v>
      </c>
      <c r="O1020" s="57">
        <f t="shared" ca="1" si="249"/>
        <v>0.15468807000000001</v>
      </c>
      <c r="P1020" s="63" t="str">
        <f t="shared" si="250"/>
        <v>A+J=</v>
      </c>
      <c r="Q1020" s="64">
        <f t="shared" si="251"/>
        <v>45036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x14ac:dyDescent="0.2">
      <c r="A1021" s="56">
        <f t="shared" si="239"/>
        <v>44256</v>
      </c>
      <c r="B1021" s="75">
        <f t="shared" ca="1" si="240"/>
        <v>1.15468807</v>
      </c>
      <c r="C1021" s="57">
        <f t="shared" si="241"/>
        <v>1</v>
      </c>
      <c r="D1021" s="58">
        <f ca="1">IF(A1021&lt;$B$1,VLOOKUP(A1021,[1]DI!$A$4:$B$15000,2,FALSE),0)</f>
        <v>1.9000000000000006E-2</v>
      </c>
      <c r="E1021" s="57">
        <f t="shared" ca="1" si="242"/>
        <v>7.4690000000000005E-5</v>
      </c>
      <c r="F1021" s="59">
        <f t="shared" si="243"/>
        <v>1.1499999999999999</v>
      </c>
      <c r="G1021" s="60">
        <f t="shared" ca="1" si="244"/>
        <v>1.0000858935000001</v>
      </c>
      <c r="H1021" s="57">
        <f ca="1">TRUNC(PRODUCT(G$10:G1020),15)</f>
        <v>1.15468806601257</v>
      </c>
      <c r="I1021" s="57">
        <f t="shared" si="245"/>
        <v>1</v>
      </c>
      <c r="J1021" s="57">
        <f t="shared" ca="1" si="246"/>
        <v>1.15468807</v>
      </c>
      <c r="K1021" s="57">
        <f t="shared" ca="1" si="247"/>
        <v>0.15468807000000001</v>
      </c>
      <c r="L1021" s="61">
        <f>IF(VLOOKUP(A1021,$U$12:$AD$125,8)=VLOOKUP(A1020,$U$12:$AD$125,8),0,VLOOKUP(A1021,U$12:$AD$125,8))</f>
        <v>0</v>
      </c>
      <c r="M1021" s="62">
        <f>IF(L1021&gt;0,VLOOKUP(L1021,T$12:$AC$125,7),0)</f>
        <v>0</v>
      </c>
      <c r="N1021" s="57">
        <f t="shared" si="248"/>
        <v>0</v>
      </c>
      <c r="O1021" s="57">
        <f t="shared" ca="1" si="249"/>
        <v>0.15468807000000001</v>
      </c>
      <c r="P1021" s="63" t="str">
        <f t="shared" si="250"/>
        <v>A+J=</v>
      </c>
      <c r="Q1021" s="64">
        <f t="shared" si="251"/>
        <v>45036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39"/>
        <v>44257</v>
      </c>
      <c r="B1022" s="75">
        <f t="shared" ca="1" si="240"/>
        <v>1.15478725</v>
      </c>
      <c r="C1022" s="57">
        <f t="shared" si="241"/>
        <v>1</v>
      </c>
      <c r="D1022" s="58">
        <f ca="1">IF(A1022&lt;$B$1,VLOOKUP(A1022,[1]DI!$A$4:$B$15000,2,FALSE),0)</f>
        <v>1.9000000000000006E-2</v>
      </c>
      <c r="E1022" s="57">
        <f t="shared" ca="1" si="242"/>
        <v>7.4690000000000005E-5</v>
      </c>
      <c r="F1022" s="59">
        <f t="shared" si="243"/>
        <v>1.1499999999999999</v>
      </c>
      <c r="G1022" s="60">
        <f t="shared" ca="1" si="244"/>
        <v>1.0000858935000001</v>
      </c>
      <c r="H1022" s="57">
        <f ca="1">TRUNC(PRODUCT(G$10:G1021),15)</f>
        <v>1.1547872462119699</v>
      </c>
      <c r="I1022" s="57">
        <f t="shared" si="245"/>
        <v>1</v>
      </c>
      <c r="J1022" s="57">
        <f t="shared" ca="1" si="246"/>
        <v>1.15478725</v>
      </c>
      <c r="K1022" s="57">
        <f t="shared" ca="1" si="247"/>
        <v>0.15478724999999999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48"/>
        <v>0</v>
      </c>
      <c r="O1022" s="57">
        <f t="shared" ca="1" si="249"/>
        <v>0.15478724999999999</v>
      </c>
      <c r="P1022" s="63" t="str">
        <f t="shared" si="250"/>
        <v>A+J=</v>
      </c>
      <c r="Q1022" s="64">
        <f t="shared" si="251"/>
        <v>45036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39"/>
        <v>44258</v>
      </c>
      <c r="B1023" s="75">
        <f t="shared" ca="1" si="240"/>
        <v>1.1548864299999999</v>
      </c>
      <c r="C1023" s="57">
        <f t="shared" si="241"/>
        <v>1</v>
      </c>
      <c r="D1023" s="58">
        <f ca="1">IF(A1023&lt;$B$1,VLOOKUP(A1023,[1]DI!$A$4:$B$15000,2,FALSE),0)</f>
        <v>1.9000000000000006E-2</v>
      </c>
      <c r="E1023" s="57">
        <f t="shared" ca="1" si="242"/>
        <v>7.4690000000000005E-5</v>
      </c>
      <c r="F1023" s="59">
        <f t="shared" si="243"/>
        <v>1.1499999999999999</v>
      </c>
      <c r="G1023" s="60">
        <f t="shared" ca="1" si="244"/>
        <v>1.0000858935000001</v>
      </c>
      <c r="H1023" s="57">
        <f ca="1">TRUNC(PRODUCT(G$10:G1022),15)</f>
        <v>1.1548864349303001</v>
      </c>
      <c r="I1023" s="57">
        <f t="shared" si="245"/>
        <v>1</v>
      </c>
      <c r="J1023" s="57">
        <f t="shared" ca="1" si="246"/>
        <v>1.1548864299999999</v>
      </c>
      <c r="K1023" s="57">
        <f t="shared" ca="1" si="247"/>
        <v>0.15488642999999999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48"/>
        <v>0</v>
      </c>
      <c r="O1023" s="57">
        <f t="shared" ca="1" si="249"/>
        <v>0.15488642999999999</v>
      </c>
      <c r="P1023" s="63" t="str">
        <f t="shared" si="250"/>
        <v>A+J=</v>
      </c>
      <c r="Q1023" s="64">
        <f t="shared" si="251"/>
        <v>45036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39"/>
        <v>44259</v>
      </c>
      <c r="B1024" s="75">
        <f t="shared" ca="1" si="240"/>
        <v>1.1549856300000001</v>
      </c>
      <c r="C1024" s="57">
        <f t="shared" si="241"/>
        <v>1</v>
      </c>
      <c r="D1024" s="58">
        <f ca="1">IF(A1024&lt;$B$1,VLOOKUP(A1024,[1]DI!$A$4:$B$15000,2,FALSE),0)</f>
        <v>1.9000000000000006E-2</v>
      </c>
      <c r="E1024" s="57">
        <f t="shared" ca="1" si="242"/>
        <v>7.4690000000000005E-5</v>
      </c>
      <c r="F1024" s="59">
        <f t="shared" si="243"/>
        <v>1.1499999999999999</v>
      </c>
      <c r="G1024" s="60">
        <f t="shared" ca="1" si="244"/>
        <v>1.0000858935000001</v>
      </c>
      <c r="H1024" s="57">
        <f ca="1">TRUNC(PRODUCT(G$10:G1023),15)</f>
        <v>1.1549856321683001</v>
      </c>
      <c r="I1024" s="57">
        <f t="shared" si="245"/>
        <v>1</v>
      </c>
      <c r="J1024" s="57">
        <f t="shared" ca="1" si="246"/>
        <v>1.1549856300000001</v>
      </c>
      <c r="K1024" s="57">
        <f t="shared" ca="1" si="247"/>
        <v>0.15498563000000001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48"/>
        <v>0</v>
      </c>
      <c r="O1024" s="57">
        <f t="shared" ca="1" si="249"/>
        <v>0.15498563000000001</v>
      </c>
      <c r="P1024" s="63" t="str">
        <f t="shared" si="250"/>
        <v>A+J=</v>
      </c>
      <c r="Q1024" s="64">
        <f t="shared" si="251"/>
        <v>45036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39"/>
        <v>44260</v>
      </c>
      <c r="B1025" s="75">
        <f t="shared" ca="1" si="240"/>
        <v>1.15508484</v>
      </c>
      <c r="C1025" s="57">
        <f t="shared" si="241"/>
        <v>1</v>
      </c>
      <c r="D1025" s="58">
        <f ca="1">IF(A1025&lt;$B$1,VLOOKUP(A1025,[1]DI!$A$4:$B$15000,2,FALSE),0)</f>
        <v>1.9000000000000006E-2</v>
      </c>
      <c r="E1025" s="57">
        <f t="shared" ca="1" si="242"/>
        <v>7.4690000000000005E-5</v>
      </c>
      <c r="F1025" s="59">
        <f t="shared" si="243"/>
        <v>1.1499999999999999</v>
      </c>
      <c r="G1025" s="60">
        <f t="shared" ca="1" si="244"/>
        <v>1.0000858935000001</v>
      </c>
      <c r="H1025" s="57">
        <f ca="1">TRUNC(PRODUCT(G$10:G1024),15)</f>
        <v>1.1550848379267</v>
      </c>
      <c r="I1025" s="57">
        <f t="shared" si="245"/>
        <v>1</v>
      </c>
      <c r="J1025" s="57">
        <f t="shared" ca="1" si="246"/>
        <v>1.15508484</v>
      </c>
      <c r="K1025" s="57">
        <f t="shared" ca="1" si="247"/>
        <v>0.15508484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48"/>
        <v>0</v>
      </c>
      <c r="O1025" s="57">
        <f t="shared" ca="1" si="249"/>
        <v>0.15508484</v>
      </c>
      <c r="P1025" s="63" t="str">
        <f t="shared" si="250"/>
        <v>A+J=</v>
      </c>
      <c r="Q1025" s="64">
        <f t="shared" si="251"/>
        <v>45036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39"/>
        <v>44261</v>
      </c>
      <c r="B1026" s="75">
        <f t="shared" ca="1" si="240"/>
        <v>1.1551840499999999</v>
      </c>
      <c r="C1026" s="57">
        <f t="shared" si="241"/>
        <v>1</v>
      </c>
      <c r="D1026" s="58">
        <f ca="1">IF(A1026&lt;$B$1,VLOOKUP(A1026,[1]DI!$A$4:$B$15000,2,FALSE),0)</f>
        <v>0</v>
      </c>
      <c r="E1026" s="57">
        <f t="shared" ca="1" si="242"/>
        <v>0</v>
      </c>
      <c r="F1026" s="59">
        <f t="shared" si="243"/>
        <v>1.1499999999999999</v>
      </c>
      <c r="G1026" s="60">
        <f t="shared" ca="1" si="244"/>
        <v>1</v>
      </c>
      <c r="H1026" s="57">
        <f ca="1">TRUNC(PRODUCT(G$10:G1025),15)</f>
        <v>1.15518405220622</v>
      </c>
      <c r="I1026" s="57">
        <f t="shared" si="245"/>
        <v>1</v>
      </c>
      <c r="J1026" s="57">
        <f t="shared" ca="1" si="246"/>
        <v>1.1551840499999999</v>
      </c>
      <c r="K1026" s="57">
        <f t="shared" ca="1" si="247"/>
        <v>0.15518404999999999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48"/>
        <v>0</v>
      </c>
      <c r="O1026" s="57">
        <f t="shared" ca="1" si="249"/>
        <v>0.15518404999999999</v>
      </c>
      <c r="P1026" s="63" t="str">
        <f t="shared" si="250"/>
        <v>A+J=</v>
      </c>
      <c r="Q1026" s="64">
        <f t="shared" si="251"/>
        <v>45036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39"/>
        <v>44262</v>
      </c>
      <c r="B1027" s="75">
        <f t="shared" ca="1" si="240"/>
        <v>1.1551840499999999</v>
      </c>
      <c r="C1027" s="57">
        <f t="shared" si="241"/>
        <v>1</v>
      </c>
      <c r="D1027" s="58">
        <f ca="1">IF(A1027&lt;$B$1,VLOOKUP(A1027,[1]DI!$A$4:$B$15000,2,FALSE),0)</f>
        <v>0</v>
      </c>
      <c r="E1027" s="57">
        <f t="shared" ca="1" si="242"/>
        <v>0</v>
      </c>
      <c r="F1027" s="59">
        <f t="shared" si="243"/>
        <v>1.1499999999999999</v>
      </c>
      <c r="G1027" s="60">
        <f t="shared" ca="1" si="244"/>
        <v>1</v>
      </c>
      <c r="H1027" s="57">
        <f ca="1">TRUNC(PRODUCT(G$10:G1026),15)</f>
        <v>1.15518405220622</v>
      </c>
      <c r="I1027" s="57">
        <f t="shared" si="245"/>
        <v>1</v>
      </c>
      <c r="J1027" s="57">
        <f t="shared" ca="1" si="246"/>
        <v>1.1551840499999999</v>
      </c>
      <c r="K1027" s="57">
        <f t="shared" ca="1" si="247"/>
        <v>0.15518404999999999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48"/>
        <v>0</v>
      </c>
      <c r="O1027" s="57">
        <f t="shared" ca="1" si="249"/>
        <v>0.15518404999999999</v>
      </c>
      <c r="P1027" s="63" t="str">
        <f t="shared" si="250"/>
        <v>A+J=</v>
      </c>
      <c r="Q1027" s="64">
        <f t="shared" si="251"/>
        <v>45036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39"/>
        <v>44263</v>
      </c>
      <c r="B1028" s="75">
        <f t="shared" ca="1" si="240"/>
        <v>1.1551840499999999</v>
      </c>
      <c r="C1028" s="57">
        <f t="shared" si="241"/>
        <v>1</v>
      </c>
      <c r="D1028" s="58">
        <f ca="1">IF(A1028&lt;$B$1,VLOOKUP(A1028,[1]DI!$A$4:$B$15000,2,FALSE),0)</f>
        <v>1.9000000000000006E-2</v>
      </c>
      <c r="E1028" s="57">
        <f t="shared" ca="1" si="242"/>
        <v>7.4690000000000005E-5</v>
      </c>
      <c r="F1028" s="59">
        <f t="shared" si="243"/>
        <v>1.1499999999999999</v>
      </c>
      <c r="G1028" s="60">
        <f t="shared" ca="1" si="244"/>
        <v>1.0000858935000001</v>
      </c>
      <c r="H1028" s="57">
        <f ca="1">TRUNC(PRODUCT(G$10:G1027),15)</f>
        <v>1.15518405220622</v>
      </c>
      <c r="I1028" s="57">
        <f t="shared" si="245"/>
        <v>1</v>
      </c>
      <c r="J1028" s="57">
        <f t="shared" ca="1" si="246"/>
        <v>1.1551840499999999</v>
      </c>
      <c r="K1028" s="57">
        <f t="shared" ca="1" si="247"/>
        <v>0.15518404999999999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48"/>
        <v>0</v>
      </c>
      <c r="O1028" s="57">
        <f t="shared" ca="1" si="249"/>
        <v>0.15518404999999999</v>
      </c>
      <c r="P1028" s="63" t="str">
        <f t="shared" si="250"/>
        <v>A+J=</v>
      </c>
      <c r="Q1028" s="64">
        <f t="shared" si="251"/>
        <v>45036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39"/>
        <v>44264</v>
      </c>
      <c r="B1029" s="75">
        <f t="shared" ca="1" si="240"/>
        <v>1.1552832799999999</v>
      </c>
      <c r="C1029" s="57">
        <f t="shared" si="241"/>
        <v>1</v>
      </c>
      <c r="D1029" s="58">
        <f ca="1">IF(A1029&lt;$B$1,VLOOKUP(A1029,[1]DI!$A$4:$B$15000,2,FALSE),0)</f>
        <v>1.9000000000000006E-2</v>
      </c>
      <c r="E1029" s="57">
        <f t="shared" ca="1" si="242"/>
        <v>7.4690000000000005E-5</v>
      </c>
      <c r="F1029" s="59">
        <f t="shared" si="243"/>
        <v>1.1499999999999999</v>
      </c>
      <c r="G1029" s="60">
        <f t="shared" ca="1" si="244"/>
        <v>1.0000858935000001</v>
      </c>
      <c r="H1029" s="57">
        <f ca="1">TRUNC(PRODUCT(G$10:G1028),15)</f>
        <v>1.1552832750076101</v>
      </c>
      <c r="I1029" s="57">
        <f t="shared" si="245"/>
        <v>1</v>
      </c>
      <c r="J1029" s="57">
        <f t="shared" ca="1" si="246"/>
        <v>1.1552832799999999</v>
      </c>
      <c r="K1029" s="57">
        <f t="shared" ca="1" si="247"/>
        <v>0.15528328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48"/>
        <v>0</v>
      </c>
      <c r="O1029" s="57">
        <f t="shared" ca="1" si="249"/>
        <v>0.15528328</v>
      </c>
      <c r="P1029" s="63" t="str">
        <f t="shared" si="250"/>
        <v>A+J=</v>
      </c>
      <c r="Q1029" s="64">
        <f t="shared" si="251"/>
        <v>45036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39"/>
        <v>44265</v>
      </c>
      <c r="B1030" s="75">
        <f t="shared" ca="1" si="240"/>
        <v>1.1553825099999999</v>
      </c>
      <c r="C1030" s="57">
        <f t="shared" si="241"/>
        <v>1</v>
      </c>
      <c r="D1030" s="58">
        <f ca="1">IF(A1030&lt;$B$1,VLOOKUP(A1030,[1]DI!$A$4:$B$15000,2,FALSE),0)</f>
        <v>1.9000000000000006E-2</v>
      </c>
      <c r="E1030" s="57">
        <f t="shared" ca="1" si="242"/>
        <v>7.4690000000000005E-5</v>
      </c>
      <c r="F1030" s="59">
        <f t="shared" si="243"/>
        <v>1.1499999999999999</v>
      </c>
      <c r="G1030" s="60">
        <f t="shared" ca="1" si="244"/>
        <v>1.0000858935000001</v>
      </c>
      <c r="H1030" s="57">
        <f ca="1">TRUNC(PRODUCT(G$10:G1029),15)</f>
        <v>1.1553825063315899</v>
      </c>
      <c r="I1030" s="57">
        <f t="shared" si="245"/>
        <v>1</v>
      </c>
      <c r="J1030" s="57">
        <f t="shared" ca="1" si="246"/>
        <v>1.1553825099999999</v>
      </c>
      <c r="K1030" s="57">
        <f t="shared" ca="1" si="247"/>
        <v>0.15538251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48"/>
        <v>0</v>
      </c>
      <c r="O1030" s="57">
        <f t="shared" ca="1" si="249"/>
        <v>0.15538251</v>
      </c>
      <c r="P1030" s="63" t="str">
        <f t="shared" si="250"/>
        <v>A+J=</v>
      </c>
      <c r="Q1030" s="64">
        <f t="shared" si="251"/>
        <v>45036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39"/>
        <v>44266</v>
      </c>
      <c r="B1031" s="75">
        <f t="shared" ca="1" si="240"/>
        <v>1.1554817500000001</v>
      </c>
      <c r="C1031" s="57">
        <f t="shared" si="241"/>
        <v>1</v>
      </c>
      <c r="D1031" s="58">
        <f ca="1">IF(A1031&lt;$B$1,VLOOKUP(A1031,[1]DI!$A$4:$B$15000,2,FALSE),0)</f>
        <v>1.9000000000000006E-2</v>
      </c>
      <c r="E1031" s="57">
        <f t="shared" ca="1" si="242"/>
        <v>7.4690000000000005E-5</v>
      </c>
      <c r="F1031" s="59">
        <f t="shared" si="243"/>
        <v>1.1499999999999999</v>
      </c>
      <c r="G1031" s="60">
        <f t="shared" ca="1" si="244"/>
        <v>1.0000858935000001</v>
      </c>
      <c r="H1031" s="57">
        <f ca="1">TRUNC(PRODUCT(G$10:G1030),15)</f>
        <v>1.1554817461789</v>
      </c>
      <c r="I1031" s="57">
        <f t="shared" si="245"/>
        <v>1</v>
      </c>
      <c r="J1031" s="57">
        <f t="shared" ca="1" si="246"/>
        <v>1.1554817500000001</v>
      </c>
      <c r="K1031" s="57">
        <f t="shared" ca="1" si="247"/>
        <v>0.15548175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48"/>
        <v>0</v>
      </c>
      <c r="O1031" s="57">
        <f t="shared" ca="1" si="249"/>
        <v>0.15548175</v>
      </c>
      <c r="P1031" s="63" t="str">
        <f t="shared" si="250"/>
        <v>A+J=</v>
      </c>
      <c r="Q1031" s="64">
        <f t="shared" si="251"/>
        <v>45036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39"/>
        <v>44267</v>
      </c>
      <c r="B1032" s="75">
        <f t="shared" ca="1" si="240"/>
        <v>1.15558099</v>
      </c>
      <c r="C1032" s="57">
        <f t="shared" si="241"/>
        <v>1</v>
      </c>
      <c r="D1032" s="58">
        <f ca="1">IF(A1032&lt;$B$1,VLOOKUP(A1032,[1]DI!$A$4:$B$15000,2,FALSE),0)</f>
        <v>1.9000000000000006E-2</v>
      </c>
      <c r="E1032" s="57">
        <f t="shared" ca="1" si="242"/>
        <v>7.4690000000000005E-5</v>
      </c>
      <c r="F1032" s="59">
        <f t="shared" si="243"/>
        <v>1.1499999999999999</v>
      </c>
      <c r="G1032" s="60">
        <f t="shared" ca="1" si="244"/>
        <v>1.0000858935000001</v>
      </c>
      <c r="H1032" s="57">
        <f ca="1">TRUNC(PRODUCT(G$10:G1031),15)</f>
        <v>1.15558099455027</v>
      </c>
      <c r="I1032" s="57">
        <f t="shared" si="245"/>
        <v>1</v>
      </c>
      <c r="J1032" s="57">
        <f t="shared" ca="1" si="246"/>
        <v>1.15558099</v>
      </c>
      <c r="K1032" s="57">
        <f t="shared" ca="1" si="247"/>
        <v>0.15558099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48"/>
        <v>0</v>
      </c>
      <c r="O1032" s="57">
        <f t="shared" ca="1" si="249"/>
        <v>0.15558099</v>
      </c>
      <c r="P1032" s="63" t="str">
        <f t="shared" si="250"/>
        <v>A+J=</v>
      </c>
      <c r="Q1032" s="64">
        <f t="shared" si="251"/>
        <v>45036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39"/>
        <v>44268</v>
      </c>
      <c r="B1033" s="75">
        <f t="shared" ca="1" si="240"/>
        <v>1.1556802500000001</v>
      </c>
      <c r="C1033" s="57">
        <f t="shared" si="241"/>
        <v>1</v>
      </c>
      <c r="D1033" s="58">
        <f ca="1">IF(A1033&lt;$B$1,VLOOKUP(A1033,[1]DI!$A$4:$B$15000,2,FALSE),0)</f>
        <v>0</v>
      </c>
      <c r="E1033" s="57">
        <f t="shared" ca="1" si="242"/>
        <v>0</v>
      </c>
      <c r="F1033" s="59">
        <f t="shared" si="243"/>
        <v>1.1499999999999999</v>
      </c>
      <c r="G1033" s="60">
        <f t="shared" ca="1" si="244"/>
        <v>1</v>
      </c>
      <c r="H1033" s="57">
        <f ca="1">TRUNC(PRODUCT(G$10:G1032),15)</f>
        <v>1.1556802514464199</v>
      </c>
      <c r="I1033" s="57">
        <f t="shared" si="245"/>
        <v>1</v>
      </c>
      <c r="J1033" s="57">
        <f t="shared" ca="1" si="246"/>
        <v>1.1556802500000001</v>
      </c>
      <c r="K1033" s="57">
        <f t="shared" ca="1" si="247"/>
        <v>0.15568024999999999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48"/>
        <v>0</v>
      </c>
      <c r="O1033" s="57">
        <f t="shared" ca="1" si="249"/>
        <v>0.15568024999999999</v>
      </c>
      <c r="P1033" s="63" t="str">
        <f t="shared" si="250"/>
        <v>A+J=</v>
      </c>
      <c r="Q1033" s="64">
        <f t="shared" si="251"/>
        <v>45036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39"/>
        <v>44269</v>
      </c>
      <c r="B1034" s="75">
        <f t="shared" ca="1" si="240"/>
        <v>1.1556802500000001</v>
      </c>
      <c r="C1034" s="57">
        <f t="shared" si="241"/>
        <v>1</v>
      </c>
      <c r="D1034" s="58">
        <f ca="1">IF(A1034&lt;$B$1,VLOOKUP(A1034,[1]DI!$A$4:$B$15000,2,FALSE),0)</f>
        <v>0</v>
      </c>
      <c r="E1034" s="57">
        <f t="shared" ca="1" si="242"/>
        <v>0</v>
      </c>
      <c r="F1034" s="59">
        <f t="shared" si="243"/>
        <v>1.1499999999999999</v>
      </c>
      <c r="G1034" s="60">
        <f t="shared" ca="1" si="244"/>
        <v>1</v>
      </c>
      <c r="H1034" s="57">
        <f ca="1">TRUNC(PRODUCT(G$10:G1033),15)</f>
        <v>1.1556802514464199</v>
      </c>
      <c r="I1034" s="57">
        <f t="shared" si="245"/>
        <v>1</v>
      </c>
      <c r="J1034" s="57">
        <f t="shared" ca="1" si="246"/>
        <v>1.1556802500000001</v>
      </c>
      <c r="K1034" s="57">
        <f t="shared" ca="1" si="247"/>
        <v>0.15568024999999999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48"/>
        <v>0</v>
      </c>
      <c r="O1034" s="57">
        <f t="shared" ca="1" si="249"/>
        <v>0.15568024999999999</v>
      </c>
      <c r="P1034" s="63" t="str">
        <f t="shared" si="250"/>
        <v>A+J=</v>
      </c>
      <c r="Q1034" s="64">
        <f t="shared" si="251"/>
        <v>45036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52">(A1034+1)</f>
        <v>44270</v>
      </c>
      <c r="B1035" s="75">
        <f t="shared" ca="1" si="240"/>
        <v>1.1556802500000001</v>
      </c>
      <c r="C1035" s="57">
        <f t="shared" si="241"/>
        <v>1</v>
      </c>
      <c r="D1035" s="58">
        <f ca="1">IF(A1035&lt;$B$1,VLOOKUP(A1035,[1]DI!$A$4:$B$15000,2,FALSE),0)</f>
        <v>1.9000000000000006E-2</v>
      </c>
      <c r="E1035" s="57">
        <f t="shared" ca="1" si="242"/>
        <v>7.4690000000000005E-5</v>
      </c>
      <c r="F1035" s="59">
        <f t="shared" si="243"/>
        <v>1.1499999999999999</v>
      </c>
      <c r="G1035" s="60">
        <f t="shared" ca="1" si="244"/>
        <v>1.0000858935000001</v>
      </c>
      <c r="H1035" s="57">
        <f ca="1">TRUNC(PRODUCT(G$10:G1034),15)</f>
        <v>1.1556802514464199</v>
      </c>
      <c r="I1035" s="57">
        <f t="shared" si="245"/>
        <v>1</v>
      </c>
      <c r="J1035" s="57">
        <f t="shared" ca="1" si="246"/>
        <v>1.1556802500000001</v>
      </c>
      <c r="K1035" s="57">
        <f t="shared" ca="1" si="247"/>
        <v>0.15568024999999999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48"/>
        <v>0</v>
      </c>
      <c r="O1035" s="57">
        <f t="shared" ca="1" si="249"/>
        <v>0.15568024999999999</v>
      </c>
      <c r="P1035" s="63" t="str">
        <f t="shared" si="250"/>
        <v>A+J=</v>
      </c>
      <c r="Q1035" s="64">
        <f t="shared" si="251"/>
        <v>45036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52"/>
        <v>44271</v>
      </c>
      <c r="B1036" s="75">
        <f t="shared" ca="1" si="240"/>
        <v>1.1557795200000001</v>
      </c>
      <c r="C1036" s="57">
        <f t="shared" si="241"/>
        <v>1</v>
      </c>
      <c r="D1036" s="58">
        <f ca="1">IF(A1036&lt;$B$1,VLOOKUP(A1036,[1]DI!$A$4:$B$15000,2,FALSE),0)</f>
        <v>1.9000000000000006E-2</v>
      </c>
      <c r="E1036" s="57">
        <f t="shared" ca="1" si="242"/>
        <v>7.4690000000000005E-5</v>
      </c>
      <c r="F1036" s="59">
        <f t="shared" si="243"/>
        <v>1.1499999999999999</v>
      </c>
      <c r="G1036" s="60">
        <f t="shared" ca="1" si="244"/>
        <v>1.0000858935000001</v>
      </c>
      <c r="H1036" s="57">
        <f ca="1">TRUNC(PRODUCT(G$10:G1035),15)</f>
        <v>1.1557795168681</v>
      </c>
      <c r="I1036" s="57">
        <f t="shared" si="245"/>
        <v>1</v>
      </c>
      <c r="J1036" s="57">
        <f t="shared" ca="1" si="246"/>
        <v>1.1557795200000001</v>
      </c>
      <c r="K1036" s="57">
        <f t="shared" ca="1" si="247"/>
        <v>0.15577952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48"/>
        <v>0</v>
      </c>
      <c r="O1036" s="57">
        <f t="shared" ca="1" si="249"/>
        <v>0.15577952</v>
      </c>
      <c r="P1036" s="63" t="str">
        <f t="shared" si="250"/>
        <v>A+J=</v>
      </c>
      <c r="Q1036" s="64">
        <f t="shared" si="251"/>
        <v>45036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52"/>
        <v>44272</v>
      </c>
      <c r="B1037" s="75">
        <f t="shared" ca="1" si="240"/>
        <v>1.15587879</v>
      </c>
      <c r="C1037" s="57">
        <f t="shared" si="241"/>
        <v>1</v>
      </c>
      <c r="D1037" s="58">
        <f ca="1">IF(A1037&lt;$B$1,VLOOKUP(A1037,[1]DI!$A$4:$B$15000,2,FALSE),0)</f>
        <v>1.9000000000000006E-2</v>
      </c>
      <c r="E1037" s="57">
        <f t="shared" ca="1" si="242"/>
        <v>7.4690000000000005E-5</v>
      </c>
      <c r="F1037" s="59">
        <f t="shared" si="243"/>
        <v>1.1499999999999999</v>
      </c>
      <c r="G1037" s="60">
        <f t="shared" ca="1" si="244"/>
        <v>1.0000858935000001</v>
      </c>
      <c r="H1037" s="57">
        <f ca="1">TRUNC(PRODUCT(G$10:G1036),15)</f>
        <v>1.15587879081603</v>
      </c>
      <c r="I1037" s="57">
        <f t="shared" si="245"/>
        <v>1</v>
      </c>
      <c r="J1037" s="57">
        <f t="shared" ca="1" si="246"/>
        <v>1.15587879</v>
      </c>
      <c r="K1037" s="57">
        <f t="shared" ca="1" si="247"/>
        <v>0.15587878999999999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48"/>
        <v>0</v>
      </c>
      <c r="O1037" s="57">
        <f t="shared" ca="1" si="249"/>
        <v>0.15587878999999999</v>
      </c>
      <c r="P1037" s="63" t="str">
        <f t="shared" si="250"/>
        <v>A+J=</v>
      </c>
      <c r="Q1037" s="64">
        <f t="shared" si="251"/>
        <v>45036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52"/>
        <v>44273</v>
      </c>
      <c r="B1038" s="75">
        <f t="shared" ca="1" si="240"/>
        <v>1.15597807</v>
      </c>
      <c r="C1038" s="57">
        <f t="shared" si="241"/>
        <v>1</v>
      </c>
      <c r="D1038" s="58">
        <f ca="1">IF(A1038&lt;$B$1,VLOOKUP(A1038,[1]DI!$A$4:$B$15000,2,FALSE),0)</f>
        <v>2.6499999999999999E-2</v>
      </c>
      <c r="E1038" s="57">
        <f t="shared" ca="1" si="242"/>
        <v>1.0378999999999999E-4</v>
      </c>
      <c r="F1038" s="59">
        <f t="shared" si="243"/>
        <v>1.1499999999999999</v>
      </c>
      <c r="G1038" s="60">
        <f t="shared" ca="1" si="244"/>
        <v>1.0001193585000001</v>
      </c>
      <c r="H1038" s="57">
        <f ca="1">TRUNC(PRODUCT(G$10:G1037),15)</f>
        <v>1.1559780732909499</v>
      </c>
      <c r="I1038" s="57">
        <f t="shared" si="245"/>
        <v>1</v>
      </c>
      <c r="J1038" s="57">
        <f t="shared" ca="1" si="246"/>
        <v>1.15597807</v>
      </c>
      <c r="K1038" s="57">
        <f t="shared" ca="1" si="247"/>
        <v>0.15597807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48"/>
        <v>0</v>
      </c>
      <c r="O1038" s="57">
        <f t="shared" ca="1" si="249"/>
        <v>0.15597807</v>
      </c>
      <c r="P1038" s="63" t="str">
        <f t="shared" si="250"/>
        <v>A+J=</v>
      </c>
      <c r="Q1038" s="64">
        <f t="shared" si="251"/>
        <v>45036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52"/>
        <v>44274</v>
      </c>
      <c r="B1039" s="75">
        <f t="shared" ca="1" si="240"/>
        <v>1.1561160500000001</v>
      </c>
      <c r="C1039" s="57">
        <f t="shared" si="241"/>
        <v>1</v>
      </c>
      <c r="D1039" s="58">
        <f ca="1">IF(A1039&lt;$B$1,VLOOKUP(A1039,[1]DI!$A$4:$B$15000,2,FALSE),0)</f>
        <v>2.6499999999999999E-2</v>
      </c>
      <c r="E1039" s="57">
        <f t="shared" ca="1" si="242"/>
        <v>1.0378999999999999E-4</v>
      </c>
      <c r="F1039" s="59">
        <f t="shared" si="243"/>
        <v>1.1499999999999999</v>
      </c>
      <c r="G1039" s="60">
        <f t="shared" ca="1" si="244"/>
        <v>1.0001193585000001</v>
      </c>
      <c r="H1039" s="57">
        <f ca="1">TRUNC(PRODUCT(G$10:G1038),15)</f>
        <v>1.1561160490998099</v>
      </c>
      <c r="I1039" s="57">
        <f t="shared" si="245"/>
        <v>1</v>
      </c>
      <c r="J1039" s="57">
        <f t="shared" ca="1" si="246"/>
        <v>1.1561160500000001</v>
      </c>
      <c r="K1039" s="57">
        <f t="shared" ca="1" si="247"/>
        <v>0.15611605000000001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48"/>
        <v>0</v>
      </c>
      <c r="O1039" s="57">
        <f t="shared" ca="1" si="249"/>
        <v>0.15611605000000001</v>
      </c>
      <c r="P1039" s="63" t="str">
        <f t="shared" si="250"/>
        <v>A+J=</v>
      </c>
      <c r="Q1039" s="64">
        <f t="shared" si="251"/>
        <v>45036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52"/>
        <v>44275</v>
      </c>
      <c r="B1040" s="75">
        <f t="shared" ca="1" si="240"/>
        <v>1.1562540400000001</v>
      </c>
      <c r="C1040" s="57">
        <f t="shared" si="241"/>
        <v>1</v>
      </c>
      <c r="D1040" s="58">
        <f ca="1">IF(A1040&lt;$B$1,VLOOKUP(A1040,[1]DI!$A$4:$B$15000,2,FALSE),0)</f>
        <v>0</v>
      </c>
      <c r="E1040" s="57">
        <f t="shared" ca="1" si="242"/>
        <v>0</v>
      </c>
      <c r="F1040" s="59">
        <f t="shared" si="243"/>
        <v>1.1499999999999999</v>
      </c>
      <c r="G1040" s="60">
        <f t="shared" ca="1" si="244"/>
        <v>1</v>
      </c>
      <c r="H1040" s="57">
        <f ca="1">TRUNC(PRODUCT(G$10:G1039),15)</f>
        <v>1.15625404137726</v>
      </c>
      <c r="I1040" s="57">
        <f t="shared" si="245"/>
        <v>1</v>
      </c>
      <c r="J1040" s="57">
        <f t="shared" ca="1" si="246"/>
        <v>1.1562540400000001</v>
      </c>
      <c r="K1040" s="57">
        <f t="shared" ca="1" si="247"/>
        <v>0.15625404000000001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48"/>
        <v>0</v>
      </c>
      <c r="O1040" s="57">
        <f t="shared" ca="1" si="249"/>
        <v>0.15625404000000001</v>
      </c>
      <c r="P1040" s="63" t="str">
        <f t="shared" si="250"/>
        <v>A+J=</v>
      </c>
      <c r="Q1040" s="64">
        <f t="shared" si="251"/>
        <v>45036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52"/>
        <v>44276</v>
      </c>
      <c r="B1041" s="75">
        <f t="shared" ca="1" si="240"/>
        <v>1.1562540400000001</v>
      </c>
      <c r="C1041" s="57">
        <f t="shared" si="241"/>
        <v>1</v>
      </c>
      <c r="D1041" s="58">
        <f ca="1">IF(A1041&lt;$B$1,VLOOKUP(A1041,[1]DI!$A$4:$B$15000,2,FALSE),0)</f>
        <v>0</v>
      </c>
      <c r="E1041" s="57">
        <f t="shared" ca="1" si="242"/>
        <v>0</v>
      </c>
      <c r="F1041" s="59">
        <f t="shared" si="243"/>
        <v>1.1499999999999999</v>
      </c>
      <c r="G1041" s="60">
        <f t="shared" ca="1" si="244"/>
        <v>1</v>
      </c>
      <c r="H1041" s="57">
        <f ca="1">TRUNC(PRODUCT(G$10:G1040),15)</f>
        <v>1.15625404137726</v>
      </c>
      <c r="I1041" s="57">
        <f t="shared" si="245"/>
        <v>1</v>
      </c>
      <c r="J1041" s="57">
        <f t="shared" ca="1" si="246"/>
        <v>1.1562540400000001</v>
      </c>
      <c r="K1041" s="57">
        <f t="shared" ca="1" si="247"/>
        <v>0.15625404000000001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48"/>
        <v>0</v>
      </c>
      <c r="O1041" s="57">
        <f t="shared" ca="1" si="249"/>
        <v>0.15625404000000001</v>
      </c>
      <c r="P1041" s="63" t="str">
        <f t="shared" si="250"/>
        <v>A+J=</v>
      </c>
      <c r="Q1041" s="64">
        <f t="shared" si="251"/>
        <v>45036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52"/>
        <v>44277</v>
      </c>
      <c r="B1042" s="75">
        <f t="shared" ca="1" si="240"/>
        <v>1.1562540400000001</v>
      </c>
      <c r="C1042" s="57">
        <f t="shared" si="241"/>
        <v>1</v>
      </c>
      <c r="D1042" s="58">
        <f ca="1">IF(A1042&lt;$B$1,VLOOKUP(A1042,[1]DI!$A$4:$B$15000,2,FALSE),0)</f>
        <v>2.6499999999999999E-2</v>
      </c>
      <c r="E1042" s="57">
        <f t="shared" ca="1" si="242"/>
        <v>1.0378999999999999E-4</v>
      </c>
      <c r="F1042" s="59">
        <f t="shared" si="243"/>
        <v>1.1499999999999999</v>
      </c>
      <c r="G1042" s="60">
        <f t="shared" ca="1" si="244"/>
        <v>1.0001193585000001</v>
      </c>
      <c r="H1042" s="57">
        <f ca="1">TRUNC(PRODUCT(G$10:G1041),15)</f>
        <v>1.15625404137726</v>
      </c>
      <c r="I1042" s="57">
        <f t="shared" si="245"/>
        <v>1</v>
      </c>
      <c r="J1042" s="57">
        <f t="shared" ca="1" si="246"/>
        <v>1.1562540400000001</v>
      </c>
      <c r="K1042" s="57">
        <f t="shared" ca="1" si="247"/>
        <v>0.15625404000000001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48"/>
        <v>0</v>
      </c>
      <c r="O1042" s="57">
        <f t="shared" ca="1" si="249"/>
        <v>0.15625404000000001</v>
      </c>
      <c r="P1042" s="63" t="str">
        <f t="shared" si="250"/>
        <v>A+J=</v>
      </c>
      <c r="Q1042" s="64">
        <f t="shared" si="251"/>
        <v>45036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52"/>
        <v>44278</v>
      </c>
      <c r="B1043" s="75">
        <f t="shared" ca="1" si="240"/>
        <v>1.15639205</v>
      </c>
      <c r="C1043" s="57">
        <f t="shared" si="241"/>
        <v>1</v>
      </c>
      <c r="D1043" s="58">
        <f ca="1">IF(A1043&lt;$B$1,VLOOKUP(A1043,[1]DI!$A$4:$B$15000,2,FALSE),0)</f>
        <v>2.6499999999999999E-2</v>
      </c>
      <c r="E1043" s="57">
        <f t="shared" ca="1" si="242"/>
        <v>1.0378999999999999E-4</v>
      </c>
      <c r="F1043" s="59">
        <f t="shared" si="243"/>
        <v>1.1499999999999999</v>
      </c>
      <c r="G1043" s="60">
        <f t="shared" ca="1" si="244"/>
        <v>1.0001193585000001</v>
      </c>
      <c r="H1043" s="57">
        <f ca="1">TRUNC(PRODUCT(G$10:G1042),15)</f>
        <v>1.15639205012526</v>
      </c>
      <c r="I1043" s="57">
        <f t="shared" si="245"/>
        <v>1</v>
      </c>
      <c r="J1043" s="57">
        <f t="shared" ca="1" si="246"/>
        <v>1.15639205</v>
      </c>
      <c r="K1043" s="57">
        <f t="shared" ca="1" si="247"/>
        <v>0.15639205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48"/>
        <v>0</v>
      </c>
      <c r="O1043" s="57">
        <f t="shared" ca="1" si="249"/>
        <v>0.15639205</v>
      </c>
      <c r="P1043" s="63" t="str">
        <f t="shared" si="250"/>
        <v>A+J=</v>
      </c>
      <c r="Q1043" s="64">
        <f t="shared" si="251"/>
        <v>45036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52"/>
        <v>44279</v>
      </c>
      <c r="B1044" s="75">
        <f t="shared" ca="1" si="240"/>
        <v>1.15653008</v>
      </c>
      <c r="C1044" s="57">
        <f t="shared" si="241"/>
        <v>1</v>
      </c>
      <c r="D1044" s="58">
        <f ca="1">IF(A1044&lt;$B$1,VLOOKUP(A1044,[1]DI!$A$4:$B$15000,2,FALSE),0)</f>
        <v>2.6499999999999999E-2</v>
      </c>
      <c r="E1044" s="57">
        <f t="shared" ca="1" si="242"/>
        <v>1.0378999999999999E-4</v>
      </c>
      <c r="F1044" s="59">
        <f t="shared" si="243"/>
        <v>1.1499999999999999</v>
      </c>
      <c r="G1044" s="60">
        <f t="shared" ca="1" si="244"/>
        <v>1.0001193585000001</v>
      </c>
      <c r="H1044" s="57">
        <f ca="1">TRUNC(PRODUCT(G$10:G1043),15)</f>
        <v>1.1565300753457699</v>
      </c>
      <c r="I1044" s="57">
        <f t="shared" si="245"/>
        <v>1</v>
      </c>
      <c r="J1044" s="57">
        <f t="shared" ca="1" si="246"/>
        <v>1.15653008</v>
      </c>
      <c r="K1044" s="57">
        <f t="shared" ca="1" si="247"/>
        <v>0.15653007999999999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48"/>
        <v>0</v>
      </c>
      <c r="O1044" s="57">
        <f t="shared" ca="1" si="249"/>
        <v>0.15653007999999999</v>
      </c>
      <c r="P1044" s="63" t="str">
        <f t="shared" si="250"/>
        <v>A+J=</v>
      </c>
      <c r="Q1044" s="64">
        <f t="shared" si="251"/>
        <v>45036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52"/>
        <v>44280</v>
      </c>
      <c r="B1045" s="75">
        <f t="shared" ca="1" si="240"/>
        <v>1.15666812</v>
      </c>
      <c r="C1045" s="57">
        <f t="shared" si="241"/>
        <v>1</v>
      </c>
      <c r="D1045" s="58">
        <f ca="1">IF(A1045&lt;$B$1,VLOOKUP(A1045,[1]DI!$A$4:$B$15000,2,FALSE),0)</f>
        <v>2.6499999999999999E-2</v>
      </c>
      <c r="E1045" s="57">
        <f t="shared" ca="1" si="242"/>
        <v>1.0378999999999999E-4</v>
      </c>
      <c r="F1045" s="59">
        <f t="shared" si="243"/>
        <v>1.1499999999999999</v>
      </c>
      <c r="G1045" s="60">
        <f t="shared" ca="1" si="244"/>
        <v>1.0001193585000001</v>
      </c>
      <c r="H1045" s="57">
        <f ca="1">TRUNC(PRODUCT(G$10:G1044),15)</f>
        <v>1.15666811704077</v>
      </c>
      <c r="I1045" s="57">
        <f t="shared" si="245"/>
        <v>1</v>
      </c>
      <c r="J1045" s="57">
        <f t="shared" ca="1" si="246"/>
        <v>1.15666812</v>
      </c>
      <c r="K1045" s="57">
        <f t="shared" ca="1" si="247"/>
        <v>0.15666811999999999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48"/>
        <v>0</v>
      </c>
      <c r="O1045" s="57">
        <f t="shared" ca="1" si="249"/>
        <v>0.15666811999999999</v>
      </c>
      <c r="P1045" s="63" t="str">
        <f t="shared" si="250"/>
        <v>A+J=</v>
      </c>
      <c r="Q1045" s="64">
        <f t="shared" si="251"/>
        <v>45036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52"/>
        <v>44281</v>
      </c>
      <c r="B1046" s="75">
        <f t="shared" ca="1" si="240"/>
        <v>1.15680618</v>
      </c>
      <c r="C1046" s="57">
        <f t="shared" si="241"/>
        <v>1</v>
      </c>
      <c r="D1046" s="58">
        <f ca="1">IF(A1046&lt;$B$1,VLOOKUP(A1046,[1]DI!$A$4:$B$15000,2,FALSE),0)</f>
        <v>2.6499999999999999E-2</v>
      </c>
      <c r="E1046" s="57">
        <f t="shared" ca="1" si="242"/>
        <v>1.0378999999999999E-4</v>
      </c>
      <c r="F1046" s="59">
        <f t="shared" si="243"/>
        <v>1.1499999999999999</v>
      </c>
      <c r="G1046" s="60">
        <f t="shared" ca="1" si="244"/>
        <v>1.0001193585000001</v>
      </c>
      <c r="H1046" s="57">
        <f ca="1">TRUNC(PRODUCT(G$10:G1045),15)</f>
        <v>1.1568061752122201</v>
      </c>
      <c r="I1046" s="57">
        <f t="shared" si="245"/>
        <v>1</v>
      </c>
      <c r="J1046" s="57">
        <f t="shared" ca="1" si="246"/>
        <v>1.15680618</v>
      </c>
      <c r="K1046" s="57">
        <f t="shared" ca="1" si="247"/>
        <v>0.15680617999999999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48"/>
        <v>0</v>
      </c>
      <c r="O1046" s="57">
        <f t="shared" ca="1" si="249"/>
        <v>0.15680617999999999</v>
      </c>
      <c r="P1046" s="63" t="str">
        <f t="shared" si="250"/>
        <v>A+J=</v>
      </c>
      <c r="Q1046" s="64">
        <f t="shared" si="251"/>
        <v>45036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52"/>
        <v>44282</v>
      </c>
      <c r="B1047" s="75">
        <f t="shared" ca="1" si="240"/>
        <v>1.15694425</v>
      </c>
      <c r="C1047" s="57">
        <f t="shared" si="241"/>
        <v>1</v>
      </c>
      <c r="D1047" s="58">
        <f ca="1">IF(A1047&lt;$B$1,VLOOKUP(A1047,[1]DI!$A$4:$B$15000,2,FALSE),0)</f>
        <v>0</v>
      </c>
      <c r="E1047" s="57">
        <f t="shared" ca="1" si="242"/>
        <v>0</v>
      </c>
      <c r="F1047" s="59">
        <f t="shared" si="243"/>
        <v>1.1499999999999999</v>
      </c>
      <c r="G1047" s="60">
        <f t="shared" ca="1" si="244"/>
        <v>1</v>
      </c>
      <c r="H1047" s="57">
        <f ca="1">TRUNC(PRODUCT(G$10:G1046),15)</f>
        <v>1.1569442498620801</v>
      </c>
      <c r="I1047" s="57">
        <f t="shared" si="245"/>
        <v>1</v>
      </c>
      <c r="J1047" s="57">
        <f t="shared" ca="1" si="246"/>
        <v>1.15694425</v>
      </c>
      <c r="K1047" s="57">
        <f t="shared" ca="1" si="247"/>
        <v>0.15694425000000001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48"/>
        <v>0</v>
      </c>
      <c r="O1047" s="57">
        <f t="shared" ca="1" si="249"/>
        <v>0.15694425000000001</v>
      </c>
      <c r="P1047" s="63" t="str">
        <f t="shared" si="250"/>
        <v>A+J=</v>
      </c>
      <c r="Q1047" s="64">
        <f t="shared" si="251"/>
        <v>45036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52"/>
        <v>44283</v>
      </c>
      <c r="B1048" s="75">
        <f t="shared" ca="1" si="240"/>
        <v>1.15694425</v>
      </c>
      <c r="C1048" s="57">
        <f t="shared" si="241"/>
        <v>1</v>
      </c>
      <c r="D1048" s="58">
        <f ca="1">IF(A1048&lt;$B$1,VLOOKUP(A1048,[1]DI!$A$4:$B$15000,2,FALSE),0)</f>
        <v>0</v>
      </c>
      <c r="E1048" s="57">
        <f t="shared" ca="1" si="242"/>
        <v>0</v>
      </c>
      <c r="F1048" s="59">
        <f t="shared" si="243"/>
        <v>1.1499999999999999</v>
      </c>
      <c r="G1048" s="60">
        <f t="shared" ca="1" si="244"/>
        <v>1</v>
      </c>
      <c r="H1048" s="57">
        <f ca="1">TRUNC(PRODUCT(G$10:G1047),15)</f>
        <v>1.1569442498620801</v>
      </c>
      <c r="I1048" s="57">
        <f t="shared" si="245"/>
        <v>1</v>
      </c>
      <c r="J1048" s="57">
        <f t="shared" ca="1" si="246"/>
        <v>1.15694425</v>
      </c>
      <c r="K1048" s="57">
        <f t="shared" ca="1" si="247"/>
        <v>0.15694425000000001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48"/>
        <v>0</v>
      </c>
      <c r="O1048" s="57">
        <f t="shared" ca="1" si="249"/>
        <v>0.15694425000000001</v>
      </c>
      <c r="P1048" s="63" t="str">
        <f t="shared" si="250"/>
        <v>A+J=</v>
      </c>
      <c r="Q1048" s="64">
        <f t="shared" si="251"/>
        <v>45036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52"/>
        <v>44284</v>
      </c>
      <c r="B1049" s="75">
        <f t="shared" ca="1" si="240"/>
        <v>1.15694425</v>
      </c>
      <c r="C1049" s="57">
        <f t="shared" si="241"/>
        <v>1</v>
      </c>
      <c r="D1049" s="58">
        <f ca="1">IF(A1049&lt;$B$1,VLOOKUP(A1049,[1]DI!$A$4:$B$15000,2,FALSE),0)</f>
        <v>2.6499999999999999E-2</v>
      </c>
      <c r="E1049" s="57">
        <f t="shared" ca="1" si="242"/>
        <v>1.0378999999999999E-4</v>
      </c>
      <c r="F1049" s="59">
        <f t="shared" si="243"/>
        <v>1.1499999999999999</v>
      </c>
      <c r="G1049" s="60">
        <f t="shared" ca="1" si="244"/>
        <v>1.0001193585000001</v>
      </c>
      <c r="H1049" s="57">
        <f ca="1">TRUNC(PRODUCT(G$10:G1048),15)</f>
        <v>1.1569442498620801</v>
      </c>
      <c r="I1049" s="57">
        <f t="shared" si="245"/>
        <v>1</v>
      </c>
      <c r="J1049" s="57">
        <f t="shared" ca="1" si="246"/>
        <v>1.15694425</v>
      </c>
      <c r="K1049" s="57">
        <f t="shared" ca="1" si="247"/>
        <v>0.15694425000000001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48"/>
        <v>0</v>
      </c>
      <c r="O1049" s="57">
        <f t="shared" ca="1" si="249"/>
        <v>0.15694425000000001</v>
      </c>
      <c r="P1049" s="63" t="str">
        <f t="shared" si="250"/>
        <v>A+J=</v>
      </c>
      <c r="Q1049" s="64">
        <f t="shared" si="251"/>
        <v>45036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52"/>
        <v>44285</v>
      </c>
      <c r="B1050" s="75">
        <f t="shared" ca="1" si="240"/>
        <v>1.1570823400000001</v>
      </c>
      <c r="C1050" s="57">
        <f t="shared" si="241"/>
        <v>1</v>
      </c>
      <c r="D1050" s="58">
        <f ca="1">IF(A1050&lt;$B$1,VLOOKUP(A1050,[1]DI!$A$4:$B$15000,2,FALSE),0)</f>
        <v>2.6499999999999999E-2</v>
      </c>
      <c r="E1050" s="57">
        <f t="shared" ca="1" si="242"/>
        <v>1.0378999999999999E-4</v>
      </c>
      <c r="F1050" s="59">
        <f t="shared" si="243"/>
        <v>1.1499999999999999</v>
      </c>
      <c r="G1050" s="60">
        <f t="shared" ca="1" si="244"/>
        <v>1.0001193585000001</v>
      </c>
      <c r="H1050" s="57">
        <f ca="1">TRUNC(PRODUCT(G$10:G1049),15)</f>
        <v>1.1570823409923301</v>
      </c>
      <c r="I1050" s="57">
        <f t="shared" si="245"/>
        <v>1</v>
      </c>
      <c r="J1050" s="57">
        <f t="shared" ca="1" si="246"/>
        <v>1.1570823400000001</v>
      </c>
      <c r="K1050" s="57">
        <f t="shared" ca="1" si="247"/>
        <v>0.15708233999999999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48"/>
        <v>0</v>
      </c>
      <c r="O1050" s="57">
        <f t="shared" ca="1" si="249"/>
        <v>0.15708233999999999</v>
      </c>
      <c r="P1050" s="63" t="str">
        <f t="shared" si="250"/>
        <v>A+J=</v>
      </c>
      <c r="Q1050" s="64">
        <f t="shared" si="251"/>
        <v>45036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52"/>
        <v>44286</v>
      </c>
      <c r="B1051" s="75">
        <f t="shared" ca="1" si="240"/>
        <v>1.1572204500000001</v>
      </c>
      <c r="C1051" s="57">
        <f t="shared" si="241"/>
        <v>1</v>
      </c>
      <c r="D1051" s="58">
        <f ca="1">IF(A1051&lt;$B$1,VLOOKUP(A1051,[1]DI!$A$4:$B$15000,2,FALSE),0)</f>
        <v>2.6499999999999999E-2</v>
      </c>
      <c r="E1051" s="57">
        <f t="shared" ca="1" si="242"/>
        <v>1.0378999999999999E-4</v>
      </c>
      <c r="F1051" s="59">
        <f t="shared" si="243"/>
        <v>1.1499999999999999</v>
      </c>
      <c r="G1051" s="60">
        <f t="shared" ca="1" si="244"/>
        <v>1.0001193585000001</v>
      </c>
      <c r="H1051" s="57">
        <f ca="1">TRUNC(PRODUCT(G$10:G1050),15)</f>
        <v>1.15722044860493</v>
      </c>
      <c r="I1051" s="57">
        <f t="shared" si="245"/>
        <v>1</v>
      </c>
      <c r="J1051" s="57">
        <f t="shared" ca="1" si="246"/>
        <v>1.1572204500000001</v>
      </c>
      <c r="K1051" s="57">
        <f t="shared" ca="1" si="247"/>
        <v>0.15722045000000001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48"/>
        <v>0</v>
      </c>
      <c r="O1051" s="57">
        <f t="shared" ca="1" si="249"/>
        <v>0.15722045000000001</v>
      </c>
      <c r="P1051" s="63" t="str">
        <f t="shared" si="250"/>
        <v>A+J=</v>
      </c>
      <c r="Q1051" s="64">
        <f t="shared" si="251"/>
        <v>45036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52"/>
        <v>44287</v>
      </c>
      <c r="B1052" s="75">
        <f t="shared" ca="1" si="240"/>
        <v>1.15735857</v>
      </c>
      <c r="C1052" s="57">
        <f t="shared" si="241"/>
        <v>1</v>
      </c>
      <c r="D1052" s="58">
        <f ca="1">IF(A1052&lt;$B$1,VLOOKUP(A1052,[1]DI!$A$4:$B$15000,2,FALSE),0)</f>
        <v>2.6499999999999999E-2</v>
      </c>
      <c r="E1052" s="57">
        <f t="shared" ca="1" si="242"/>
        <v>1.0378999999999999E-4</v>
      </c>
      <c r="F1052" s="59">
        <f t="shared" si="243"/>
        <v>1.1499999999999999</v>
      </c>
      <c r="G1052" s="60">
        <f t="shared" ca="1" si="244"/>
        <v>1.0001193585000001</v>
      </c>
      <c r="H1052" s="57">
        <f ca="1">TRUNC(PRODUCT(G$10:G1051),15)</f>
        <v>1.1573585727018401</v>
      </c>
      <c r="I1052" s="57">
        <f t="shared" si="245"/>
        <v>1</v>
      </c>
      <c r="J1052" s="57">
        <f t="shared" ca="1" si="246"/>
        <v>1.15735857</v>
      </c>
      <c r="K1052" s="57">
        <f t="shared" ca="1" si="247"/>
        <v>0.15735857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48"/>
        <v>0</v>
      </c>
      <c r="O1052" s="57">
        <f t="shared" ca="1" si="249"/>
        <v>0.15735857</v>
      </c>
      <c r="P1052" s="63" t="str">
        <f t="shared" si="250"/>
        <v>A+J=</v>
      </c>
      <c r="Q1052" s="64">
        <f t="shared" si="251"/>
        <v>45036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52"/>
        <v>44288</v>
      </c>
      <c r="B1053" s="75">
        <f t="shared" ca="1" si="240"/>
        <v>1.15749671</v>
      </c>
      <c r="C1053" s="57">
        <f t="shared" si="241"/>
        <v>1</v>
      </c>
      <c r="D1053" s="58">
        <f ca="1">IF(A1053&lt;$B$1,VLOOKUP(A1053,[1]DI!$A$4:$B$15000,2,FALSE),0)</f>
        <v>0</v>
      </c>
      <c r="E1053" s="57">
        <f t="shared" ca="1" si="242"/>
        <v>0</v>
      </c>
      <c r="F1053" s="59">
        <f t="shared" si="243"/>
        <v>1.1499999999999999</v>
      </c>
      <c r="G1053" s="60">
        <f t="shared" ca="1" si="244"/>
        <v>1</v>
      </c>
      <c r="H1053" s="57">
        <f ca="1">TRUNC(PRODUCT(G$10:G1052),15)</f>
        <v>1.15749671328504</v>
      </c>
      <c r="I1053" s="57">
        <f t="shared" si="245"/>
        <v>1</v>
      </c>
      <c r="J1053" s="57">
        <f t="shared" ca="1" si="246"/>
        <v>1.15749671</v>
      </c>
      <c r="K1053" s="57">
        <f t="shared" ca="1" si="247"/>
        <v>0.15749671000000001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48"/>
        <v>0</v>
      </c>
      <c r="O1053" s="57">
        <f t="shared" ca="1" si="249"/>
        <v>0.15749671000000001</v>
      </c>
      <c r="P1053" s="63" t="str">
        <f t="shared" si="250"/>
        <v>A+J=</v>
      </c>
      <c r="Q1053" s="64">
        <f t="shared" si="251"/>
        <v>45036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52"/>
        <v>44289</v>
      </c>
      <c r="B1054" s="75">
        <f t="shared" ca="1" si="240"/>
        <v>1.15749671</v>
      </c>
      <c r="C1054" s="57">
        <f t="shared" si="241"/>
        <v>1</v>
      </c>
      <c r="D1054" s="58">
        <f ca="1">IF(A1054&lt;$B$1,VLOOKUP(A1054,[1]DI!$A$4:$B$15000,2,FALSE),0)</f>
        <v>0</v>
      </c>
      <c r="E1054" s="57">
        <f t="shared" ca="1" si="242"/>
        <v>0</v>
      </c>
      <c r="F1054" s="59">
        <f t="shared" si="243"/>
        <v>1.1499999999999999</v>
      </c>
      <c r="G1054" s="60">
        <f t="shared" ca="1" si="244"/>
        <v>1</v>
      </c>
      <c r="H1054" s="57">
        <f ca="1">TRUNC(PRODUCT(G$10:G1053),15)</f>
        <v>1.15749671328504</v>
      </c>
      <c r="I1054" s="57">
        <f t="shared" si="245"/>
        <v>1</v>
      </c>
      <c r="J1054" s="57">
        <f t="shared" ca="1" si="246"/>
        <v>1.15749671</v>
      </c>
      <c r="K1054" s="57">
        <f t="shared" ca="1" si="247"/>
        <v>0.15749671000000001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48"/>
        <v>0</v>
      </c>
      <c r="O1054" s="57">
        <f t="shared" ca="1" si="249"/>
        <v>0.15749671000000001</v>
      </c>
      <c r="P1054" s="63" t="str">
        <f t="shared" si="250"/>
        <v>A+J=</v>
      </c>
      <c r="Q1054" s="64">
        <f t="shared" si="251"/>
        <v>45036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52"/>
        <v>44290</v>
      </c>
      <c r="B1055" s="75">
        <f t="shared" ref="B1055:B1118" ca="1" si="253">IF(A1055&lt;=TODAY(),C1055+K1055,IF(AND(A1055&gt;TODAY(),A1055&lt;=$B$1),IF(VLOOKUP(TODAY(),$A$10:$D$5000,4,FALSE)=0,"n.d",C1055+K1055),"n.d"))</f>
        <v>1.15749671</v>
      </c>
      <c r="C1055" s="57">
        <f t="shared" ref="C1055:C1118" si="254">TRUNC(C1054-N1054,8)</f>
        <v>1</v>
      </c>
      <c r="D1055" s="58">
        <f ca="1">IF(A1055&lt;$B$1,VLOOKUP(A1055,[1]DI!$A$4:$B$15000,2,FALSE),0)</f>
        <v>0</v>
      </c>
      <c r="E1055" s="57">
        <f t="shared" ref="E1055:E1118" ca="1" si="255">ROUND((((1+D1055)^(1/252)-1)),8)</f>
        <v>0</v>
      </c>
      <c r="F1055" s="59">
        <f t="shared" ref="F1055:F1118" si="256">F1054</f>
        <v>1.1499999999999999</v>
      </c>
      <c r="G1055" s="60">
        <f t="shared" ref="G1055:G1118" ca="1" si="257">TRUNC((1+(E1055*F1055)),15)</f>
        <v>1</v>
      </c>
      <c r="H1055" s="57">
        <f ca="1">TRUNC(PRODUCT(G$10:G1054),15)</f>
        <v>1.15749671328504</v>
      </c>
      <c r="I1055" s="57">
        <f t="shared" ref="I1055:I1118" si="258">IF(OR(L1054&gt;0,L1054="E"),H1054,I1054)</f>
        <v>1</v>
      </c>
      <c r="J1055" s="57">
        <f t="shared" ref="J1055:J1118" ca="1" si="259">ROUND(TRUNC(H1055/I1055,15),8)</f>
        <v>1.15749671</v>
      </c>
      <c r="K1055" s="57">
        <f t="shared" ref="K1055:K1118" ca="1" si="260">TRUNC((C1055*(J1055-1)),8)</f>
        <v>0.15749671000000001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ref="N1055:N1118" si="261">IF(M1055&gt;0,(C$10*M1055),0)</f>
        <v>0</v>
      </c>
      <c r="O1055" s="57">
        <f t="shared" ref="O1055:O1118" ca="1" si="262">(K1055+N1055)</f>
        <v>0.15749671000000001</v>
      </c>
      <c r="P1055" s="63" t="str">
        <f t="shared" ref="P1055:P1118" si="263">IF(L1054&gt;0,VLOOKUP(A1054,$U$12:$AD$125,9),P1054)</f>
        <v>A+J=</v>
      </c>
      <c r="Q1055" s="64">
        <f t="shared" ref="Q1055:Q1118" si="264">IF(L1054&gt;0,VLOOKUP(A1054,$U$12:$AD$125,10),Q1054)</f>
        <v>45036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52"/>
        <v>44291</v>
      </c>
      <c r="B1056" s="75">
        <f t="shared" ca="1" si="253"/>
        <v>1.15749671</v>
      </c>
      <c r="C1056" s="57">
        <f t="shared" si="254"/>
        <v>1</v>
      </c>
      <c r="D1056" s="58">
        <f ca="1">IF(A1056&lt;$B$1,VLOOKUP(A1056,[1]DI!$A$4:$B$15000,2,FALSE),0)</f>
        <v>2.6499999999999999E-2</v>
      </c>
      <c r="E1056" s="57">
        <f t="shared" ca="1" si="255"/>
        <v>1.0378999999999999E-4</v>
      </c>
      <c r="F1056" s="59">
        <f t="shared" si="256"/>
        <v>1.1499999999999999</v>
      </c>
      <c r="G1056" s="60">
        <f t="shared" ca="1" si="257"/>
        <v>1.0001193585000001</v>
      </c>
      <c r="H1056" s="57">
        <f ca="1">TRUNC(PRODUCT(G$10:G1055),15)</f>
        <v>1.15749671328504</v>
      </c>
      <c r="I1056" s="57">
        <f t="shared" si="258"/>
        <v>1</v>
      </c>
      <c r="J1056" s="57">
        <f t="shared" ca="1" si="259"/>
        <v>1.15749671</v>
      </c>
      <c r="K1056" s="57">
        <f t="shared" ca="1" si="260"/>
        <v>0.15749671000000001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61"/>
        <v>0</v>
      </c>
      <c r="O1056" s="57">
        <f t="shared" ca="1" si="262"/>
        <v>0.15749671000000001</v>
      </c>
      <c r="P1056" s="63" t="str">
        <f t="shared" si="263"/>
        <v>A+J=</v>
      </c>
      <c r="Q1056" s="64">
        <f t="shared" si="264"/>
        <v>45036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52"/>
        <v>44292</v>
      </c>
      <c r="B1057" s="75">
        <f t="shared" ca="1" si="253"/>
        <v>1.1576348700000001</v>
      </c>
      <c r="C1057" s="57">
        <f t="shared" si="254"/>
        <v>1</v>
      </c>
      <c r="D1057" s="58">
        <f ca="1">IF(A1057&lt;$B$1,VLOOKUP(A1057,[1]DI!$A$4:$B$15000,2,FALSE),0)</f>
        <v>2.6499999999999999E-2</v>
      </c>
      <c r="E1057" s="57">
        <f t="shared" ca="1" si="255"/>
        <v>1.0378999999999999E-4</v>
      </c>
      <c r="F1057" s="59">
        <f t="shared" si="256"/>
        <v>1.1499999999999999</v>
      </c>
      <c r="G1057" s="60">
        <f t="shared" ca="1" si="257"/>
        <v>1.0001193585000001</v>
      </c>
      <c r="H1057" s="57">
        <f ca="1">TRUNC(PRODUCT(G$10:G1056),15)</f>
        <v>1.1576348703565</v>
      </c>
      <c r="I1057" s="57">
        <f t="shared" si="258"/>
        <v>1</v>
      </c>
      <c r="J1057" s="57">
        <f t="shared" ca="1" si="259"/>
        <v>1.1576348700000001</v>
      </c>
      <c r="K1057" s="57">
        <f t="shared" ca="1" si="260"/>
        <v>0.15763487000000001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61"/>
        <v>0</v>
      </c>
      <c r="O1057" s="57">
        <f t="shared" ca="1" si="262"/>
        <v>0.15763487000000001</v>
      </c>
      <c r="P1057" s="63" t="str">
        <f t="shared" si="263"/>
        <v>A+J=</v>
      </c>
      <c r="Q1057" s="64">
        <f t="shared" si="264"/>
        <v>45036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52"/>
        <v>44293</v>
      </c>
      <c r="B1058" s="75">
        <f t="shared" ca="1" si="253"/>
        <v>1.1577730399999999</v>
      </c>
      <c r="C1058" s="57">
        <f t="shared" si="254"/>
        <v>1</v>
      </c>
      <c r="D1058" s="58">
        <f ca="1">IF(A1058&lt;$B$1,VLOOKUP(A1058,[1]DI!$A$4:$B$15000,2,FALSE),0)</f>
        <v>2.6499999999999999E-2</v>
      </c>
      <c r="E1058" s="57">
        <f t="shared" ca="1" si="255"/>
        <v>1.0378999999999999E-4</v>
      </c>
      <c r="F1058" s="59">
        <f t="shared" si="256"/>
        <v>1.1499999999999999</v>
      </c>
      <c r="G1058" s="60">
        <f t="shared" ca="1" si="257"/>
        <v>1.0001193585000001</v>
      </c>
      <c r="H1058" s="57">
        <f ca="1">TRUNC(PRODUCT(G$10:G1057),15)</f>
        <v>1.1577730439181699</v>
      </c>
      <c r="I1058" s="57">
        <f t="shared" si="258"/>
        <v>1</v>
      </c>
      <c r="J1058" s="57">
        <f t="shared" ca="1" si="259"/>
        <v>1.1577730399999999</v>
      </c>
      <c r="K1058" s="57">
        <f t="shared" ca="1" si="260"/>
        <v>0.15777304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61"/>
        <v>0</v>
      </c>
      <c r="O1058" s="57">
        <f t="shared" ca="1" si="262"/>
        <v>0.15777304</v>
      </c>
      <c r="P1058" s="63" t="str">
        <f t="shared" si="263"/>
        <v>A+J=</v>
      </c>
      <c r="Q1058" s="64">
        <f t="shared" si="264"/>
        <v>45036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52"/>
        <v>44294</v>
      </c>
      <c r="B1059" s="75">
        <f t="shared" ca="1" si="253"/>
        <v>1.1579112300000001</v>
      </c>
      <c r="C1059" s="57">
        <f t="shared" si="254"/>
        <v>1</v>
      </c>
      <c r="D1059" s="58">
        <f ca="1">IF(A1059&lt;$B$1,VLOOKUP(A1059,[1]DI!$A$4:$B$15000,2,FALSE),0)</f>
        <v>2.6499999999999999E-2</v>
      </c>
      <c r="E1059" s="57">
        <f t="shared" ca="1" si="255"/>
        <v>1.0378999999999999E-4</v>
      </c>
      <c r="F1059" s="59">
        <f t="shared" si="256"/>
        <v>1.1499999999999999</v>
      </c>
      <c r="G1059" s="60">
        <f t="shared" ca="1" si="257"/>
        <v>1.0001193585000001</v>
      </c>
      <c r="H1059" s="57">
        <f ca="1">TRUNC(PRODUCT(G$10:G1058),15)</f>
        <v>1.1579112339720301</v>
      </c>
      <c r="I1059" s="57">
        <f t="shared" si="258"/>
        <v>1</v>
      </c>
      <c r="J1059" s="57">
        <f t="shared" ca="1" si="259"/>
        <v>1.1579112300000001</v>
      </c>
      <c r="K1059" s="57">
        <f t="shared" ca="1" si="260"/>
        <v>0.15791123000000001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61"/>
        <v>0</v>
      </c>
      <c r="O1059" s="57">
        <f t="shared" ca="1" si="262"/>
        <v>0.15791123000000001</v>
      </c>
      <c r="P1059" s="63" t="str">
        <f t="shared" si="263"/>
        <v>A+J=</v>
      </c>
      <c r="Q1059" s="64">
        <f t="shared" si="264"/>
        <v>45036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52"/>
        <v>44295</v>
      </c>
      <c r="B1060" s="75">
        <f t="shared" ca="1" si="253"/>
        <v>1.1580494400000001</v>
      </c>
      <c r="C1060" s="57">
        <f t="shared" si="254"/>
        <v>1</v>
      </c>
      <c r="D1060" s="58">
        <f ca="1">IF(A1060&lt;$B$1,VLOOKUP(A1060,[1]DI!$A$4:$B$15000,2,FALSE),0)</f>
        <v>2.6499999999999999E-2</v>
      </c>
      <c r="E1060" s="57">
        <f t="shared" ca="1" si="255"/>
        <v>1.0378999999999999E-4</v>
      </c>
      <c r="F1060" s="59">
        <f t="shared" si="256"/>
        <v>1.1499999999999999</v>
      </c>
      <c r="G1060" s="60">
        <f t="shared" ca="1" si="257"/>
        <v>1.0001193585000001</v>
      </c>
      <c r="H1060" s="57">
        <f ca="1">TRUNC(PRODUCT(G$10:G1059),15)</f>
        <v>1.1580494405200501</v>
      </c>
      <c r="I1060" s="57">
        <f t="shared" si="258"/>
        <v>1</v>
      </c>
      <c r="J1060" s="57">
        <f t="shared" ca="1" si="259"/>
        <v>1.1580494400000001</v>
      </c>
      <c r="K1060" s="57">
        <f t="shared" ca="1" si="260"/>
        <v>0.15804944000000001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61"/>
        <v>0</v>
      </c>
      <c r="O1060" s="57">
        <f t="shared" ca="1" si="262"/>
        <v>0.15804944000000001</v>
      </c>
      <c r="P1060" s="63" t="str">
        <f t="shared" si="263"/>
        <v>A+J=</v>
      </c>
      <c r="Q1060" s="64">
        <f t="shared" si="264"/>
        <v>45036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52"/>
        <v>44296</v>
      </c>
      <c r="B1061" s="75">
        <f t="shared" ca="1" si="253"/>
        <v>1.1581876600000001</v>
      </c>
      <c r="C1061" s="57">
        <f t="shared" si="254"/>
        <v>1</v>
      </c>
      <c r="D1061" s="58">
        <f ca="1">IF(A1061&lt;$B$1,VLOOKUP(A1061,[1]DI!$A$4:$B$15000,2,FALSE),0)</f>
        <v>0</v>
      </c>
      <c r="E1061" s="57">
        <f t="shared" ca="1" si="255"/>
        <v>0</v>
      </c>
      <c r="F1061" s="59">
        <f t="shared" si="256"/>
        <v>1.1499999999999999</v>
      </c>
      <c r="G1061" s="60">
        <f t="shared" ca="1" si="257"/>
        <v>1</v>
      </c>
      <c r="H1061" s="57">
        <f ca="1">TRUNC(PRODUCT(G$10:G1060),15)</f>
        <v>1.1581876635642001</v>
      </c>
      <c r="I1061" s="57">
        <f t="shared" si="258"/>
        <v>1</v>
      </c>
      <c r="J1061" s="57">
        <f t="shared" ca="1" si="259"/>
        <v>1.1581876600000001</v>
      </c>
      <c r="K1061" s="57">
        <f t="shared" ca="1" si="260"/>
        <v>0.15818766000000001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61"/>
        <v>0</v>
      </c>
      <c r="O1061" s="57">
        <f t="shared" ca="1" si="262"/>
        <v>0.15818766000000001</v>
      </c>
      <c r="P1061" s="63" t="str">
        <f t="shared" si="263"/>
        <v>A+J=</v>
      </c>
      <c r="Q1061" s="64">
        <f t="shared" si="264"/>
        <v>45036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52"/>
        <v>44297</v>
      </c>
      <c r="B1062" s="75">
        <f t="shared" ca="1" si="253"/>
        <v>1.1581876600000001</v>
      </c>
      <c r="C1062" s="57">
        <f t="shared" si="254"/>
        <v>1</v>
      </c>
      <c r="D1062" s="58">
        <f ca="1">IF(A1062&lt;$B$1,VLOOKUP(A1062,[1]DI!$A$4:$B$15000,2,FALSE),0)</f>
        <v>0</v>
      </c>
      <c r="E1062" s="57">
        <f t="shared" ca="1" si="255"/>
        <v>0</v>
      </c>
      <c r="F1062" s="59">
        <f t="shared" si="256"/>
        <v>1.1499999999999999</v>
      </c>
      <c r="G1062" s="60">
        <f t="shared" ca="1" si="257"/>
        <v>1</v>
      </c>
      <c r="H1062" s="57">
        <f ca="1">TRUNC(PRODUCT(G$10:G1061),15)</f>
        <v>1.1581876635642001</v>
      </c>
      <c r="I1062" s="57">
        <f t="shared" si="258"/>
        <v>1</v>
      </c>
      <c r="J1062" s="57">
        <f t="shared" ca="1" si="259"/>
        <v>1.1581876600000001</v>
      </c>
      <c r="K1062" s="57">
        <f t="shared" ca="1" si="260"/>
        <v>0.15818766000000001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61"/>
        <v>0</v>
      </c>
      <c r="O1062" s="57">
        <f t="shared" ca="1" si="262"/>
        <v>0.15818766000000001</v>
      </c>
      <c r="P1062" s="63" t="str">
        <f t="shared" si="263"/>
        <v>A+J=</v>
      </c>
      <c r="Q1062" s="64">
        <f t="shared" si="264"/>
        <v>45036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52"/>
        <v>44298</v>
      </c>
      <c r="B1063" s="75">
        <f t="shared" ca="1" si="253"/>
        <v>1.1581876600000001</v>
      </c>
      <c r="C1063" s="57">
        <f t="shared" si="254"/>
        <v>1</v>
      </c>
      <c r="D1063" s="58">
        <f ca="1">IF(A1063&lt;$B$1,VLOOKUP(A1063,[1]DI!$A$4:$B$15000,2,FALSE),0)</f>
        <v>2.6499999999999999E-2</v>
      </c>
      <c r="E1063" s="57">
        <f t="shared" ca="1" si="255"/>
        <v>1.0378999999999999E-4</v>
      </c>
      <c r="F1063" s="59">
        <f t="shared" si="256"/>
        <v>1.1499999999999999</v>
      </c>
      <c r="G1063" s="60">
        <f t="shared" ca="1" si="257"/>
        <v>1.0001193585000001</v>
      </c>
      <c r="H1063" s="57">
        <f ca="1">TRUNC(PRODUCT(G$10:G1062),15)</f>
        <v>1.1581876635642001</v>
      </c>
      <c r="I1063" s="57">
        <f t="shared" si="258"/>
        <v>1</v>
      </c>
      <c r="J1063" s="57">
        <f t="shared" ca="1" si="259"/>
        <v>1.1581876600000001</v>
      </c>
      <c r="K1063" s="57">
        <f t="shared" ca="1" si="260"/>
        <v>0.15818766000000001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61"/>
        <v>0</v>
      </c>
      <c r="O1063" s="57">
        <f t="shared" ca="1" si="262"/>
        <v>0.15818766000000001</v>
      </c>
      <c r="P1063" s="63" t="str">
        <f t="shared" si="263"/>
        <v>A+J=</v>
      </c>
      <c r="Q1063" s="64">
        <f t="shared" si="264"/>
        <v>45036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52"/>
        <v>44299</v>
      </c>
      <c r="B1064" s="75">
        <f t="shared" ca="1" si="253"/>
        <v>1.1583258999999999</v>
      </c>
      <c r="C1064" s="57">
        <f t="shared" si="254"/>
        <v>1</v>
      </c>
      <c r="D1064" s="58">
        <f ca="1">IF(A1064&lt;$B$1,VLOOKUP(A1064,[1]DI!$A$4:$B$15000,2,FALSE),0)</f>
        <v>2.6499999999999999E-2</v>
      </c>
      <c r="E1064" s="57">
        <f t="shared" ca="1" si="255"/>
        <v>1.0378999999999999E-4</v>
      </c>
      <c r="F1064" s="59">
        <f t="shared" si="256"/>
        <v>1.1499999999999999</v>
      </c>
      <c r="G1064" s="60">
        <f t="shared" ca="1" si="257"/>
        <v>1.0001193585000001</v>
      </c>
      <c r="H1064" s="57">
        <f ca="1">TRUNC(PRODUCT(G$10:G1063),15)</f>
        <v>1.1583259031064399</v>
      </c>
      <c r="I1064" s="57">
        <f t="shared" si="258"/>
        <v>1</v>
      </c>
      <c r="J1064" s="57">
        <f t="shared" ca="1" si="259"/>
        <v>1.1583258999999999</v>
      </c>
      <c r="K1064" s="57">
        <f t="shared" ca="1" si="260"/>
        <v>0.15832589999999999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61"/>
        <v>0</v>
      </c>
      <c r="O1064" s="57">
        <f t="shared" ca="1" si="262"/>
        <v>0.15832589999999999</v>
      </c>
      <c r="P1064" s="63" t="str">
        <f t="shared" si="263"/>
        <v>A+J=</v>
      </c>
      <c r="Q1064" s="64">
        <f t="shared" si="264"/>
        <v>45036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52"/>
        <v>44300</v>
      </c>
      <c r="B1065" s="75">
        <f t="shared" ca="1" si="253"/>
        <v>1.1584641600000001</v>
      </c>
      <c r="C1065" s="57">
        <f t="shared" si="254"/>
        <v>1</v>
      </c>
      <c r="D1065" s="58">
        <f ca="1">IF(A1065&lt;$B$1,VLOOKUP(A1065,[1]DI!$A$4:$B$15000,2,FALSE),0)</f>
        <v>2.6499999999999999E-2</v>
      </c>
      <c r="E1065" s="57">
        <f t="shared" ca="1" si="255"/>
        <v>1.0378999999999999E-4</v>
      </c>
      <c r="F1065" s="59">
        <f t="shared" si="256"/>
        <v>1.1499999999999999</v>
      </c>
      <c r="G1065" s="60">
        <f t="shared" ca="1" si="257"/>
        <v>1.0001193585000001</v>
      </c>
      <c r="H1065" s="57">
        <f ca="1">TRUNC(PRODUCT(G$10:G1064),15)</f>
        <v>1.1584641591487499</v>
      </c>
      <c r="I1065" s="57">
        <f t="shared" si="258"/>
        <v>1</v>
      </c>
      <c r="J1065" s="57">
        <f t="shared" ca="1" si="259"/>
        <v>1.1584641600000001</v>
      </c>
      <c r="K1065" s="57">
        <f t="shared" ca="1" si="260"/>
        <v>0.15846415999999999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61"/>
        <v>0</v>
      </c>
      <c r="O1065" s="57">
        <f t="shared" ca="1" si="262"/>
        <v>0.15846415999999999</v>
      </c>
      <c r="P1065" s="63" t="str">
        <f t="shared" si="263"/>
        <v>A+J=</v>
      </c>
      <c r="Q1065" s="64">
        <f t="shared" si="264"/>
        <v>45036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52"/>
        <v>44301</v>
      </c>
      <c r="B1066" s="75">
        <f t="shared" ca="1" si="253"/>
        <v>1.15860243</v>
      </c>
      <c r="C1066" s="57">
        <f t="shared" si="254"/>
        <v>1</v>
      </c>
      <c r="D1066" s="58">
        <f ca="1">IF(A1066&lt;$B$1,VLOOKUP(A1066,[1]DI!$A$4:$B$15000,2,FALSE),0)</f>
        <v>2.6499999999999999E-2</v>
      </c>
      <c r="E1066" s="57">
        <f t="shared" ca="1" si="255"/>
        <v>1.0378999999999999E-4</v>
      </c>
      <c r="F1066" s="59">
        <f t="shared" si="256"/>
        <v>1.1499999999999999</v>
      </c>
      <c r="G1066" s="60">
        <f t="shared" ca="1" si="257"/>
        <v>1.0001193585000001</v>
      </c>
      <c r="H1066" s="57">
        <f ca="1">TRUNC(PRODUCT(G$10:G1065),15)</f>
        <v>1.1586024316930901</v>
      </c>
      <c r="I1066" s="57">
        <f t="shared" si="258"/>
        <v>1</v>
      </c>
      <c r="J1066" s="57">
        <f t="shared" ca="1" si="259"/>
        <v>1.15860243</v>
      </c>
      <c r="K1066" s="57">
        <f t="shared" ca="1" si="260"/>
        <v>0.15860242999999999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61"/>
        <v>0</v>
      </c>
      <c r="O1066" s="57">
        <f t="shared" ca="1" si="262"/>
        <v>0.15860242999999999</v>
      </c>
      <c r="P1066" s="63" t="str">
        <f t="shared" si="263"/>
        <v>A+J=</v>
      </c>
      <c r="Q1066" s="64">
        <f t="shared" si="264"/>
        <v>45036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52"/>
        <v>44302</v>
      </c>
      <c r="B1067" s="75">
        <f t="shared" ca="1" si="253"/>
        <v>1.1587407199999999</v>
      </c>
      <c r="C1067" s="57">
        <f t="shared" si="254"/>
        <v>1</v>
      </c>
      <c r="D1067" s="58">
        <f ca="1">IF(A1067&lt;$B$1,VLOOKUP(A1067,[1]DI!$A$4:$B$15000,2,FALSE),0)</f>
        <v>2.6499999999999999E-2</v>
      </c>
      <c r="E1067" s="57">
        <f t="shared" ca="1" si="255"/>
        <v>1.0378999999999999E-4</v>
      </c>
      <c r="F1067" s="59">
        <f t="shared" si="256"/>
        <v>1.1499999999999999</v>
      </c>
      <c r="G1067" s="60">
        <f t="shared" ca="1" si="257"/>
        <v>1.0001193585000001</v>
      </c>
      <c r="H1067" s="57">
        <f ca="1">TRUNC(PRODUCT(G$10:G1066),15)</f>
        <v>1.15874072074143</v>
      </c>
      <c r="I1067" s="57">
        <f t="shared" si="258"/>
        <v>1</v>
      </c>
      <c r="J1067" s="57">
        <f t="shared" ca="1" si="259"/>
        <v>1.1587407199999999</v>
      </c>
      <c r="K1067" s="57">
        <f t="shared" ca="1" si="260"/>
        <v>0.15874072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61"/>
        <v>0</v>
      </c>
      <c r="O1067" s="57">
        <f t="shared" ca="1" si="262"/>
        <v>0.15874072</v>
      </c>
      <c r="P1067" s="63" t="str">
        <f t="shared" si="263"/>
        <v>A+J=</v>
      </c>
      <c r="Q1067" s="64">
        <f t="shared" si="264"/>
        <v>45036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52"/>
        <v>44303</v>
      </c>
      <c r="B1068" s="75">
        <f t="shared" ca="1" si="253"/>
        <v>1.15887903</v>
      </c>
      <c r="C1068" s="57">
        <f t="shared" si="254"/>
        <v>1</v>
      </c>
      <c r="D1068" s="58">
        <f ca="1">IF(A1068&lt;$B$1,VLOOKUP(A1068,[1]DI!$A$4:$B$15000,2,FALSE),0)</f>
        <v>0</v>
      </c>
      <c r="E1068" s="57">
        <f t="shared" ca="1" si="255"/>
        <v>0</v>
      </c>
      <c r="F1068" s="59">
        <f t="shared" si="256"/>
        <v>1.1499999999999999</v>
      </c>
      <c r="G1068" s="60">
        <f t="shared" ca="1" si="257"/>
        <v>1</v>
      </c>
      <c r="H1068" s="57">
        <f ca="1">TRUNC(PRODUCT(G$10:G1067),15)</f>
        <v>1.15887902629575</v>
      </c>
      <c r="I1068" s="57">
        <f t="shared" si="258"/>
        <v>1</v>
      </c>
      <c r="J1068" s="57">
        <f t="shared" ca="1" si="259"/>
        <v>1.15887903</v>
      </c>
      <c r="K1068" s="57">
        <f t="shared" ca="1" si="260"/>
        <v>0.15887903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61"/>
        <v>0</v>
      </c>
      <c r="O1068" s="57">
        <f t="shared" ca="1" si="262"/>
        <v>0.15887903</v>
      </c>
      <c r="P1068" s="63" t="str">
        <f t="shared" si="263"/>
        <v>A+J=</v>
      </c>
      <c r="Q1068" s="64">
        <f t="shared" si="264"/>
        <v>45036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52"/>
        <v>44304</v>
      </c>
      <c r="B1069" s="75">
        <f t="shared" ca="1" si="253"/>
        <v>1.15887903</v>
      </c>
      <c r="C1069" s="57">
        <f t="shared" si="254"/>
        <v>1</v>
      </c>
      <c r="D1069" s="58">
        <f ca="1">IF(A1069&lt;$B$1,VLOOKUP(A1069,[1]DI!$A$4:$B$15000,2,FALSE),0)</f>
        <v>0</v>
      </c>
      <c r="E1069" s="57">
        <f t="shared" ca="1" si="255"/>
        <v>0</v>
      </c>
      <c r="F1069" s="59">
        <f t="shared" si="256"/>
        <v>1.1499999999999999</v>
      </c>
      <c r="G1069" s="60">
        <f t="shared" ca="1" si="257"/>
        <v>1</v>
      </c>
      <c r="H1069" s="57">
        <f ca="1">TRUNC(PRODUCT(G$10:G1068),15)</f>
        <v>1.15887902629575</v>
      </c>
      <c r="I1069" s="57">
        <f t="shared" si="258"/>
        <v>1</v>
      </c>
      <c r="J1069" s="57">
        <f t="shared" ca="1" si="259"/>
        <v>1.15887903</v>
      </c>
      <c r="K1069" s="57">
        <f t="shared" ca="1" si="260"/>
        <v>0.15887903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61"/>
        <v>0</v>
      </c>
      <c r="O1069" s="57">
        <f t="shared" ca="1" si="262"/>
        <v>0.15887903</v>
      </c>
      <c r="P1069" s="63" t="str">
        <f t="shared" si="263"/>
        <v>A+J=</v>
      </c>
      <c r="Q1069" s="64">
        <f t="shared" si="264"/>
        <v>45036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52"/>
        <v>44305</v>
      </c>
      <c r="B1070" s="75">
        <f t="shared" ca="1" si="253"/>
        <v>1.15887903</v>
      </c>
      <c r="C1070" s="57">
        <f t="shared" si="254"/>
        <v>1</v>
      </c>
      <c r="D1070" s="58">
        <f ca="1">IF(A1070&lt;$B$1,VLOOKUP(A1070,[1]DI!$A$4:$B$15000,2,FALSE),0)</f>
        <v>2.6499999999999999E-2</v>
      </c>
      <c r="E1070" s="57">
        <f t="shared" ca="1" si="255"/>
        <v>1.0378999999999999E-4</v>
      </c>
      <c r="F1070" s="59">
        <f t="shared" si="256"/>
        <v>1.1499999999999999</v>
      </c>
      <c r="G1070" s="60">
        <f t="shared" ca="1" si="257"/>
        <v>1.0001193585000001</v>
      </c>
      <c r="H1070" s="57">
        <f ca="1">TRUNC(PRODUCT(G$10:G1069),15)</f>
        <v>1.15887902629575</v>
      </c>
      <c r="I1070" s="57">
        <f t="shared" si="258"/>
        <v>1</v>
      </c>
      <c r="J1070" s="57">
        <f t="shared" ca="1" si="259"/>
        <v>1.15887903</v>
      </c>
      <c r="K1070" s="57">
        <f t="shared" ca="1" si="260"/>
        <v>0.15887903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61"/>
        <v>0</v>
      </c>
      <c r="O1070" s="57">
        <f t="shared" ca="1" si="262"/>
        <v>0.15887903</v>
      </c>
      <c r="P1070" s="63" t="str">
        <f t="shared" si="263"/>
        <v>A+J=</v>
      </c>
      <c r="Q1070" s="64">
        <f t="shared" si="264"/>
        <v>45036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52"/>
        <v>44306</v>
      </c>
      <c r="B1071" s="75">
        <f t="shared" ca="1" si="253"/>
        <v>1.1590173500000001</v>
      </c>
      <c r="C1071" s="57">
        <f t="shared" si="254"/>
        <v>1</v>
      </c>
      <c r="D1071" s="58">
        <f ca="1">IF(A1071&lt;$B$1,VLOOKUP(A1071,[1]DI!$A$4:$B$15000,2,FALSE),0)</f>
        <v>2.6499999999999999E-2</v>
      </c>
      <c r="E1071" s="57">
        <f t="shared" ca="1" si="255"/>
        <v>1.0378999999999999E-4</v>
      </c>
      <c r="F1071" s="59">
        <f t="shared" si="256"/>
        <v>1.1499999999999999</v>
      </c>
      <c r="G1071" s="60">
        <f t="shared" ca="1" si="257"/>
        <v>1.0001193585000001</v>
      </c>
      <c r="H1071" s="57">
        <f ca="1">TRUNC(PRODUCT(G$10:G1070),15)</f>
        <v>1.15901734835801</v>
      </c>
      <c r="I1071" s="57">
        <f t="shared" si="258"/>
        <v>1</v>
      </c>
      <c r="J1071" s="57">
        <f t="shared" ca="1" si="259"/>
        <v>1.1590173500000001</v>
      </c>
      <c r="K1071" s="57">
        <f t="shared" ca="1" si="260"/>
        <v>0.15901735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si="261"/>
        <v>0</v>
      </c>
      <c r="O1071" s="57">
        <f t="shared" ca="1" si="262"/>
        <v>0.15901735</v>
      </c>
      <c r="P1071" s="63" t="str">
        <f t="shared" si="263"/>
        <v>A+J=</v>
      </c>
      <c r="Q1071" s="64">
        <f t="shared" si="264"/>
        <v>45036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52"/>
        <v>44307</v>
      </c>
      <c r="B1072" s="75">
        <f t="shared" ca="1" si="253"/>
        <v>1.15915569</v>
      </c>
      <c r="C1072" s="57">
        <f t="shared" si="254"/>
        <v>1</v>
      </c>
      <c r="D1072" s="58">
        <f ca="1">IF(A1072&lt;$B$1,VLOOKUP(A1072,[1]DI!$A$4:$B$15000,2,FALSE),0)</f>
        <v>0</v>
      </c>
      <c r="E1072" s="57">
        <f t="shared" ca="1" si="255"/>
        <v>0</v>
      </c>
      <c r="F1072" s="59">
        <f t="shared" si="256"/>
        <v>1.1499999999999999</v>
      </c>
      <c r="G1072" s="60">
        <f t="shared" ca="1" si="257"/>
        <v>1</v>
      </c>
      <c r="H1072" s="57">
        <f ca="1">TRUNC(PRODUCT(G$10:G1071),15)</f>
        <v>1.15915568693018</v>
      </c>
      <c r="I1072" s="57">
        <f t="shared" si="258"/>
        <v>1</v>
      </c>
      <c r="J1072" s="57">
        <f t="shared" ca="1" si="259"/>
        <v>1.15915569</v>
      </c>
      <c r="K1072" s="57">
        <f t="shared" ca="1" si="260"/>
        <v>0.15915568999999999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61"/>
        <v>0</v>
      </c>
      <c r="O1072" s="57">
        <f t="shared" ca="1" si="262"/>
        <v>0.15915568999999999</v>
      </c>
      <c r="P1072" s="63" t="str">
        <f t="shared" si="263"/>
        <v>A+J=</v>
      </c>
      <c r="Q1072" s="64">
        <f t="shared" si="264"/>
        <v>45036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52"/>
        <v>44308</v>
      </c>
      <c r="B1073" s="75">
        <f t="shared" ca="1" si="253"/>
        <v>1.15915569</v>
      </c>
      <c r="C1073" s="57">
        <f t="shared" si="254"/>
        <v>1</v>
      </c>
      <c r="D1073" s="58">
        <f ca="1">IF(A1073&lt;$B$1,VLOOKUP(A1073,[1]DI!$A$4:$B$15000,2,FALSE),0)</f>
        <v>2.6499999999999999E-2</v>
      </c>
      <c r="E1073" s="57">
        <f t="shared" ca="1" si="255"/>
        <v>1.0378999999999999E-4</v>
      </c>
      <c r="F1073" s="59">
        <f t="shared" si="256"/>
        <v>1.1499999999999999</v>
      </c>
      <c r="G1073" s="60">
        <f t="shared" ca="1" si="257"/>
        <v>1.0001193585000001</v>
      </c>
      <c r="H1073" s="57">
        <f ca="1">TRUNC(PRODUCT(G$10:G1072),15)</f>
        <v>1.15915568693018</v>
      </c>
      <c r="I1073" s="57">
        <f t="shared" si="258"/>
        <v>1</v>
      </c>
      <c r="J1073" s="57">
        <f t="shared" ca="1" si="259"/>
        <v>1.15915569</v>
      </c>
      <c r="K1073" s="57">
        <f t="shared" ca="1" si="260"/>
        <v>0.15915568999999999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61"/>
        <v>0</v>
      </c>
      <c r="O1073" s="57">
        <f t="shared" ca="1" si="262"/>
        <v>0.15915568999999999</v>
      </c>
      <c r="P1073" s="63" t="str">
        <f t="shared" si="263"/>
        <v>A+J=</v>
      </c>
      <c r="Q1073" s="64">
        <f t="shared" si="264"/>
        <v>45036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6">
        <f t="shared" si="252"/>
        <v>44309</v>
      </c>
      <c r="B1074" s="75">
        <f t="shared" ca="1" si="253"/>
        <v>1.15929404</v>
      </c>
      <c r="C1074" s="57">
        <f t="shared" si="254"/>
        <v>1</v>
      </c>
      <c r="D1074" s="58">
        <f ca="1">IF(A1074&lt;$B$1,VLOOKUP(A1074,[1]DI!$A$4:$B$15000,2,FALSE),0)</f>
        <v>2.6499999999999999E-2</v>
      </c>
      <c r="E1074" s="57">
        <f t="shared" ca="1" si="255"/>
        <v>1.0378999999999999E-4</v>
      </c>
      <c r="F1074" s="59">
        <f t="shared" si="256"/>
        <v>1.1499999999999999</v>
      </c>
      <c r="G1074" s="60">
        <f t="shared" ca="1" si="257"/>
        <v>1.0001193585000001</v>
      </c>
      <c r="H1074" s="57">
        <f ca="1">TRUNC(PRODUCT(G$10:G1073),15)</f>
        <v>1.1592940420142399</v>
      </c>
      <c r="I1074" s="57">
        <f t="shared" si="258"/>
        <v>1</v>
      </c>
      <c r="J1074" s="57">
        <f t="shared" ca="1" si="259"/>
        <v>1.15929404</v>
      </c>
      <c r="K1074" s="57">
        <f t="shared" ca="1" si="260"/>
        <v>0.15929404</v>
      </c>
      <c r="L1074" s="61">
        <f>IF(VLOOKUP(A1074,$U$12:$AD$125,8)=VLOOKUP(A1073,$U$12:$AD$125,8),0,VLOOKUP(A1074,U$12:$AD$125,8))</f>
        <v>0</v>
      </c>
      <c r="M1074" s="62">
        <f>IF(L1074&gt;0,VLOOKUP(L1074,T$12:$AC$125,7),0)</f>
        <v>0</v>
      </c>
      <c r="N1074" s="57">
        <f t="shared" si="261"/>
        <v>0</v>
      </c>
      <c r="O1074" s="57">
        <f t="shared" ca="1" si="262"/>
        <v>0.15929404</v>
      </c>
      <c r="P1074" s="63" t="str">
        <f t="shared" si="263"/>
        <v>A+J=</v>
      </c>
      <c r="Q1074" s="64">
        <f t="shared" si="264"/>
        <v>45036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52"/>
        <v>44310</v>
      </c>
      <c r="B1075" s="75">
        <f t="shared" ca="1" si="253"/>
        <v>1.15943241</v>
      </c>
      <c r="C1075" s="57">
        <f t="shared" si="254"/>
        <v>1</v>
      </c>
      <c r="D1075" s="58">
        <f ca="1">IF(A1075&lt;$B$1,VLOOKUP(A1075,[1]DI!$A$4:$B$15000,2,FALSE),0)</f>
        <v>0</v>
      </c>
      <c r="E1075" s="57">
        <f t="shared" ca="1" si="255"/>
        <v>0</v>
      </c>
      <c r="F1075" s="59">
        <f t="shared" si="256"/>
        <v>1.1499999999999999</v>
      </c>
      <c r="G1075" s="60">
        <f t="shared" ca="1" si="257"/>
        <v>1</v>
      </c>
      <c r="H1075" s="57">
        <f ca="1">TRUNC(PRODUCT(G$10:G1074),15)</f>
        <v>1.1594324136121501</v>
      </c>
      <c r="I1075" s="57">
        <f t="shared" si="258"/>
        <v>1</v>
      </c>
      <c r="J1075" s="57">
        <f t="shared" ca="1" si="259"/>
        <v>1.15943241</v>
      </c>
      <c r="K1075" s="57">
        <f t="shared" ca="1" si="260"/>
        <v>0.15943241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61"/>
        <v>0</v>
      </c>
      <c r="O1075" s="57">
        <f t="shared" ca="1" si="262"/>
        <v>0.15943241</v>
      </c>
      <c r="P1075" s="63" t="str">
        <f t="shared" si="263"/>
        <v>A+J=</v>
      </c>
      <c r="Q1075" s="64">
        <f t="shared" si="264"/>
        <v>45036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52"/>
        <v>44311</v>
      </c>
      <c r="B1076" s="75">
        <f t="shared" ca="1" si="253"/>
        <v>1.15943241</v>
      </c>
      <c r="C1076" s="57">
        <f t="shared" si="254"/>
        <v>1</v>
      </c>
      <c r="D1076" s="58">
        <f ca="1">IF(A1076&lt;$B$1,VLOOKUP(A1076,[1]DI!$A$4:$B$15000,2,FALSE),0)</f>
        <v>0</v>
      </c>
      <c r="E1076" s="57">
        <f t="shared" ca="1" si="255"/>
        <v>0</v>
      </c>
      <c r="F1076" s="59">
        <f t="shared" si="256"/>
        <v>1.1499999999999999</v>
      </c>
      <c r="G1076" s="60">
        <f t="shared" ca="1" si="257"/>
        <v>1</v>
      </c>
      <c r="H1076" s="57">
        <f ca="1">TRUNC(PRODUCT(G$10:G1075),15)</f>
        <v>1.1594324136121501</v>
      </c>
      <c r="I1076" s="57">
        <f t="shared" si="258"/>
        <v>1</v>
      </c>
      <c r="J1076" s="57">
        <f t="shared" ca="1" si="259"/>
        <v>1.15943241</v>
      </c>
      <c r="K1076" s="57">
        <f t="shared" ca="1" si="260"/>
        <v>0.15943241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61"/>
        <v>0</v>
      </c>
      <c r="O1076" s="57">
        <f t="shared" ca="1" si="262"/>
        <v>0.15943241</v>
      </c>
      <c r="P1076" s="63" t="str">
        <f t="shared" si="263"/>
        <v>A+J=</v>
      </c>
      <c r="Q1076" s="64">
        <f t="shared" si="264"/>
        <v>45036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52"/>
        <v>44312</v>
      </c>
      <c r="B1077" s="75">
        <f t="shared" ca="1" si="253"/>
        <v>1.15943241</v>
      </c>
      <c r="C1077" s="57">
        <f t="shared" si="254"/>
        <v>1</v>
      </c>
      <c r="D1077" s="58">
        <f ca="1">IF(A1077&lt;$B$1,VLOOKUP(A1077,[1]DI!$A$4:$B$15000,2,FALSE),0)</f>
        <v>2.6499999999999999E-2</v>
      </c>
      <c r="E1077" s="57">
        <f t="shared" ca="1" si="255"/>
        <v>1.0378999999999999E-4</v>
      </c>
      <c r="F1077" s="59">
        <f t="shared" si="256"/>
        <v>1.1499999999999999</v>
      </c>
      <c r="G1077" s="60">
        <f t="shared" ca="1" si="257"/>
        <v>1.0001193585000001</v>
      </c>
      <c r="H1077" s="57">
        <f ca="1">TRUNC(PRODUCT(G$10:G1076),15)</f>
        <v>1.1594324136121501</v>
      </c>
      <c r="I1077" s="57">
        <f t="shared" si="258"/>
        <v>1</v>
      </c>
      <c r="J1077" s="57">
        <f t="shared" ca="1" si="259"/>
        <v>1.15943241</v>
      </c>
      <c r="K1077" s="57">
        <f t="shared" ca="1" si="260"/>
        <v>0.15943241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61"/>
        <v>0</v>
      </c>
      <c r="O1077" s="57">
        <f t="shared" ca="1" si="262"/>
        <v>0.15943241</v>
      </c>
      <c r="P1077" s="63" t="str">
        <f t="shared" si="263"/>
        <v>A+J=</v>
      </c>
      <c r="Q1077" s="64">
        <f t="shared" si="264"/>
        <v>45036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52"/>
        <v>44313</v>
      </c>
      <c r="B1078" s="75">
        <f t="shared" ca="1" si="253"/>
        <v>1.1595708</v>
      </c>
      <c r="C1078" s="57">
        <f t="shared" si="254"/>
        <v>1</v>
      </c>
      <c r="D1078" s="58">
        <f ca="1">IF(A1078&lt;$B$1,VLOOKUP(A1078,[1]DI!$A$4:$B$15000,2,FALSE),0)</f>
        <v>2.6499999999999999E-2</v>
      </c>
      <c r="E1078" s="57">
        <f t="shared" ca="1" si="255"/>
        <v>1.0378999999999999E-4</v>
      </c>
      <c r="F1078" s="59">
        <f t="shared" si="256"/>
        <v>1.1499999999999999</v>
      </c>
      <c r="G1078" s="60">
        <f t="shared" ca="1" si="257"/>
        <v>1.0001193585000001</v>
      </c>
      <c r="H1078" s="57">
        <f ca="1">TRUNC(PRODUCT(G$10:G1077),15)</f>
        <v>1.1595708017258901</v>
      </c>
      <c r="I1078" s="57">
        <f t="shared" si="258"/>
        <v>1</v>
      </c>
      <c r="J1078" s="57">
        <f t="shared" ca="1" si="259"/>
        <v>1.1595708</v>
      </c>
      <c r="K1078" s="57">
        <f t="shared" ca="1" si="260"/>
        <v>0.15957080000000001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61"/>
        <v>0</v>
      </c>
      <c r="O1078" s="57">
        <f t="shared" ca="1" si="262"/>
        <v>0.15957080000000001</v>
      </c>
      <c r="P1078" s="63" t="str">
        <f t="shared" si="263"/>
        <v>A+J=</v>
      </c>
      <c r="Q1078" s="64">
        <f t="shared" si="264"/>
        <v>45036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52"/>
        <v>44314</v>
      </c>
      <c r="B1079" s="75">
        <f t="shared" ca="1" si="253"/>
        <v>1.1597092099999999</v>
      </c>
      <c r="C1079" s="57">
        <f t="shared" si="254"/>
        <v>1</v>
      </c>
      <c r="D1079" s="58">
        <f ca="1">IF(A1079&lt;$B$1,VLOOKUP(A1079,[1]DI!$A$4:$B$15000,2,FALSE),0)</f>
        <v>2.6499999999999999E-2</v>
      </c>
      <c r="E1079" s="57">
        <f t="shared" ca="1" si="255"/>
        <v>1.0378999999999999E-4</v>
      </c>
      <c r="F1079" s="59">
        <f t="shared" si="256"/>
        <v>1.1499999999999999</v>
      </c>
      <c r="G1079" s="60">
        <f t="shared" ca="1" si="257"/>
        <v>1.0001193585000001</v>
      </c>
      <c r="H1079" s="57">
        <f ca="1">TRUNC(PRODUCT(G$10:G1078),15)</f>
        <v>1.1597092063574299</v>
      </c>
      <c r="I1079" s="57">
        <f t="shared" si="258"/>
        <v>1</v>
      </c>
      <c r="J1079" s="57">
        <f t="shared" ca="1" si="259"/>
        <v>1.1597092099999999</v>
      </c>
      <c r="K1079" s="57">
        <f t="shared" ca="1" si="260"/>
        <v>0.15970920999999999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61"/>
        <v>0</v>
      </c>
      <c r="O1079" s="57">
        <f t="shared" ca="1" si="262"/>
        <v>0.15970920999999999</v>
      </c>
      <c r="P1079" s="63" t="str">
        <f t="shared" si="263"/>
        <v>A+J=</v>
      </c>
      <c r="Q1079" s="64">
        <f t="shared" si="264"/>
        <v>45036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52"/>
        <v>44315</v>
      </c>
      <c r="B1080" s="75">
        <f t="shared" ca="1" si="253"/>
        <v>1.15984763</v>
      </c>
      <c r="C1080" s="57">
        <f t="shared" si="254"/>
        <v>1</v>
      </c>
      <c r="D1080" s="58">
        <f ca="1">IF(A1080&lt;$B$1,VLOOKUP(A1080,[1]DI!$A$4:$B$15000,2,FALSE),0)</f>
        <v>2.6499999999999999E-2</v>
      </c>
      <c r="E1080" s="57">
        <f t="shared" ca="1" si="255"/>
        <v>1.0378999999999999E-4</v>
      </c>
      <c r="F1080" s="59">
        <f t="shared" si="256"/>
        <v>1.1499999999999999</v>
      </c>
      <c r="G1080" s="60">
        <f t="shared" ca="1" si="257"/>
        <v>1.0001193585000001</v>
      </c>
      <c r="H1080" s="57">
        <f ca="1">TRUNC(PRODUCT(G$10:G1079),15)</f>
        <v>1.1598476275087399</v>
      </c>
      <c r="I1080" s="57">
        <f t="shared" si="258"/>
        <v>1</v>
      </c>
      <c r="J1080" s="57">
        <f t="shared" ca="1" si="259"/>
        <v>1.15984763</v>
      </c>
      <c r="K1080" s="57">
        <f t="shared" ca="1" si="260"/>
        <v>0.15984762999999999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61"/>
        <v>0</v>
      </c>
      <c r="O1080" s="57">
        <f t="shared" ca="1" si="262"/>
        <v>0.15984762999999999</v>
      </c>
      <c r="P1080" s="63" t="str">
        <f t="shared" si="263"/>
        <v>A+J=</v>
      </c>
      <c r="Q1080" s="64">
        <f t="shared" si="264"/>
        <v>45036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52"/>
        <v>44316</v>
      </c>
      <c r="B1081" s="75">
        <f t="shared" ca="1" si="253"/>
        <v>1.15998607</v>
      </c>
      <c r="C1081" s="57">
        <f t="shared" si="254"/>
        <v>1</v>
      </c>
      <c r="D1081" s="58">
        <f ca="1">IF(A1081&lt;$B$1,VLOOKUP(A1081,[1]DI!$A$4:$B$15000,2,FALSE),0)</f>
        <v>2.6499999999999999E-2</v>
      </c>
      <c r="E1081" s="57">
        <f t="shared" ca="1" si="255"/>
        <v>1.0378999999999999E-4</v>
      </c>
      <c r="F1081" s="59">
        <f t="shared" si="256"/>
        <v>1.1499999999999999</v>
      </c>
      <c r="G1081" s="60">
        <f t="shared" ca="1" si="257"/>
        <v>1.0001193585000001</v>
      </c>
      <c r="H1081" s="57">
        <f ca="1">TRUNC(PRODUCT(G$10:G1080),15)</f>
        <v>1.1599860651817899</v>
      </c>
      <c r="I1081" s="57">
        <f t="shared" si="258"/>
        <v>1</v>
      </c>
      <c r="J1081" s="57">
        <f t="shared" ca="1" si="259"/>
        <v>1.15998607</v>
      </c>
      <c r="K1081" s="57">
        <f t="shared" ca="1" si="260"/>
        <v>0.15998607000000001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61"/>
        <v>0</v>
      </c>
      <c r="O1081" s="57">
        <f t="shared" ca="1" si="262"/>
        <v>0.15998607000000001</v>
      </c>
      <c r="P1081" s="63" t="str">
        <f t="shared" si="263"/>
        <v>A+J=</v>
      </c>
      <c r="Q1081" s="64">
        <f t="shared" si="264"/>
        <v>45036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52"/>
        <v>44317</v>
      </c>
      <c r="B1082" s="75">
        <f t="shared" ca="1" si="253"/>
        <v>1.1601245200000001</v>
      </c>
      <c r="C1082" s="57">
        <f t="shared" si="254"/>
        <v>1</v>
      </c>
      <c r="D1082" s="58">
        <f ca="1">IF(A1082&lt;$B$1,VLOOKUP(A1082,[1]DI!$A$4:$B$15000,2,FALSE),0)</f>
        <v>0</v>
      </c>
      <c r="E1082" s="57">
        <f t="shared" ca="1" si="255"/>
        <v>0</v>
      </c>
      <c r="F1082" s="59">
        <f t="shared" si="256"/>
        <v>1.1499999999999999</v>
      </c>
      <c r="G1082" s="60">
        <f t="shared" ca="1" si="257"/>
        <v>1</v>
      </c>
      <c r="H1082" s="57">
        <f ca="1">TRUNC(PRODUCT(G$10:G1081),15)</f>
        <v>1.1601245193785501</v>
      </c>
      <c r="I1082" s="57">
        <f t="shared" si="258"/>
        <v>1</v>
      </c>
      <c r="J1082" s="57">
        <f t="shared" ca="1" si="259"/>
        <v>1.1601245200000001</v>
      </c>
      <c r="K1082" s="57">
        <f t="shared" ca="1" si="260"/>
        <v>0.16012451999999999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61"/>
        <v>0</v>
      </c>
      <c r="O1082" s="57">
        <f t="shared" ca="1" si="262"/>
        <v>0.16012451999999999</v>
      </c>
      <c r="P1082" s="63" t="str">
        <f t="shared" si="263"/>
        <v>A+J=</v>
      </c>
      <c r="Q1082" s="64">
        <f t="shared" si="264"/>
        <v>45036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52"/>
        <v>44318</v>
      </c>
      <c r="B1083" s="75">
        <f t="shared" ca="1" si="253"/>
        <v>1.1601245200000001</v>
      </c>
      <c r="C1083" s="57">
        <f t="shared" si="254"/>
        <v>1</v>
      </c>
      <c r="D1083" s="58">
        <f ca="1">IF(A1083&lt;$B$1,VLOOKUP(A1083,[1]DI!$A$4:$B$15000,2,FALSE),0)</f>
        <v>0</v>
      </c>
      <c r="E1083" s="57">
        <f t="shared" ca="1" si="255"/>
        <v>0</v>
      </c>
      <c r="F1083" s="59">
        <f t="shared" si="256"/>
        <v>1.1499999999999999</v>
      </c>
      <c r="G1083" s="60">
        <f t="shared" ca="1" si="257"/>
        <v>1</v>
      </c>
      <c r="H1083" s="57">
        <f ca="1">TRUNC(PRODUCT(G$10:G1082),15)</f>
        <v>1.1601245193785501</v>
      </c>
      <c r="I1083" s="57">
        <f t="shared" si="258"/>
        <v>1</v>
      </c>
      <c r="J1083" s="57">
        <f t="shared" ca="1" si="259"/>
        <v>1.1601245200000001</v>
      </c>
      <c r="K1083" s="57">
        <f t="shared" ca="1" si="260"/>
        <v>0.16012451999999999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61"/>
        <v>0</v>
      </c>
      <c r="O1083" s="57">
        <f t="shared" ca="1" si="262"/>
        <v>0.16012451999999999</v>
      </c>
      <c r="P1083" s="63" t="str">
        <f t="shared" si="263"/>
        <v>A+J=</v>
      </c>
      <c r="Q1083" s="64">
        <f t="shared" si="264"/>
        <v>45036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52"/>
        <v>44319</v>
      </c>
      <c r="B1084" s="75">
        <f t="shared" ca="1" si="253"/>
        <v>1.1601245200000001</v>
      </c>
      <c r="C1084" s="57">
        <f t="shared" si="254"/>
        <v>1</v>
      </c>
      <c r="D1084" s="58">
        <f ca="1">IF(A1084&lt;$B$1,VLOOKUP(A1084,[1]DI!$A$4:$B$15000,2,FALSE),0)</f>
        <v>2.6499999999999999E-2</v>
      </c>
      <c r="E1084" s="57">
        <f t="shared" ca="1" si="255"/>
        <v>1.0378999999999999E-4</v>
      </c>
      <c r="F1084" s="59">
        <f t="shared" si="256"/>
        <v>1.1499999999999999</v>
      </c>
      <c r="G1084" s="60">
        <f t="shared" ca="1" si="257"/>
        <v>1.0001193585000001</v>
      </c>
      <c r="H1084" s="57">
        <f ca="1">TRUNC(PRODUCT(G$10:G1083),15)</f>
        <v>1.1601245193785501</v>
      </c>
      <c r="I1084" s="57">
        <f t="shared" si="258"/>
        <v>1</v>
      </c>
      <c r="J1084" s="57">
        <f t="shared" ca="1" si="259"/>
        <v>1.1601245200000001</v>
      </c>
      <c r="K1084" s="57">
        <f t="shared" ca="1" si="260"/>
        <v>0.16012451999999999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si="261"/>
        <v>0</v>
      </c>
      <c r="O1084" s="57">
        <f t="shared" ca="1" si="262"/>
        <v>0.16012451999999999</v>
      </c>
      <c r="P1084" s="63" t="str">
        <f t="shared" si="263"/>
        <v>A+J=</v>
      </c>
      <c r="Q1084" s="64">
        <f t="shared" si="264"/>
        <v>45036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52"/>
        <v>44320</v>
      </c>
      <c r="B1085" s="75">
        <f t="shared" ca="1" si="253"/>
        <v>1.1602629900000001</v>
      </c>
      <c r="C1085" s="57">
        <f t="shared" si="254"/>
        <v>1</v>
      </c>
      <c r="D1085" s="58">
        <f ca="1">IF(A1085&lt;$B$1,VLOOKUP(A1085,[1]DI!$A$4:$B$15000,2,FALSE),0)</f>
        <v>2.6499999999999999E-2</v>
      </c>
      <c r="E1085" s="57">
        <f t="shared" ca="1" si="255"/>
        <v>1.0378999999999999E-4</v>
      </c>
      <c r="F1085" s="59">
        <f t="shared" si="256"/>
        <v>1.1499999999999999</v>
      </c>
      <c r="G1085" s="60">
        <f t="shared" ca="1" si="257"/>
        <v>1.0001193585000001</v>
      </c>
      <c r="H1085" s="57">
        <f ca="1">TRUNC(PRODUCT(G$10:G1084),15)</f>
        <v>1.16026299010099</v>
      </c>
      <c r="I1085" s="57">
        <f t="shared" si="258"/>
        <v>1</v>
      </c>
      <c r="J1085" s="57">
        <f t="shared" ca="1" si="259"/>
        <v>1.1602629900000001</v>
      </c>
      <c r="K1085" s="57">
        <f t="shared" ca="1" si="260"/>
        <v>0.16026298999999999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61"/>
        <v>0</v>
      </c>
      <c r="O1085" s="57">
        <f t="shared" ca="1" si="262"/>
        <v>0.16026298999999999</v>
      </c>
      <c r="P1085" s="63" t="str">
        <f t="shared" si="263"/>
        <v>A+J=</v>
      </c>
      <c r="Q1085" s="64">
        <f t="shared" si="264"/>
        <v>45036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52"/>
        <v>44321</v>
      </c>
      <c r="B1086" s="75">
        <f t="shared" ca="1" si="253"/>
        <v>1.16040148</v>
      </c>
      <c r="C1086" s="57">
        <f t="shared" si="254"/>
        <v>1</v>
      </c>
      <c r="D1086" s="58">
        <f ca="1">IF(A1086&lt;$B$1,VLOOKUP(A1086,[1]DI!$A$4:$B$15000,2,FALSE),0)</f>
        <v>2.6499999999999999E-2</v>
      </c>
      <c r="E1086" s="57">
        <f t="shared" ca="1" si="255"/>
        <v>1.0378999999999999E-4</v>
      </c>
      <c r="F1086" s="59">
        <f t="shared" si="256"/>
        <v>1.1499999999999999</v>
      </c>
      <c r="G1086" s="60">
        <f t="shared" ca="1" si="257"/>
        <v>1.0001193585000001</v>
      </c>
      <c r="H1086" s="57">
        <f ca="1">TRUNC(PRODUCT(G$10:G1085),15)</f>
        <v>1.1604014773511</v>
      </c>
      <c r="I1086" s="57">
        <f t="shared" si="258"/>
        <v>1</v>
      </c>
      <c r="J1086" s="57">
        <f t="shared" ca="1" si="259"/>
        <v>1.16040148</v>
      </c>
      <c r="K1086" s="57">
        <f t="shared" ca="1" si="260"/>
        <v>0.16040148000000001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61"/>
        <v>0</v>
      </c>
      <c r="O1086" s="57">
        <f t="shared" ca="1" si="262"/>
        <v>0.16040148000000001</v>
      </c>
      <c r="P1086" s="63" t="str">
        <f t="shared" si="263"/>
        <v>A+J=</v>
      </c>
      <c r="Q1086" s="64">
        <f t="shared" si="264"/>
        <v>45036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52"/>
        <v>44322</v>
      </c>
      <c r="B1087" s="75">
        <f t="shared" ca="1" si="253"/>
        <v>1.16053998</v>
      </c>
      <c r="C1087" s="57">
        <f t="shared" si="254"/>
        <v>1</v>
      </c>
      <c r="D1087" s="58">
        <f ca="1">IF(A1087&lt;$B$1,VLOOKUP(A1087,[1]DI!$A$4:$B$15000,2,FALSE),0)</f>
        <v>3.4000000000000002E-2</v>
      </c>
      <c r="E1087" s="57">
        <f t="shared" ca="1" si="255"/>
        <v>1.3269000000000001E-4</v>
      </c>
      <c r="F1087" s="59">
        <f t="shared" si="256"/>
        <v>1.1499999999999999</v>
      </c>
      <c r="G1087" s="60">
        <f t="shared" ca="1" si="257"/>
        <v>1.0001525935</v>
      </c>
      <c r="H1087" s="57">
        <f ca="1">TRUNC(PRODUCT(G$10:G1086),15)</f>
        <v>1.1605399811308299</v>
      </c>
      <c r="I1087" s="57">
        <f t="shared" si="258"/>
        <v>1</v>
      </c>
      <c r="J1087" s="57">
        <f t="shared" ca="1" si="259"/>
        <v>1.16053998</v>
      </c>
      <c r="K1087" s="57">
        <f t="shared" ca="1" si="260"/>
        <v>0.16053998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61"/>
        <v>0</v>
      </c>
      <c r="O1087" s="57">
        <f t="shared" ca="1" si="262"/>
        <v>0.16053998</v>
      </c>
      <c r="P1087" s="63" t="str">
        <f t="shared" si="263"/>
        <v>A+J=</v>
      </c>
      <c r="Q1087" s="64">
        <f t="shared" si="264"/>
        <v>45036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52"/>
        <v>44323</v>
      </c>
      <c r="B1088" s="75">
        <f t="shared" ca="1" si="253"/>
        <v>1.16071707</v>
      </c>
      <c r="C1088" s="57">
        <f t="shared" si="254"/>
        <v>1</v>
      </c>
      <c r="D1088" s="58">
        <f ca="1">IF(A1088&lt;$B$1,VLOOKUP(A1088,[1]DI!$A$4:$B$15000,2,FALSE),0)</f>
        <v>3.4000000000000002E-2</v>
      </c>
      <c r="E1088" s="57">
        <f t="shared" ca="1" si="255"/>
        <v>1.3269000000000001E-4</v>
      </c>
      <c r="F1088" s="59">
        <f t="shared" si="256"/>
        <v>1.1499999999999999</v>
      </c>
      <c r="G1088" s="60">
        <f t="shared" ca="1" si="257"/>
        <v>1.0001525935</v>
      </c>
      <c r="H1088" s="57">
        <f ca="1">TRUNC(PRODUCT(G$10:G1087),15)</f>
        <v>1.1607170719884401</v>
      </c>
      <c r="I1088" s="57">
        <f t="shared" si="258"/>
        <v>1</v>
      </c>
      <c r="J1088" s="57">
        <f t="shared" ca="1" si="259"/>
        <v>1.16071707</v>
      </c>
      <c r="K1088" s="57">
        <f t="shared" ca="1" si="260"/>
        <v>0.16071706999999999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61"/>
        <v>0</v>
      </c>
      <c r="O1088" s="57">
        <f t="shared" ca="1" si="262"/>
        <v>0.16071706999999999</v>
      </c>
      <c r="P1088" s="63" t="str">
        <f t="shared" si="263"/>
        <v>A+J=</v>
      </c>
      <c r="Q1088" s="64">
        <f t="shared" si="264"/>
        <v>45036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52"/>
        <v>44324</v>
      </c>
      <c r="B1089" s="75">
        <f t="shared" ca="1" si="253"/>
        <v>1.16089419</v>
      </c>
      <c r="C1089" s="57">
        <f t="shared" si="254"/>
        <v>1</v>
      </c>
      <c r="D1089" s="58">
        <f ca="1">IF(A1089&lt;$B$1,VLOOKUP(A1089,[1]DI!$A$4:$B$15000,2,FALSE),0)</f>
        <v>0</v>
      </c>
      <c r="E1089" s="57">
        <f t="shared" ca="1" si="255"/>
        <v>0</v>
      </c>
      <c r="F1089" s="59">
        <f t="shared" si="256"/>
        <v>1.1499999999999999</v>
      </c>
      <c r="G1089" s="60">
        <f t="shared" ca="1" si="257"/>
        <v>1</v>
      </c>
      <c r="H1089" s="57">
        <f ca="1">TRUNC(PRODUCT(G$10:G1088),15)</f>
        <v>1.16089418986897</v>
      </c>
      <c r="I1089" s="57">
        <f t="shared" si="258"/>
        <v>1</v>
      </c>
      <c r="J1089" s="57">
        <f t="shared" ca="1" si="259"/>
        <v>1.16089419</v>
      </c>
      <c r="K1089" s="57">
        <f t="shared" ca="1" si="260"/>
        <v>0.16089418999999999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61"/>
        <v>0</v>
      </c>
      <c r="O1089" s="57">
        <f t="shared" ca="1" si="262"/>
        <v>0.16089418999999999</v>
      </c>
      <c r="P1089" s="63" t="str">
        <f t="shared" si="263"/>
        <v>A+J=</v>
      </c>
      <c r="Q1089" s="64">
        <f t="shared" si="264"/>
        <v>45036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52"/>
        <v>44325</v>
      </c>
      <c r="B1090" s="75">
        <f t="shared" ca="1" si="253"/>
        <v>1.16089419</v>
      </c>
      <c r="C1090" s="57">
        <f t="shared" si="254"/>
        <v>1</v>
      </c>
      <c r="D1090" s="58">
        <f ca="1">IF(A1090&lt;$B$1,VLOOKUP(A1090,[1]DI!$A$4:$B$15000,2,FALSE),0)</f>
        <v>0</v>
      </c>
      <c r="E1090" s="57">
        <f t="shared" ca="1" si="255"/>
        <v>0</v>
      </c>
      <c r="F1090" s="59">
        <f t="shared" si="256"/>
        <v>1.1499999999999999</v>
      </c>
      <c r="G1090" s="60">
        <f t="shared" ca="1" si="257"/>
        <v>1</v>
      </c>
      <c r="H1090" s="57">
        <f ca="1">TRUNC(PRODUCT(G$10:G1089),15)</f>
        <v>1.16089418986897</v>
      </c>
      <c r="I1090" s="57">
        <f t="shared" si="258"/>
        <v>1</v>
      </c>
      <c r="J1090" s="57">
        <f t="shared" ca="1" si="259"/>
        <v>1.16089419</v>
      </c>
      <c r="K1090" s="57">
        <f t="shared" ca="1" si="260"/>
        <v>0.16089418999999999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61"/>
        <v>0</v>
      </c>
      <c r="O1090" s="57">
        <f t="shared" ca="1" si="262"/>
        <v>0.16089418999999999</v>
      </c>
      <c r="P1090" s="63" t="str">
        <f t="shared" si="263"/>
        <v>A+J=</v>
      </c>
      <c r="Q1090" s="64">
        <f t="shared" si="264"/>
        <v>45036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52"/>
        <v>44326</v>
      </c>
      <c r="B1091" s="75">
        <f t="shared" ca="1" si="253"/>
        <v>1.16089419</v>
      </c>
      <c r="C1091" s="57">
        <f t="shared" si="254"/>
        <v>1</v>
      </c>
      <c r="D1091" s="58">
        <f ca="1">IF(A1091&lt;$B$1,VLOOKUP(A1091,[1]DI!$A$4:$B$15000,2,FALSE),0)</f>
        <v>3.4000000000000002E-2</v>
      </c>
      <c r="E1091" s="57">
        <f t="shared" ca="1" si="255"/>
        <v>1.3269000000000001E-4</v>
      </c>
      <c r="F1091" s="59">
        <f t="shared" si="256"/>
        <v>1.1499999999999999</v>
      </c>
      <c r="G1091" s="60">
        <f t="shared" ca="1" si="257"/>
        <v>1.0001525935</v>
      </c>
      <c r="H1091" s="57">
        <f ca="1">TRUNC(PRODUCT(G$10:G1090),15)</f>
        <v>1.16089418986897</v>
      </c>
      <c r="I1091" s="57">
        <f t="shared" si="258"/>
        <v>1</v>
      </c>
      <c r="J1091" s="57">
        <f t="shared" ca="1" si="259"/>
        <v>1.16089419</v>
      </c>
      <c r="K1091" s="57">
        <f t="shared" ca="1" si="260"/>
        <v>0.16089418999999999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61"/>
        <v>0</v>
      </c>
      <c r="O1091" s="57">
        <f t="shared" ca="1" si="262"/>
        <v>0.16089418999999999</v>
      </c>
      <c r="P1091" s="63" t="str">
        <f t="shared" si="263"/>
        <v>A+J=</v>
      </c>
      <c r="Q1091" s="64">
        <f t="shared" si="264"/>
        <v>45036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52"/>
        <v>44327</v>
      </c>
      <c r="B1092" s="75">
        <f t="shared" ca="1" si="253"/>
        <v>1.16107133</v>
      </c>
      <c r="C1092" s="57">
        <f t="shared" si="254"/>
        <v>1</v>
      </c>
      <c r="D1092" s="58">
        <f ca="1">IF(A1092&lt;$B$1,VLOOKUP(A1092,[1]DI!$A$4:$B$15000,2,FALSE),0)</f>
        <v>3.4000000000000002E-2</v>
      </c>
      <c r="E1092" s="57">
        <f t="shared" ca="1" si="255"/>
        <v>1.3269000000000001E-4</v>
      </c>
      <c r="F1092" s="59">
        <f t="shared" si="256"/>
        <v>1.1499999999999999</v>
      </c>
      <c r="G1092" s="60">
        <f t="shared" ca="1" si="257"/>
        <v>1.0001525935</v>
      </c>
      <c r="H1092" s="57">
        <f ca="1">TRUNC(PRODUCT(G$10:G1091),15)</f>
        <v>1.16107133477653</v>
      </c>
      <c r="I1092" s="57">
        <f t="shared" si="258"/>
        <v>1</v>
      </c>
      <c r="J1092" s="57">
        <f t="shared" ca="1" si="259"/>
        <v>1.16107133</v>
      </c>
      <c r="K1092" s="57">
        <f t="shared" ca="1" si="260"/>
        <v>0.16107133000000001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61"/>
        <v>0</v>
      </c>
      <c r="O1092" s="57">
        <f t="shared" ca="1" si="262"/>
        <v>0.16107133000000001</v>
      </c>
      <c r="P1092" s="63" t="str">
        <f t="shared" si="263"/>
        <v>A+J=</v>
      </c>
      <c r="Q1092" s="64">
        <f t="shared" si="264"/>
        <v>45036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52"/>
        <v>44328</v>
      </c>
      <c r="B1093" s="75">
        <f t="shared" ca="1" si="253"/>
        <v>1.1612485100000001</v>
      </c>
      <c r="C1093" s="57">
        <f t="shared" si="254"/>
        <v>1</v>
      </c>
      <c r="D1093" s="58">
        <f ca="1">IF(A1093&lt;$B$1,VLOOKUP(A1093,[1]DI!$A$4:$B$15000,2,FALSE),0)</f>
        <v>3.4000000000000002E-2</v>
      </c>
      <c r="E1093" s="57">
        <f t="shared" ca="1" si="255"/>
        <v>1.3269000000000001E-4</v>
      </c>
      <c r="F1093" s="59">
        <f t="shared" si="256"/>
        <v>1.1499999999999999</v>
      </c>
      <c r="G1093" s="60">
        <f t="shared" ca="1" si="257"/>
        <v>1.0001525935</v>
      </c>
      <c r="H1093" s="57">
        <f ca="1">TRUNC(PRODUCT(G$10:G1092),15)</f>
        <v>1.16124850671525</v>
      </c>
      <c r="I1093" s="57">
        <f t="shared" si="258"/>
        <v>1</v>
      </c>
      <c r="J1093" s="57">
        <f t="shared" ca="1" si="259"/>
        <v>1.1612485100000001</v>
      </c>
      <c r="K1093" s="57">
        <f t="shared" ca="1" si="260"/>
        <v>0.16124851000000001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61"/>
        <v>0</v>
      </c>
      <c r="O1093" s="57">
        <f t="shared" ca="1" si="262"/>
        <v>0.16124851000000001</v>
      </c>
      <c r="P1093" s="63" t="str">
        <f t="shared" si="263"/>
        <v>A+J=</v>
      </c>
      <c r="Q1093" s="64">
        <f t="shared" si="264"/>
        <v>45036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52"/>
        <v>44329</v>
      </c>
      <c r="B1094" s="75">
        <f t="shared" ca="1" si="253"/>
        <v>1.1614257100000001</v>
      </c>
      <c r="C1094" s="57">
        <f t="shared" si="254"/>
        <v>1</v>
      </c>
      <c r="D1094" s="58">
        <f ca="1">IF(A1094&lt;$B$1,VLOOKUP(A1094,[1]DI!$A$4:$B$15000,2,FALSE),0)</f>
        <v>3.4000000000000002E-2</v>
      </c>
      <c r="E1094" s="57">
        <f t="shared" ca="1" si="255"/>
        <v>1.3269000000000001E-4</v>
      </c>
      <c r="F1094" s="59">
        <f t="shared" si="256"/>
        <v>1.1499999999999999</v>
      </c>
      <c r="G1094" s="60">
        <f t="shared" ca="1" si="257"/>
        <v>1.0001525935</v>
      </c>
      <c r="H1094" s="57">
        <f ca="1">TRUNC(PRODUCT(G$10:G1093),15)</f>
        <v>1.1614257056892601</v>
      </c>
      <c r="I1094" s="57">
        <f t="shared" si="258"/>
        <v>1</v>
      </c>
      <c r="J1094" s="57">
        <f t="shared" ca="1" si="259"/>
        <v>1.1614257100000001</v>
      </c>
      <c r="K1094" s="57">
        <f t="shared" ca="1" si="260"/>
        <v>0.16142571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61"/>
        <v>0</v>
      </c>
      <c r="O1094" s="57">
        <f t="shared" ca="1" si="262"/>
        <v>0.16142571</v>
      </c>
      <c r="P1094" s="63" t="str">
        <f t="shared" si="263"/>
        <v>A+J=</v>
      </c>
      <c r="Q1094" s="64">
        <f t="shared" si="264"/>
        <v>45036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52"/>
        <v>44330</v>
      </c>
      <c r="B1095" s="75">
        <f t="shared" ca="1" si="253"/>
        <v>1.1616029299999999</v>
      </c>
      <c r="C1095" s="57">
        <f t="shared" si="254"/>
        <v>1</v>
      </c>
      <c r="D1095" s="58">
        <f ca="1">IF(A1095&lt;$B$1,VLOOKUP(A1095,[1]DI!$A$4:$B$15000,2,FALSE),0)</f>
        <v>3.4000000000000002E-2</v>
      </c>
      <c r="E1095" s="57">
        <f t="shared" ca="1" si="255"/>
        <v>1.3269000000000001E-4</v>
      </c>
      <c r="F1095" s="59">
        <f t="shared" si="256"/>
        <v>1.1499999999999999</v>
      </c>
      <c r="G1095" s="60">
        <f t="shared" ca="1" si="257"/>
        <v>1.0001525935</v>
      </c>
      <c r="H1095" s="57">
        <f ca="1">TRUNC(PRODUCT(G$10:G1094),15)</f>
        <v>1.1616029317026799</v>
      </c>
      <c r="I1095" s="57">
        <f t="shared" si="258"/>
        <v>1</v>
      </c>
      <c r="J1095" s="57">
        <f t="shared" ca="1" si="259"/>
        <v>1.1616029299999999</v>
      </c>
      <c r="K1095" s="57">
        <f t="shared" ca="1" si="260"/>
        <v>0.16160293000000001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61"/>
        <v>0</v>
      </c>
      <c r="O1095" s="57">
        <f t="shared" ca="1" si="262"/>
        <v>0.16160293000000001</v>
      </c>
      <c r="P1095" s="63" t="str">
        <f t="shared" si="263"/>
        <v>A+J=</v>
      </c>
      <c r="Q1095" s="64">
        <f t="shared" si="264"/>
        <v>45036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52"/>
        <v>44331</v>
      </c>
      <c r="B1096" s="75">
        <f t="shared" ca="1" si="253"/>
        <v>1.1617801800000001</v>
      </c>
      <c r="C1096" s="57">
        <f t="shared" si="254"/>
        <v>1</v>
      </c>
      <c r="D1096" s="58">
        <f ca="1">IF(A1096&lt;$B$1,VLOOKUP(A1096,[1]DI!$A$4:$B$15000,2,FALSE),0)</f>
        <v>0</v>
      </c>
      <c r="E1096" s="57">
        <f t="shared" ca="1" si="255"/>
        <v>0</v>
      </c>
      <c r="F1096" s="59">
        <f t="shared" si="256"/>
        <v>1.1499999999999999</v>
      </c>
      <c r="G1096" s="60">
        <f t="shared" ca="1" si="257"/>
        <v>1</v>
      </c>
      <c r="H1096" s="57">
        <f ca="1">TRUNC(PRODUCT(G$10:G1095),15)</f>
        <v>1.1617801847596401</v>
      </c>
      <c r="I1096" s="57">
        <f t="shared" si="258"/>
        <v>1</v>
      </c>
      <c r="J1096" s="57">
        <f t="shared" ca="1" si="259"/>
        <v>1.1617801800000001</v>
      </c>
      <c r="K1096" s="57">
        <f t="shared" ca="1" si="260"/>
        <v>0.16178018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61"/>
        <v>0</v>
      </c>
      <c r="O1096" s="57">
        <f t="shared" ca="1" si="262"/>
        <v>0.16178018</v>
      </c>
      <c r="P1096" s="63" t="str">
        <f t="shared" si="263"/>
        <v>A+J=</v>
      </c>
      <c r="Q1096" s="64">
        <f t="shared" si="264"/>
        <v>45036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52"/>
        <v>44332</v>
      </c>
      <c r="B1097" s="75">
        <f t="shared" ca="1" si="253"/>
        <v>1.1617801800000001</v>
      </c>
      <c r="C1097" s="57">
        <f t="shared" si="254"/>
        <v>1</v>
      </c>
      <c r="D1097" s="58">
        <f ca="1">IF(A1097&lt;$B$1,VLOOKUP(A1097,[1]DI!$A$4:$B$15000,2,FALSE),0)</f>
        <v>0</v>
      </c>
      <c r="E1097" s="57">
        <f t="shared" ca="1" si="255"/>
        <v>0</v>
      </c>
      <c r="F1097" s="59">
        <f t="shared" si="256"/>
        <v>1.1499999999999999</v>
      </c>
      <c r="G1097" s="60">
        <f t="shared" ca="1" si="257"/>
        <v>1</v>
      </c>
      <c r="H1097" s="57">
        <f ca="1">TRUNC(PRODUCT(G$10:G1096),15)</f>
        <v>1.1617801847596401</v>
      </c>
      <c r="I1097" s="57">
        <f t="shared" si="258"/>
        <v>1</v>
      </c>
      <c r="J1097" s="57">
        <f t="shared" ca="1" si="259"/>
        <v>1.1617801800000001</v>
      </c>
      <c r="K1097" s="57">
        <f t="shared" ca="1" si="260"/>
        <v>0.16178018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61"/>
        <v>0</v>
      </c>
      <c r="O1097" s="57">
        <f t="shared" ca="1" si="262"/>
        <v>0.16178018</v>
      </c>
      <c r="P1097" s="63" t="str">
        <f t="shared" si="263"/>
        <v>A+J=</v>
      </c>
      <c r="Q1097" s="64">
        <f t="shared" si="264"/>
        <v>45036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52"/>
        <v>44333</v>
      </c>
      <c r="B1098" s="75">
        <f t="shared" ca="1" si="253"/>
        <v>1.1617801800000001</v>
      </c>
      <c r="C1098" s="57">
        <f t="shared" si="254"/>
        <v>1</v>
      </c>
      <c r="D1098" s="58">
        <f ca="1">IF(A1098&lt;$B$1,VLOOKUP(A1098,[1]DI!$A$4:$B$15000,2,FALSE),0)</f>
        <v>3.4000000000000002E-2</v>
      </c>
      <c r="E1098" s="57">
        <f t="shared" ca="1" si="255"/>
        <v>1.3269000000000001E-4</v>
      </c>
      <c r="F1098" s="59">
        <f t="shared" si="256"/>
        <v>1.1499999999999999</v>
      </c>
      <c r="G1098" s="60">
        <f t="shared" ca="1" si="257"/>
        <v>1.0001525935</v>
      </c>
      <c r="H1098" s="57">
        <f ca="1">TRUNC(PRODUCT(G$10:G1097),15)</f>
        <v>1.1617801847596401</v>
      </c>
      <c r="I1098" s="57">
        <f t="shared" si="258"/>
        <v>1</v>
      </c>
      <c r="J1098" s="57">
        <f t="shared" ca="1" si="259"/>
        <v>1.1617801800000001</v>
      </c>
      <c r="K1098" s="57">
        <f t="shared" ca="1" si="260"/>
        <v>0.16178018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61"/>
        <v>0</v>
      </c>
      <c r="O1098" s="57">
        <f t="shared" ca="1" si="262"/>
        <v>0.16178018</v>
      </c>
      <c r="P1098" s="63" t="str">
        <f t="shared" si="263"/>
        <v>A+J=</v>
      </c>
      <c r="Q1098" s="64">
        <f t="shared" si="264"/>
        <v>45036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65">(A1098+1)</f>
        <v>44334</v>
      </c>
      <c r="B1099" s="75">
        <f t="shared" ca="1" si="253"/>
        <v>1.16195746</v>
      </c>
      <c r="C1099" s="57">
        <f t="shared" si="254"/>
        <v>1</v>
      </c>
      <c r="D1099" s="58">
        <f ca="1">IF(A1099&lt;$B$1,VLOOKUP(A1099,[1]DI!$A$4:$B$15000,2,FALSE),0)</f>
        <v>3.4000000000000002E-2</v>
      </c>
      <c r="E1099" s="57">
        <f t="shared" ca="1" si="255"/>
        <v>1.3269000000000001E-4</v>
      </c>
      <c r="F1099" s="59">
        <f t="shared" si="256"/>
        <v>1.1499999999999999</v>
      </c>
      <c r="G1099" s="60">
        <f t="shared" ca="1" si="257"/>
        <v>1.0001525935</v>
      </c>
      <c r="H1099" s="57">
        <f ca="1">TRUNC(PRODUCT(G$10:G1098),15)</f>
        <v>1.1619574648642601</v>
      </c>
      <c r="I1099" s="57">
        <f t="shared" si="258"/>
        <v>1</v>
      </c>
      <c r="J1099" s="57">
        <f t="shared" ca="1" si="259"/>
        <v>1.16195746</v>
      </c>
      <c r="K1099" s="57">
        <f t="shared" ca="1" si="260"/>
        <v>0.16195746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61"/>
        <v>0</v>
      </c>
      <c r="O1099" s="57">
        <f t="shared" ca="1" si="262"/>
        <v>0.16195746</v>
      </c>
      <c r="P1099" s="63" t="str">
        <f t="shared" si="263"/>
        <v>A+J=</v>
      </c>
      <c r="Q1099" s="64">
        <f t="shared" si="264"/>
        <v>45036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65"/>
        <v>44335</v>
      </c>
      <c r="B1100" s="75">
        <f t="shared" ca="1" si="253"/>
        <v>1.16213477</v>
      </c>
      <c r="C1100" s="57">
        <f t="shared" si="254"/>
        <v>1</v>
      </c>
      <c r="D1100" s="58">
        <f ca="1">IF(A1100&lt;$B$1,VLOOKUP(A1100,[1]DI!$A$4:$B$15000,2,FALSE),0)</f>
        <v>3.4000000000000002E-2</v>
      </c>
      <c r="E1100" s="57">
        <f t="shared" ca="1" si="255"/>
        <v>1.3269000000000001E-4</v>
      </c>
      <c r="F1100" s="59">
        <f t="shared" si="256"/>
        <v>1.1499999999999999</v>
      </c>
      <c r="G1100" s="60">
        <f t="shared" ca="1" si="257"/>
        <v>1.0001525935</v>
      </c>
      <c r="H1100" s="57">
        <f ca="1">TRUNC(PRODUCT(G$10:G1099),15)</f>
        <v>1.1621347720206801</v>
      </c>
      <c r="I1100" s="57">
        <f t="shared" si="258"/>
        <v>1</v>
      </c>
      <c r="J1100" s="57">
        <f t="shared" ca="1" si="259"/>
        <v>1.16213477</v>
      </c>
      <c r="K1100" s="57">
        <f t="shared" ca="1" si="260"/>
        <v>0.16213477000000001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61"/>
        <v>0</v>
      </c>
      <c r="O1100" s="57">
        <f t="shared" ca="1" si="262"/>
        <v>0.16213477000000001</v>
      </c>
      <c r="P1100" s="63" t="str">
        <f t="shared" si="263"/>
        <v>A+J=</v>
      </c>
      <c r="Q1100" s="64">
        <f t="shared" si="264"/>
        <v>45036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65"/>
        <v>44336</v>
      </c>
      <c r="B1101" s="75">
        <f t="shared" ca="1" si="253"/>
        <v>1.16231211</v>
      </c>
      <c r="C1101" s="57">
        <f t="shared" si="254"/>
        <v>1</v>
      </c>
      <c r="D1101" s="58">
        <f ca="1">IF(A1101&lt;$B$1,VLOOKUP(A1101,[1]DI!$A$4:$B$15000,2,FALSE),0)</f>
        <v>3.4000000000000002E-2</v>
      </c>
      <c r="E1101" s="57">
        <f t="shared" ca="1" si="255"/>
        <v>1.3269000000000001E-4</v>
      </c>
      <c r="F1101" s="59">
        <f t="shared" si="256"/>
        <v>1.1499999999999999</v>
      </c>
      <c r="G1101" s="60">
        <f t="shared" ca="1" si="257"/>
        <v>1.0001525935</v>
      </c>
      <c r="H1101" s="57">
        <f ca="1">TRUNC(PRODUCT(G$10:G1100),15)</f>
        <v>1.16231210623301</v>
      </c>
      <c r="I1101" s="57">
        <f t="shared" si="258"/>
        <v>1</v>
      </c>
      <c r="J1101" s="57">
        <f t="shared" ca="1" si="259"/>
        <v>1.16231211</v>
      </c>
      <c r="K1101" s="57">
        <f t="shared" ca="1" si="260"/>
        <v>0.16231211000000001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61"/>
        <v>0</v>
      </c>
      <c r="O1101" s="57">
        <f t="shared" ca="1" si="262"/>
        <v>0.16231211000000001</v>
      </c>
      <c r="P1101" s="63" t="str">
        <f t="shared" si="263"/>
        <v>A+J=</v>
      </c>
      <c r="Q1101" s="64">
        <f t="shared" si="264"/>
        <v>45036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65"/>
        <v>44337</v>
      </c>
      <c r="B1102" s="75">
        <f t="shared" ca="1" si="253"/>
        <v>1.1624894699999999</v>
      </c>
      <c r="C1102" s="57">
        <f t="shared" si="254"/>
        <v>1</v>
      </c>
      <c r="D1102" s="58">
        <f ca="1">IF(A1102&lt;$B$1,VLOOKUP(A1102,[1]DI!$A$4:$B$15000,2,FALSE),0)</f>
        <v>3.4000000000000002E-2</v>
      </c>
      <c r="E1102" s="57">
        <f t="shared" ca="1" si="255"/>
        <v>1.3269000000000001E-4</v>
      </c>
      <c r="F1102" s="59">
        <f t="shared" si="256"/>
        <v>1.1499999999999999</v>
      </c>
      <c r="G1102" s="60">
        <f t="shared" ca="1" si="257"/>
        <v>1.0001525935</v>
      </c>
      <c r="H1102" s="57">
        <f ca="1">TRUNC(PRODUCT(G$10:G1101),15)</f>
        <v>1.1624894675054001</v>
      </c>
      <c r="I1102" s="57">
        <f t="shared" si="258"/>
        <v>1</v>
      </c>
      <c r="J1102" s="57">
        <f t="shared" ca="1" si="259"/>
        <v>1.1624894699999999</v>
      </c>
      <c r="K1102" s="57">
        <f t="shared" ca="1" si="260"/>
        <v>0.16248947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61"/>
        <v>0</v>
      </c>
      <c r="O1102" s="57">
        <f t="shared" ca="1" si="262"/>
        <v>0.16248947</v>
      </c>
      <c r="P1102" s="63" t="str">
        <f t="shared" si="263"/>
        <v>A+J=</v>
      </c>
      <c r="Q1102" s="64">
        <f t="shared" si="264"/>
        <v>45036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65"/>
        <v>44338</v>
      </c>
      <c r="B1103" s="75">
        <f t="shared" ca="1" si="253"/>
        <v>1.1626668600000001</v>
      </c>
      <c r="C1103" s="57">
        <f t="shared" si="254"/>
        <v>1</v>
      </c>
      <c r="D1103" s="58">
        <f ca="1">IF(A1103&lt;$B$1,VLOOKUP(A1103,[1]DI!$A$4:$B$15000,2,FALSE),0)</f>
        <v>0</v>
      </c>
      <c r="E1103" s="57">
        <f t="shared" ca="1" si="255"/>
        <v>0</v>
      </c>
      <c r="F1103" s="59">
        <f t="shared" si="256"/>
        <v>1.1499999999999999</v>
      </c>
      <c r="G1103" s="60">
        <f t="shared" ca="1" si="257"/>
        <v>1</v>
      </c>
      <c r="H1103" s="57">
        <f ca="1">TRUNC(PRODUCT(G$10:G1102),15)</f>
        <v>1.1626668558419599</v>
      </c>
      <c r="I1103" s="57">
        <f t="shared" si="258"/>
        <v>1</v>
      </c>
      <c r="J1103" s="57">
        <f t="shared" ca="1" si="259"/>
        <v>1.1626668600000001</v>
      </c>
      <c r="K1103" s="57">
        <f t="shared" ca="1" si="260"/>
        <v>0.16266686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61"/>
        <v>0</v>
      </c>
      <c r="O1103" s="57">
        <f t="shared" ca="1" si="262"/>
        <v>0.16266686</v>
      </c>
      <c r="P1103" s="63" t="str">
        <f t="shared" si="263"/>
        <v>A+J=</v>
      </c>
      <c r="Q1103" s="64">
        <f t="shared" si="264"/>
        <v>45036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65"/>
        <v>44339</v>
      </c>
      <c r="B1104" s="75">
        <f t="shared" ca="1" si="253"/>
        <v>1.1626668600000001</v>
      </c>
      <c r="C1104" s="57">
        <f t="shared" si="254"/>
        <v>1</v>
      </c>
      <c r="D1104" s="58">
        <f ca="1">IF(A1104&lt;$B$1,VLOOKUP(A1104,[1]DI!$A$4:$B$15000,2,FALSE),0)</f>
        <v>0</v>
      </c>
      <c r="E1104" s="57">
        <f t="shared" ca="1" si="255"/>
        <v>0</v>
      </c>
      <c r="F1104" s="59">
        <f t="shared" si="256"/>
        <v>1.1499999999999999</v>
      </c>
      <c r="G1104" s="60">
        <f t="shared" ca="1" si="257"/>
        <v>1</v>
      </c>
      <c r="H1104" s="57">
        <f ca="1">TRUNC(PRODUCT(G$10:G1103),15)</f>
        <v>1.1626668558419599</v>
      </c>
      <c r="I1104" s="57">
        <f t="shared" si="258"/>
        <v>1</v>
      </c>
      <c r="J1104" s="57">
        <f t="shared" ca="1" si="259"/>
        <v>1.1626668600000001</v>
      </c>
      <c r="K1104" s="57">
        <f t="shared" ca="1" si="260"/>
        <v>0.16266686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61"/>
        <v>0</v>
      </c>
      <c r="O1104" s="57">
        <f t="shared" ca="1" si="262"/>
        <v>0.16266686</v>
      </c>
      <c r="P1104" s="63" t="str">
        <f t="shared" si="263"/>
        <v>A+J=</v>
      </c>
      <c r="Q1104" s="64">
        <f t="shared" si="264"/>
        <v>45036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65"/>
        <v>44340</v>
      </c>
      <c r="B1105" s="75">
        <f t="shared" ca="1" si="253"/>
        <v>1.1626668600000001</v>
      </c>
      <c r="C1105" s="57">
        <f t="shared" si="254"/>
        <v>1</v>
      </c>
      <c r="D1105" s="58">
        <f ca="1">IF(A1105&lt;$B$1,VLOOKUP(A1105,[1]DI!$A$4:$B$15000,2,FALSE),0)</f>
        <v>3.4000000000000002E-2</v>
      </c>
      <c r="E1105" s="57">
        <f t="shared" ca="1" si="255"/>
        <v>1.3269000000000001E-4</v>
      </c>
      <c r="F1105" s="59">
        <f t="shared" si="256"/>
        <v>1.1499999999999999</v>
      </c>
      <c r="G1105" s="60">
        <f t="shared" ca="1" si="257"/>
        <v>1.0001525935</v>
      </c>
      <c r="H1105" s="57">
        <f ca="1">TRUNC(PRODUCT(G$10:G1104),15)</f>
        <v>1.1626668558419599</v>
      </c>
      <c r="I1105" s="57">
        <f t="shared" si="258"/>
        <v>1</v>
      </c>
      <c r="J1105" s="57">
        <f t="shared" ca="1" si="259"/>
        <v>1.1626668600000001</v>
      </c>
      <c r="K1105" s="57">
        <f t="shared" ca="1" si="260"/>
        <v>0.16266686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61"/>
        <v>0</v>
      </c>
      <c r="O1105" s="57">
        <f t="shared" ca="1" si="262"/>
        <v>0.16266686</v>
      </c>
      <c r="P1105" s="63" t="str">
        <f t="shared" si="263"/>
        <v>A+J=</v>
      </c>
      <c r="Q1105" s="64">
        <f t="shared" si="264"/>
        <v>45036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65"/>
        <v>44341</v>
      </c>
      <c r="B1106" s="75">
        <f t="shared" ca="1" si="253"/>
        <v>1.1628442699999999</v>
      </c>
      <c r="C1106" s="57">
        <f t="shared" si="254"/>
        <v>1</v>
      </c>
      <c r="D1106" s="58">
        <f ca="1">IF(A1106&lt;$B$1,VLOOKUP(A1106,[1]DI!$A$4:$B$15000,2,FALSE),0)</f>
        <v>3.4000000000000002E-2</v>
      </c>
      <c r="E1106" s="57">
        <f t="shared" ca="1" si="255"/>
        <v>1.3269000000000001E-4</v>
      </c>
      <c r="F1106" s="59">
        <f t="shared" si="256"/>
        <v>1.1499999999999999</v>
      </c>
      <c r="G1106" s="60">
        <f t="shared" ca="1" si="257"/>
        <v>1.0001525935</v>
      </c>
      <c r="H1106" s="57">
        <f ca="1">TRUNC(PRODUCT(G$10:G1105),15)</f>
        <v>1.1628442712468201</v>
      </c>
      <c r="I1106" s="57">
        <f t="shared" si="258"/>
        <v>1</v>
      </c>
      <c r="J1106" s="57">
        <f t="shared" ca="1" si="259"/>
        <v>1.1628442699999999</v>
      </c>
      <c r="K1106" s="57">
        <f t="shared" ca="1" si="260"/>
        <v>0.16284427000000001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61"/>
        <v>0</v>
      </c>
      <c r="O1106" s="57">
        <f t="shared" ca="1" si="262"/>
        <v>0.16284427000000001</v>
      </c>
      <c r="P1106" s="63" t="str">
        <f t="shared" si="263"/>
        <v>A+J=</v>
      </c>
      <c r="Q1106" s="64">
        <f t="shared" si="264"/>
        <v>45036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65"/>
        <v>44342</v>
      </c>
      <c r="B1107" s="75">
        <f t="shared" ca="1" si="253"/>
        <v>1.16302171</v>
      </c>
      <c r="C1107" s="57">
        <f t="shared" si="254"/>
        <v>1</v>
      </c>
      <c r="D1107" s="58">
        <f ca="1">IF(A1107&lt;$B$1,VLOOKUP(A1107,[1]DI!$A$4:$B$15000,2,FALSE),0)</f>
        <v>3.4000000000000002E-2</v>
      </c>
      <c r="E1107" s="57">
        <f t="shared" ca="1" si="255"/>
        <v>1.3269000000000001E-4</v>
      </c>
      <c r="F1107" s="59">
        <f t="shared" si="256"/>
        <v>1.1499999999999999</v>
      </c>
      <c r="G1107" s="60">
        <f t="shared" ca="1" si="257"/>
        <v>1.0001525935</v>
      </c>
      <c r="H1107" s="57">
        <f ca="1">TRUNC(PRODUCT(G$10:G1106),15)</f>
        <v>1.1630217137241301</v>
      </c>
      <c r="I1107" s="57">
        <f t="shared" si="258"/>
        <v>1</v>
      </c>
      <c r="J1107" s="57">
        <f t="shared" ca="1" si="259"/>
        <v>1.16302171</v>
      </c>
      <c r="K1107" s="57">
        <f t="shared" ca="1" si="260"/>
        <v>0.16302170999999999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61"/>
        <v>0</v>
      </c>
      <c r="O1107" s="57">
        <f t="shared" ca="1" si="262"/>
        <v>0.16302170999999999</v>
      </c>
      <c r="P1107" s="63" t="str">
        <f t="shared" si="263"/>
        <v>A+J=</v>
      </c>
      <c r="Q1107" s="64">
        <f t="shared" si="264"/>
        <v>45036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65"/>
        <v>44343</v>
      </c>
      <c r="B1108" s="75">
        <f t="shared" ca="1" si="253"/>
        <v>1.1631991799999999</v>
      </c>
      <c r="C1108" s="57">
        <f t="shared" si="254"/>
        <v>1</v>
      </c>
      <c r="D1108" s="58">
        <f ca="1">IF(A1108&lt;$B$1,VLOOKUP(A1108,[1]DI!$A$4:$B$15000,2,FALSE),0)</f>
        <v>3.4000000000000002E-2</v>
      </c>
      <c r="E1108" s="57">
        <f t="shared" ca="1" si="255"/>
        <v>1.3269000000000001E-4</v>
      </c>
      <c r="F1108" s="59">
        <f t="shared" si="256"/>
        <v>1.1499999999999999</v>
      </c>
      <c r="G1108" s="60">
        <f t="shared" ca="1" si="257"/>
        <v>1.0001525935</v>
      </c>
      <c r="H1108" s="57">
        <f ca="1">TRUNC(PRODUCT(G$10:G1107),15)</f>
        <v>1.163199183278</v>
      </c>
      <c r="I1108" s="57">
        <f t="shared" si="258"/>
        <v>1</v>
      </c>
      <c r="J1108" s="57">
        <f t="shared" ca="1" si="259"/>
        <v>1.1631991800000001</v>
      </c>
      <c r="K1108" s="57">
        <f t="shared" ca="1" si="260"/>
        <v>0.16319918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61"/>
        <v>0</v>
      </c>
      <c r="O1108" s="57">
        <f t="shared" ca="1" si="262"/>
        <v>0.16319918</v>
      </c>
      <c r="P1108" s="63" t="str">
        <f t="shared" si="263"/>
        <v>A+J=</v>
      </c>
      <c r="Q1108" s="64">
        <f t="shared" si="264"/>
        <v>45036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65"/>
        <v>44344</v>
      </c>
      <c r="B1109" s="75">
        <f t="shared" ca="1" si="253"/>
        <v>1.1633766800000001</v>
      </c>
      <c r="C1109" s="57">
        <f t="shared" si="254"/>
        <v>1</v>
      </c>
      <c r="D1109" s="58">
        <f ca="1">IF(A1109&lt;$B$1,VLOOKUP(A1109,[1]DI!$A$4:$B$15000,2,FALSE),0)</f>
        <v>3.4000000000000002E-2</v>
      </c>
      <c r="E1109" s="57">
        <f t="shared" ca="1" si="255"/>
        <v>1.3269000000000001E-4</v>
      </c>
      <c r="F1109" s="59">
        <f t="shared" si="256"/>
        <v>1.1499999999999999</v>
      </c>
      <c r="G1109" s="60">
        <f t="shared" ca="1" si="257"/>
        <v>1.0001525935</v>
      </c>
      <c r="H1109" s="57">
        <f ca="1">TRUNC(PRODUCT(G$10:G1108),15)</f>
        <v>1.16337667991257</v>
      </c>
      <c r="I1109" s="57">
        <f t="shared" si="258"/>
        <v>1</v>
      </c>
      <c r="J1109" s="57">
        <f t="shared" ca="1" si="259"/>
        <v>1.1633766800000001</v>
      </c>
      <c r="K1109" s="57">
        <f t="shared" ca="1" si="260"/>
        <v>0.16337668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61"/>
        <v>0</v>
      </c>
      <c r="O1109" s="57">
        <f t="shared" ca="1" si="262"/>
        <v>0.16337668</v>
      </c>
      <c r="P1109" s="63" t="str">
        <f t="shared" si="263"/>
        <v>A+J=</v>
      </c>
      <c r="Q1109" s="64">
        <f t="shared" si="264"/>
        <v>45036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65"/>
        <v>44345</v>
      </c>
      <c r="B1110" s="75">
        <f t="shared" ca="1" si="253"/>
        <v>1.1635542000000001</v>
      </c>
      <c r="C1110" s="57">
        <f t="shared" si="254"/>
        <v>1</v>
      </c>
      <c r="D1110" s="58">
        <f ca="1">IF(A1110&lt;$B$1,VLOOKUP(A1110,[1]DI!$A$4:$B$15000,2,FALSE),0)</f>
        <v>0</v>
      </c>
      <c r="E1110" s="57">
        <f t="shared" ca="1" si="255"/>
        <v>0</v>
      </c>
      <c r="F1110" s="59">
        <f t="shared" si="256"/>
        <v>1.1499999999999999</v>
      </c>
      <c r="G1110" s="60">
        <f t="shared" ca="1" si="257"/>
        <v>1</v>
      </c>
      <c r="H1110" s="57">
        <f ca="1">TRUNC(PRODUCT(G$10:G1109),15)</f>
        <v>1.1635542036319799</v>
      </c>
      <c r="I1110" s="57">
        <f t="shared" si="258"/>
        <v>1</v>
      </c>
      <c r="J1110" s="57">
        <f t="shared" ca="1" si="259"/>
        <v>1.1635542000000001</v>
      </c>
      <c r="K1110" s="57">
        <f t="shared" ca="1" si="260"/>
        <v>0.16355420000000001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61"/>
        <v>0</v>
      </c>
      <c r="O1110" s="57">
        <f t="shared" ca="1" si="262"/>
        <v>0.16355420000000001</v>
      </c>
      <c r="P1110" s="63" t="str">
        <f t="shared" si="263"/>
        <v>A+J=</v>
      </c>
      <c r="Q1110" s="64">
        <f t="shared" si="264"/>
        <v>45036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65"/>
        <v>44346</v>
      </c>
      <c r="B1111" s="75">
        <f t="shared" ca="1" si="253"/>
        <v>1.1635542000000001</v>
      </c>
      <c r="C1111" s="57">
        <f t="shared" si="254"/>
        <v>1</v>
      </c>
      <c r="D1111" s="58">
        <f ca="1">IF(A1111&lt;$B$1,VLOOKUP(A1111,[1]DI!$A$4:$B$15000,2,FALSE),0)</f>
        <v>0</v>
      </c>
      <c r="E1111" s="57">
        <f t="shared" ca="1" si="255"/>
        <v>0</v>
      </c>
      <c r="F1111" s="59">
        <f t="shared" si="256"/>
        <v>1.1499999999999999</v>
      </c>
      <c r="G1111" s="60">
        <f t="shared" ca="1" si="257"/>
        <v>1</v>
      </c>
      <c r="H1111" s="57">
        <f ca="1">TRUNC(PRODUCT(G$10:G1110),15)</f>
        <v>1.1635542036319799</v>
      </c>
      <c r="I1111" s="57">
        <f t="shared" si="258"/>
        <v>1</v>
      </c>
      <c r="J1111" s="57">
        <f t="shared" ca="1" si="259"/>
        <v>1.1635542000000001</v>
      </c>
      <c r="K1111" s="57">
        <f t="shared" ca="1" si="260"/>
        <v>0.16355420000000001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61"/>
        <v>0</v>
      </c>
      <c r="O1111" s="57">
        <f t="shared" ca="1" si="262"/>
        <v>0.16355420000000001</v>
      </c>
      <c r="P1111" s="63" t="str">
        <f t="shared" si="263"/>
        <v>A+J=</v>
      </c>
      <c r="Q1111" s="64">
        <f t="shared" si="264"/>
        <v>45036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65"/>
        <v>44347</v>
      </c>
      <c r="B1112" s="75">
        <f t="shared" ca="1" si="253"/>
        <v>1.1635542000000001</v>
      </c>
      <c r="C1112" s="57">
        <f t="shared" si="254"/>
        <v>1</v>
      </c>
      <c r="D1112" s="58">
        <f ca="1">IF(A1112&lt;$B$1,VLOOKUP(A1112,[1]DI!$A$4:$B$15000,2,FALSE),0)</f>
        <v>3.4000000000000002E-2</v>
      </c>
      <c r="E1112" s="57">
        <f t="shared" ca="1" si="255"/>
        <v>1.3269000000000001E-4</v>
      </c>
      <c r="F1112" s="59">
        <f t="shared" si="256"/>
        <v>1.1499999999999999</v>
      </c>
      <c r="G1112" s="60">
        <f t="shared" ca="1" si="257"/>
        <v>1.0001525935</v>
      </c>
      <c r="H1112" s="57">
        <f ca="1">TRUNC(PRODUCT(G$10:G1111),15)</f>
        <v>1.1635542036319799</v>
      </c>
      <c r="I1112" s="57">
        <f t="shared" si="258"/>
        <v>1</v>
      </c>
      <c r="J1112" s="57">
        <f t="shared" ca="1" si="259"/>
        <v>1.1635542000000001</v>
      </c>
      <c r="K1112" s="57">
        <f t="shared" ca="1" si="260"/>
        <v>0.16355420000000001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61"/>
        <v>0</v>
      </c>
      <c r="O1112" s="57">
        <f t="shared" ca="1" si="262"/>
        <v>0.16355420000000001</v>
      </c>
      <c r="P1112" s="63" t="str">
        <f t="shared" si="263"/>
        <v>A+J=</v>
      </c>
      <c r="Q1112" s="64">
        <f t="shared" si="264"/>
        <v>45036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65"/>
        <v>44348</v>
      </c>
      <c r="B1113" s="75">
        <f t="shared" ca="1" si="253"/>
        <v>1.16373175</v>
      </c>
      <c r="C1113" s="57">
        <f t="shared" si="254"/>
        <v>1</v>
      </c>
      <c r="D1113" s="58">
        <f ca="1">IF(A1113&lt;$B$1,VLOOKUP(A1113,[1]DI!$A$4:$B$15000,2,FALSE),0)</f>
        <v>3.4000000000000002E-2</v>
      </c>
      <c r="E1113" s="57">
        <f t="shared" ca="1" si="255"/>
        <v>1.3269000000000001E-4</v>
      </c>
      <c r="F1113" s="59">
        <f t="shared" si="256"/>
        <v>1.1499999999999999</v>
      </c>
      <c r="G1113" s="60">
        <f t="shared" ca="1" si="257"/>
        <v>1.0001525935</v>
      </c>
      <c r="H1113" s="57">
        <f ca="1">TRUNC(PRODUCT(G$10:G1112),15)</f>
        <v>1.16373175444035</v>
      </c>
      <c r="I1113" s="57">
        <f t="shared" si="258"/>
        <v>1</v>
      </c>
      <c r="J1113" s="57">
        <f t="shared" ca="1" si="259"/>
        <v>1.16373175</v>
      </c>
      <c r="K1113" s="57">
        <f t="shared" ca="1" si="260"/>
        <v>0.16373175000000001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61"/>
        <v>0</v>
      </c>
      <c r="O1113" s="57">
        <f t="shared" ca="1" si="262"/>
        <v>0.16373175000000001</v>
      </c>
      <c r="P1113" s="63" t="str">
        <f t="shared" si="263"/>
        <v>A+J=</v>
      </c>
      <c r="Q1113" s="64">
        <f t="shared" si="264"/>
        <v>45036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65"/>
        <v>44349</v>
      </c>
      <c r="B1114" s="75">
        <f t="shared" ca="1" si="253"/>
        <v>1.1639093300000001</v>
      </c>
      <c r="C1114" s="57">
        <f t="shared" si="254"/>
        <v>1</v>
      </c>
      <c r="D1114" s="58">
        <f ca="1">IF(A1114&lt;$B$1,VLOOKUP(A1114,[1]DI!$A$4:$B$15000,2,FALSE),0)</f>
        <v>3.4000000000000002E-2</v>
      </c>
      <c r="E1114" s="57">
        <f t="shared" ca="1" si="255"/>
        <v>1.3269000000000001E-4</v>
      </c>
      <c r="F1114" s="59">
        <f t="shared" si="256"/>
        <v>1.1499999999999999</v>
      </c>
      <c r="G1114" s="60">
        <f t="shared" ca="1" si="257"/>
        <v>1.0001525935</v>
      </c>
      <c r="H1114" s="57">
        <f ca="1">TRUNC(PRODUCT(G$10:G1113),15)</f>
        <v>1.1639093323418199</v>
      </c>
      <c r="I1114" s="57">
        <f t="shared" si="258"/>
        <v>1</v>
      </c>
      <c r="J1114" s="57">
        <f t="shared" ca="1" si="259"/>
        <v>1.1639093300000001</v>
      </c>
      <c r="K1114" s="57">
        <f t="shared" ca="1" si="260"/>
        <v>0.16390932999999999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61"/>
        <v>0</v>
      </c>
      <c r="O1114" s="57">
        <f t="shared" ca="1" si="262"/>
        <v>0.16390932999999999</v>
      </c>
      <c r="P1114" s="63" t="str">
        <f t="shared" si="263"/>
        <v>A+J=</v>
      </c>
      <c r="Q1114" s="64">
        <f t="shared" si="264"/>
        <v>45036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65"/>
        <v>44350</v>
      </c>
      <c r="B1115" s="75">
        <f t="shared" ca="1" si="253"/>
        <v>1.16408694</v>
      </c>
      <c r="C1115" s="57">
        <f t="shared" si="254"/>
        <v>1</v>
      </c>
      <c r="D1115" s="58">
        <f ca="1">IF(A1115&lt;$B$1,VLOOKUP(A1115,[1]DI!$A$4:$B$15000,2,FALSE),0)</f>
        <v>0</v>
      </c>
      <c r="E1115" s="57">
        <f t="shared" ca="1" si="255"/>
        <v>0</v>
      </c>
      <c r="F1115" s="59">
        <f t="shared" si="256"/>
        <v>1.1499999999999999</v>
      </c>
      <c r="G1115" s="60">
        <f t="shared" ca="1" si="257"/>
        <v>1</v>
      </c>
      <c r="H1115" s="57">
        <f ca="1">TRUNC(PRODUCT(G$10:G1114),15)</f>
        <v>1.16408693734053</v>
      </c>
      <c r="I1115" s="57">
        <f t="shared" si="258"/>
        <v>1</v>
      </c>
      <c r="J1115" s="57">
        <f t="shared" ca="1" si="259"/>
        <v>1.16408694</v>
      </c>
      <c r="K1115" s="57">
        <f t="shared" ca="1" si="260"/>
        <v>0.16408693999999999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61"/>
        <v>0</v>
      </c>
      <c r="O1115" s="57">
        <f t="shared" ca="1" si="262"/>
        <v>0.16408693999999999</v>
      </c>
      <c r="P1115" s="63" t="str">
        <f t="shared" si="263"/>
        <v>A+J=</v>
      </c>
      <c r="Q1115" s="64">
        <f t="shared" si="264"/>
        <v>45036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65"/>
        <v>44351</v>
      </c>
      <c r="B1116" s="75">
        <f t="shared" ca="1" si="253"/>
        <v>1.16408694</v>
      </c>
      <c r="C1116" s="57">
        <f t="shared" si="254"/>
        <v>1</v>
      </c>
      <c r="D1116" s="58">
        <f ca="1">IF(A1116&lt;$B$1,VLOOKUP(A1116,[1]DI!$A$4:$B$15000,2,FALSE),0)</f>
        <v>3.4000000000000002E-2</v>
      </c>
      <c r="E1116" s="57">
        <f t="shared" ca="1" si="255"/>
        <v>1.3269000000000001E-4</v>
      </c>
      <c r="F1116" s="59">
        <f t="shared" si="256"/>
        <v>1.1499999999999999</v>
      </c>
      <c r="G1116" s="60">
        <f t="shared" ca="1" si="257"/>
        <v>1.0001525935</v>
      </c>
      <c r="H1116" s="57">
        <f ca="1">TRUNC(PRODUCT(G$10:G1115),15)</f>
        <v>1.16408693734053</v>
      </c>
      <c r="I1116" s="57">
        <f t="shared" si="258"/>
        <v>1</v>
      </c>
      <c r="J1116" s="57">
        <f t="shared" ca="1" si="259"/>
        <v>1.16408694</v>
      </c>
      <c r="K1116" s="57">
        <f t="shared" ca="1" si="260"/>
        <v>0.16408693999999999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61"/>
        <v>0</v>
      </c>
      <c r="O1116" s="57">
        <f t="shared" ca="1" si="262"/>
        <v>0.16408693999999999</v>
      </c>
      <c r="P1116" s="63" t="str">
        <f t="shared" si="263"/>
        <v>A+J=</v>
      </c>
      <c r="Q1116" s="64">
        <f t="shared" si="264"/>
        <v>45036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65"/>
        <v>44352</v>
      </c>
      <c r="B1117" s="75">
        <f t="shared" ca="1" si="253"/>
        <v>1.1642645700000001</v>
      </c>
      <c r="C1117" s="57">
        <f t="shared" si="254"/>
        <v>1</v>
      </c>
      <c r="D1117" s="58">
        <f ca="1">IF(A1117&lt;$B$1,VLOOKUP(A1117,[1]DI!$A$4:$B$15000,2,FALSE),0)</f>
        <v>0</v>
      </c>
      <c r="E1117" s="57">
        <f t="shared" ca="1" si="255"/>
        <v>0</v>
      </c>
      <c r="F1117" s="59">
        <f t="shared" si="256"/>
        <v>1.1499999999999999</v>
      </c>
      <c r="G1117" s="60">
        <f t="shared" ca="1" si="257"/>
        <v>1</v>
      </c>
      <c r="H1117" s="57">
        <f ca="1">TRUNC(PRODUCT(G$10:G1116),15)</f>
        <v>1.1642645694406</v>
      </c>
      <c r="I1117" s="57">
        <f t="shared" si="258"/>
        <v>1</v>
      </c>
      <c r="J1117" s="57">
        <f t="shared" ca="1" si="259"/>
        <v>1.1642645700000001</v>
      </c>
      <c r="K1117" s="57">
        <f t="shared" ca="1" si="260"/>
        <v>0.16426457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61"/>
        <v>0</v>
      </c>
      <c r="O1117" s="57">
        <f t="shared" ca="1" si="262"/>
        <v>0.16426457</v>
      </c>
      <c r="P1117" s="63" t="str">
        <f t="shared" si="263"/>
        <v>A+J=</v>
      </c>
      <c r="Q1117" s="64">
        <f t="shared" si="264"/>
        <v>45036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65"/>
        <v>44353</v>
      </c>
      <c r="B1118" s="75">
        <f t="shared" ca="1" si="253"/>
        <v>1.1642645700000001</v>
      </c>
      <c r="C1118" s="57">
        <f t="shared" si="254"/>
        <v>1</v>
      </c>
      <c r="D1118" s="58">
        <f ca="1">IF(A1118&lt;$B$1,VLOOKUP(A1118,[1]DI!$A$4:$B$15000,2,FALSE),0)</f>
        <v>0</v>
      </c>
      <c r="E1118" s="57">
        <f t="shared" ca="1" si="255"/>
        <v>0</v>
      </c>
      <c r="F1118" s="59">
        <f t="shared" si="256"/>
        <v>1.1499999999999999</v>
      </c>
      <c r="G1118" s="60">
        <f t="shared" ca="1" si="257"/>
        <v>1</v>
      </c>
      <c r="H1118" s="57">
        <f ca="1">TRUNC(PRODUCT(G$10:G1117),15)</f>
        <v>1.1642645694406</v>
      </c>
      <c r="I1118" s="57">
        <f t="shared" si="258"/>
        <v>1</v>
      </c>
      <c r="J1118" s="57">
        <f t="shared" ca="1" si="259"/>
        <v>1.1642645700000001</v>
      </c>
      <c r="K1118" s="57">
        <f t="shared" ca="1" si="260"/>
        <v>0.16426457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61"/>
        <v>0</v>
      </c>
      <c r="O1118" s="57">
        <f t="shared" ca="1" si="262"/>
        <v>0.16426457</v>
      </c>
      <c r="P1118" s="63" t="str">
        <f t="shared" si="263"/>
        <v>A+J=</v>
      </c>
      <c r="Q1118" s="64">
        <f t="shared" si="264"/>
        <v>45036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65"/>
        <v>44354</v>
      </c>
      <c r="B1119" s="75">
        <f t="shared" ref="B1119:B1182" ca="1" si="266">IF(A1119&lt;=TODAY(),C1119+K1119,IF(AND(A1119&gt;TODAY(),A1119&lt;=$B$1),IF(VLOOKUP(TODAY(),$A$10:$D$5000,4,FALSE)=0,"n.d",C1119+K1119),"n.d"))</f>
        <v>1.1642645700000001</v>
      </c>
      <c r="C1119" s="57">
        <f t="shared" ref="C1119:C1182" si="267">TRUNC(C1118-N1118,8)</f>
        <v>1</v>
      </c>
      <c r="D1119" s="58">
        <f ca="1">IF(A1119&lt;$B$1,VLOOKUP(A1119,[1]DI!$A$4:$B$15000,2,FALSE),0)</f>
        <v>3.4000000000000002E-2</v>
      </c>
      <c r="E1119" s="57">
        <f t="shared" ref="E1119:E1182" ca="1" si="268">ROUND((((1+D1119)^(1/252)-1)),8)</f>
        <v>1.3269000000000001E-4</v>
      </c>
      <c r="F1119" s="59">
        <f t="shared" ref="F1119:F1182" si="269">F1118</f>
        <v>1.1499999999999999</v>
      </c>
      <c r="G1119" s="60">
        <f t="shared" ref="G1119:G1182" ca="1" si="270">TRUNC((1+(E1119*F1119)),15)</f>
        <v>1.0001525935</v>
      </c>
      <c r="H1119" s="57">
        <f ca="1">TRUNC(PRODUCT(G$10:G1118),15)</f>
        <v>1.1642645694406</v>
      </c>
      <c r="I1119" s="57">
        <f t="shared" ref="I1119:I1182" si="271">IF(OR(L1118&gt;0,L1118="E"),H1118,I1118)</f>
        <v>1</v>
      </c>
      <c r="J1119" s="57">
        <f t="shared" ref="J1119:J1182" ca="1" si="272">ROUND(TRUNC(H1119/I1119,15),8)</f>
        <v>1.1642645700000001</v>
      </c>
      <c r="K1119" s="57">
        <f t="shared" ref="K1119:K1182" ca="1" si="273">TRUNC((C1119*(J1119-1)),8)</f>
        <v>0.16426457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ref="N1119:N1182" si="274">IF(M1119&gt;0,(C$10*M1119),0)</f>
        <v>0</v>
      </c>
      <c r="O1119" s="57">
        <f t="shared" ref="O1119:O1182" ca="1" si="275">(K1119+N1119)</f>
        <v>0.16426457</v>
      </c>
      <c r="P1119" s="63" t="str">
        <f t="shared" ref="P1119:P1182" si="276">IF(L1118&gt;0,VLOOKUP(A1118,$U$12:$AD$125,9),P1118)</f>
        <v>A+J=</v>
      </c>
      <c r="Q1119" s="64">
        <f t="shared" ref="Q1119:Q1182" si="277">IF(L1118&gt;0,VLOOKUP(A1118,$U$12:$AD$125,10),Q1118)</f>
        <v>45036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65"/>
        <v>44355</v>
      </c>
      <c r="B1120" s="75">
        <f t="shared" ca="1" si="266"/>
        <v>1.1644422299999999</v>
      </c>
      <c r="C1120" s="57">
        <f t="shared" si="267"/>
        <v>1</v>
      </c>
      <c r="D1120" s="58">
        <f ca="1">IF(A1120&lt;$B$1,VLOOKUP(A1120,[1]DI!$A$4:$B$15000,2,FALSE),0)</f>
        <v>3.4000000000000002E-2</v>
      </c>
      <c r="E1120" s="57">
        <f t="shared" ca="1" si="268"/>
        <v>1.3269000000000001E-4</v>
      </c>
      <c r="F1120" s="59">
        <f t="shared" si="269"/>
        <v>1.1499999999999999</v>
      </c>
      <c r="G1120" s="60">
        <f t="shared" ca="1" si="270"/>
        <v>1.0001525935</v>
      </c>
      <c r="H1120" s="57">
        <f ca="1">TRUNC(PRODUCT(G$10:G1119),15)</f>
        <v>1.16444222864618</v>
      </c>
      <c r="I1120" s="57">
        <f t="shared" si="271"/>
        <v>1</v>
      </c>
      <c r="J1120" s="57">
        <f t="shared" ca="1" si="272"/>
        <v>1.1644422299999999</v>
      </c>
      <c r="K1120" s="57">
        <f t="shared" ca="1" si="273"/>
        <v>0.16444222999999999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74"/>
        <v>0</v>
      </c>
      <c r="O1120" s="57">
        <f t="shared" ca="1" si="275"/>
        <v>0.16444222999999999</v>
      </c>
      <c r="P1120" s="63" t="str">
        <f t="shared" si="276"/>
        <v>A+J=</v>
      </c>
      <c r="Q1120" s="64">
        <f t="shared" si="277"/>
        <v>45036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65"/>
        <v>44356</v>
      </c>
      <c r="B1121" s="75">
        <f t="shared" ca="1" si="266"/>
        <v>1.1646199100000001</v>
      </c>
      <c r="C1121" s="57">
        <f t="shared" si="267"/>
        <v>1</v>
      </c>
      <c r="D1121" s="58">
        <f ca="1">IF(A1121&lt;$B$1,VLOOKUP(A1121,[1]DI!$A$4:$B$15000,2,FALSE),0)</f>
        <v>3.4000000000000002E-2</v>
      </c>
      <c r="E1121" s="57">
        <f t="shared" ca="1" si="268"/>
        <v>1.3269000000000001E-4</v>
      </c>
      <c r="F1121" s="59">
        <f t="shared" si="269"/>
        <v>1.1499999999999999</v>
      </c>
      <c r="G1121" s="60">
        <f t="shared" ca="1" si="270"/>
        <v>1.0001525935</v>
      </c>
      <c r="H1121" s="57">
        <f ca="1">TRUNC(PRODUCT(G$10:G1120),15)</f>
        <v>1.1646199149613901</v>
      </c>
      <c r="I1121" s="57">
        <f t="shared" si="271"/>
        <v>1</v>
      </c>
      <c r="J1121" s="57">
        <f t="shared" ca="1" si="272"/>
        <v>1.1646199100000001</v>
      </c>
      <c r="K1121" s="57">
        <f t="shared" ca="1" si="273"/>
        <v>0.16461991000000001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74"/>
        <v>0</v>
      </c>
      <c r="O1121" s="57">
        <f t="shared" ca="1" si="275"/>
        <v>0.16461991000000001</v>
      </c>
      <c r="P1121" s="63" t="str">
        <f t="shared" si="276"/>
        <v>A+J=</v>
      </c>
      <c r="Q1121" s="64">
        <f t="shared" si="277"/>
        <v>45036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65"/>
        <v>44357</v>
      </c>
      <c r="B1122" s="75">
        <f t="shared" ca="1" si="266"/>
        <v>1.16479763</v>
      </c>
      <c r="C1122" s="57">
        <f t="shared" si="267"/>
        <v>1</v>
      </c>
      <c r="D1122" s="58">
        <f ca="1">IF(A1122&lt;$B$1,VLOOKUP(A1122,[1]DI!$A$4:$B$15000,2,FALSE),0)</f>
        <v>3.4000000000000002E-2</v>
      </c>
      <c r="E1122" s="57">
        <f t="shared" ca="1" si="268"/>
        <v>1.3269000000000001E-4</v>
      </c>
      <c r="F1122" s="59">
        <f t="shared" si="269"/>
        <v>1.1499999999999999</v>
      </c>
      <c r="G1122" s="60">
        <f t="shared" ca="1" si="270"/>
        <v>1.0001525935</v>
      </c>
      <c r="H1122" s="57">
        <f ca="1">TRUNC(PRODUCT(G$10:G1121),15)</f>
        <v>1.16479762839039</v>
      </c>
      <c r="I1122" s="57">
        <f t="shared" si="271"/>
        <v>1</v>
      </c>
      <c r="J1122" s="57">
        <f t="shared" ca="1" si="272"/>
        <v>1.16479763</v>
      </c>
      <c r="K1122" s="57">
        <f t="shared" ca="1" si="273"/>
        <v>0.16479763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74"/>
        <v>0</v>
      </c>
      <c r="O1122" s="57">
        <f t="shared" ca="1" si="275"/>
        <v>0.16479763</v>
      </c>
      <c r="P1122" s="63" t="str">
        <f t="shared" si="276"/>
        <v>A+J=</v>
      </c>
      <c r="Q1122" s="64">
        <f t="shared" si="277"/>
        <v>45036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65"/>
        <v>44358</v>
      </c>
      <c r="B1123" s="75">
        <f t="shared" ca="1" si="266"/>
        <v>1.1649753700000001</v>
      </c>
      <c r="C1123" s="57">
        <f t="shared" si="267"/>
        <v>1</v>
      </c>
      <c r="D1123" s="58">
        <f ca="1">IF(A1123&lt;$B$1,VLOOKUP(A1123,[1]DI!$A$4:$B$15000,2,FALSE),0)</f>
        <v>3.4000000000000002E-2</v>
      </c>
      <c r="E1123" s="57">
        <f t="shared" ca="1" si="268"/>
        <v>1.3269000000000001E-4</v>
      </c>
      <c r="F1123" s="59">
        <f t="shared" si="269"/>
        <v>1.1499999999999999</v>
      </c>
      <c r="G1123" s="60">
        <f t="shared" ca="1" si="270"/>
        <v>1.0001525935</v>
      </c>
      <c r="H1123" s="57">
        <f ca="1">TRUNC(PRODUCT(G$10:G1122),15)</f>
        <v>1.1649753689372999</v>
      </c>
      <c r="I1123" s="57">
        <f t="shared" si="271"/>
        <v>1</v>
      </c>
      <c r="J1123" s="57">
        <f t="shared" ca="1" si="272"/>
        <v>1.1649753700000001</v>
      </c>
      <c r="K1123" s="57">
        <f t="shared" ca="1" si="273"/>
        <v>0.16497537000000001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74"/>
        <v>0</v>
      </c>
      <c r="O1123" s="57">
        <f t="shared" ca="1" si="275"/>
        <v>0.16497537000000001</v>
      </c>
      <c r="P1123" s="63" t="str">
        <f t="shared" si="276"/>
        <v>A+J=</v>
      </c>
      <c r="Q1123" s="64">
        <f t="shared" si="277"/>
        <v>45036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65"/>
        <v>44359</v>
      </c>
      <c r="B1124" s="75">
        <f t="shared" ca="1" si="266"/>
        <v>1.1651531399999999</v>
      </c>
      <c r="C1124" s="57">
        <f t="shared" si="267"/>
        <v>1</v>
      </c>
      <c r="D1124" s="58">
        <f ca="1">IF(A1124&lt;$B$1,VLOOKUP(A1124,[1]DI!$A$4:$B$15000,2,FALSE),0)</f>
        <v>0</v>
      </c>
      <c r="E1124" s="57">
        <f t="shared" ca="1" si="268"/>
        <v>0</v>
      </c>
      <c r="F1124" s="59">
        <f t="shared" si="269"/>
        <v>1.1499999999999999</v>
      </c>
      <c r="G1124" s="60">
        <f t="shared" ca="1" si="270"/>
        <v>1</v>
      </c>
      <c r="H1124" s="57">
        <f ca="1">TRUNC(PRODUCT(G$10:G1123),15)</f>
        <v>1.16515313660626</v>
      </c>
      <c r="I1124" s="57">
        <f t="shared" si="271"/>
        <v>1</v>
      </c>
      <c r="J1124" s="57">
        <f t="shared" ca="1" si="272"/>
        <v>1.1651531399999999</v>
      </c>
      <c r="K1124" s="57">
        <f t="shared" ca="1" si="273"/>
        <v>0.16515314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74"/>
        <v>0</v>
      </c>
      <c r="O1124" s="57">
        <f t="shared" ca="1" si="275"/>
        <v>0.16515314</v>
      </c>
      <c r="P1124" s="63" t="str">
        <f t="shared" si="276"/>
        <v>A+J=</v>
      </c>
      <c r="Q1124" s="64">
        <f t="shared" si="277"/>
        <v>45036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65"/>
        <v>44360</v>
      </c>
      <c r="B1125" s="75">
        <f t="shared" ca="1" si="266"/>
        <v>1.1651531399999999</v>
      </c>
      <c r="C1125" s="57">
        <f t="shared" si="267"/>
        <v>1</v>
      </c>
      <c r="D1125" s="58">
        <f ca="1">IF(A1125&lt;$B$1,VLOOKUP(A1125,[1]DI!$A$4:$B$15000,2,FALSE),0)</f>
        <v>0</v>
      </c>
      <c r="E1125" s="57">
        <f t="shared" ca="1" si="268"/>
        <v>0</v>
      </c>
      <c r="F1125" s="59">
        <f t="shared" si="269"/>
        <v>1.1499999999999999</v>
      </c>
      <c r="G1125" s="60">
        <f t="shared" ca="1" si="270"/>
        <v>1</v>
      </c>
      <c r="H1125" s="57">
        <f ca="1">TRUNC(PRODUCT(G$10:G1124),15)</f>
        <v>1.16515313660626</v>
      </c>
      <c r="I1125" s="57">
        <f t="shared" si="271"/>
        <v>1</v>
      </c>
      <c r="J1125" s="57">
        <f t="shared" ca="1" si="272"/>
        <v>1.1651531399999999</v>
      </c>
      <c r="K1125" s="57">
        <f t="shared" ca="1" si="273"/>
        <v>0.16515314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74"/>
        <v>0</v>
      </c>
      <c r="O1125" s="57">
        <f t="shared" ca="1" si="275"/>
        <v>0.16515314</v>
      </c>
      <c r="P1125" s="63" t="str">
        <f t="shared" si="276"/>
        <v>A+J=</v>
      </c>
      <c r="Q1125" s="64">
        <f t="shared" si="277"/>
        <v>45036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65"/>
        <v>44361</v>
      </c>
      <c r="B1126" s="75">
        <f t="shared" ca="1" si="266"/>
        <v>1.1651531399999999</v>
      </c>
      <c r="C1126" s="57">
        <f t="shared" si="267"/>
        <v>1</v>
      </c>
      <c r="D1126" s="58">
        <f ca="1">IF(A1126&lt;$B$1,VLOOKUP(A1126,[1]DI!$A$4:$B$15000,2,FALSE),0)</f>
        <v>3.4000000000000002E-2</v>
      </c>
      <c r="E1126" s="57">
        <f t="shared" ca="1" si="268"/>
        <v>1.3269000000000001E-4</v>
      </c>
      <c r="F1126" s="59">
        <f t="shared" si="269"/>
        <v>1.1499999999999999</v>
      </c>
      <c r="G1126" s="60">
        <f t="shared" ca="1" si="270"/>
        <v>1.0001525935</v>
      </c>
      <c r="H1126" s="57">
        <f ca="1">TRUNC(PRODUCT(G$10:G1125),15)</f>
        <v>1.16515313660626</v>
      </c>
      <c r="I1126" s="57">
        <f t="shared" si="271"/>
        <v>1</v>
      </c>
      <c r="J1126" s="57">
        <f t="shared" ca="1" si="272"/>
        <v>1.1651531399999999</v>
      </c>
      <c r="K1126" s="57">
        <f t="shared" ca="1" si="273"/>
        <v>0.16515314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74"/>
        <v>0</v>
      </c>
      <c r="O1126" s="57">
        <f t="shared" ca="1" si="275"/>
        <v>0.16515314</v>
      </c>
      <c r="P1126" s="63" t="str">
        <f t="shared" si="276"/>
        <v>A+J=</v>
      </c>
      <c r="Q1126" s="64">
        <f t="shared" si="277"/>
        <v>45036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65"/>
        <v>44362</v>
      </c>
      <c r="B1127" s="75">
        <f t="shared" ca="1" si="266"/>
        <v>1.1653309300000001</v>
      </c>
      <c r="C1127" s="57">
        <f t="shared" si="267"/>
        <v>1</v>
      </c>
      <c r="D1127" s="58">
        <f ca="1">IF(A1127&lt;$B$1,VLOOKUP(A1127,[1]DI!$A$4:$B$15000,2,FALSE),0)</f>
        <v>3.4000000000000002E-2</v>
      </c>
      <c r="E1127" s="57">
        <f t="shared" ca="1" si="268"/>
        <v>1.3269000000000001E-4</v>
      </c>
      <c r="F1127" s="59">
        <f t="shared" si="269"/>
        <v>1.1499999999999999</v>
      </c>
      <c r="G1127" s="60">
        <f t="shared" ca="1" si="270"/>
        <v>1.0001525935</v>
      </c>
      <c r="H1127" s="57">
        <f ca="1">TRUNC(PRODUCT(G$10:G1126),15)</f>
        <v>1.16533093140141</v>
      </c>
      <c r="I1127" s="57">
        <f t="shared" si="271"/>
        <v>1</v>
      </c>
      <c r="J1127" s="57">
        <f t="shared" ca="1" si="272"/>
        <v>1.1653309300000001</v>
      </c>
      <c r="K1127" s="57">
        <f t="shared" ca="1" si="273"/>
        <v>0.16533092999999999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74"/>
        <v>0</v>
      </c>
      <c r="O1127" s="57">
        <f t="shared" ca="1" si="275"/>
        <v>0.16533092999999999</v>
      </c>
      <c r="P1127" s="63" t="str">
        <f t="shared" si="276"/>
        <v>A+J=</v>
      </c>
      <c r="Q1127" s="64">
        <f t="shared" si="277"/>
        <v>45036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65"/>
        <v>44363</v>
      </c>
      <c r="B1128" s="75">
        <f t="shared" ca="1" si="266"/>
        <v>1.1655087500000001</v>
      </c>
      <c r="C1128" s="57">
        <f t="shared" si="267"/>
        <v>1</v>
      </c>
      <c r="D1128" s="58">
        <f ca="1">IF(A1128&lt;$B$1,VLOOKUP(A1128,[1]DI!$A$4:$B$15000,2,FALSE),0)</f>
        <v>3.4000000000000002E-2</v>
      </c>
      <c r="E1128" s="57">
        <f t="shared" ca="1" si="268"/>
        <v>1.3269000000000001E-4</v>
      </c>
      <c r="F1128" s="59">
        <f t="shared" si="269"/>
        <v>1.1499999999999999</v>
      </c>
      <c r="G1128" s="60">
        <f t="shared" ca="1" si="270"/>
        <v>1.0001525935</v>
      </c>
      <c r="H1128" s="57">
        <f ca="1">TRUNC(PRODUCT(G$10:G1127),15)</f>
        <v>1.16550875332689</v>
      </c>
      <c r="I1128" s="57">
        <f t="shared" si="271"/>
        <v>1</v>
      </c>
      <c r="J1128" s="57">
        <f t="shared" ca="1" si="272"/>
        <v>1.1655087500000001</v>
      </c>
      <c r="K1128" s="57">
        <f t="shared" ca="1" si="273"/>
        <v>0.16550875000000001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74"/>
        <v>0</v>
      </c>
      <c r="O1128" s="57">
        <f t="shared" ca="1" si="275"/>
        <v>0.16550875000000001</v>
      </c>
      <c r="P1128" s="63" t="str">
        <f t="shared" si="276"/>
        <v>A+J=</v>
      </c>
      <c r="Q1128" s="64">
        <f t="shared" si="277"/>
        <v>45036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65"/>
        <v>44364</v>
      </c>
      <c r="B1129" s="75">
        <f t="shared" ca="1" si="266"/>
        <v>1.1656865999999999</v>
      </c>
      <c r="C1129" s="57">
        <f t="shared" si="267"/>
        <v>1</v>
      </c>
      <c r="D1129" s="58">
        <f ca="1">IF(A1129&lt;$B$1,VLOOKUP(A1129,[1]DI!$A$4:$B$15000,2,FALSE),0)</f>
        <v>4.1500000000000002E-2</v>
      </c>
      <c r="E1129" s="57">
        <f t="shared" ca="1" si="268"/>
        <v>1.6137000000000001E-4</v>
      </c>
      <c r="F1129" s="59">
        <f t="shared" si="269"/>
        <v>1.1499999999999999</v>
      </c>
      <c r="G1129" s="60">
        <f t="shared" ca="1" si="270"/>
        <v>1.0001855755</v>
      </c>
      <c r="H1129" s="57">
        <f ca="1">TRUNC(PRODUCT(G$10:G1128),15)</f>
        <v>1.16568660238684</v>
      </c>
      <c r="I1129" s="57">
        <f t="shared" si="271"/>
        <v>1</v>
      </c>
      <c r="J1129" s="57">
        <f t="shared" ca="1" si="272"/>
        <v>1.1656865999999999</v>
      </c>
      <c r="K1129" s="57">
        <f t="shared" ca="1" si="273"/>
        <v>0.16568659999999999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74"/>
        <v>0</v>
      </c>
      <c r="O1129" s="57">
        <f t="shared" ca="1" si="275"/>
        <v>0.16568659999999999</v>
      </c>
      <c r="P1129" s="63" t="str">
        <f t="shared" si="276"/>
        <v>A+J=</v>
      </c>
      <c r="Q1129" s="64">
        <f t="shared" si="277"/>
        <v>45036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65"/>
        <v>44365</v>
      </c>
      <c r="B1130" s="75">
        <f t="shared" ca="1" si="266"/>
        <v>1.1659029300000001</v>
      </c>
      <c r="C1130" s="57">
        <f t="shared" si="267"/>
        <v>1</v>
      </c>
      <c r="D1130" s="58">
        <f ca="1">IF(A1130&lt;$B$1,VLOOKUP(A1130,[1]DI!$A$4:$B$15000,2,FALSE),0)</f>
        <v>4.1500000000000002E-2</v>
      </c>
      <c r="E1130" s="57">
        <f t="shared" ca="1" si="268"/>
        <v>1.6137000000000001E-4</v>
      </c>
      <c r="F1130" s="59">
        <f t="shared" si="269"/>
        <v>1.1499999999999999</v>
      </c>
      <c r="G1130" s="60">
        <f t="shared" ca="1" si="270"/>
        <v>1.0001855755</v>
      </c>
      <c r="H1130" s="57">
        <f ca="1">TRUNC(PRODUCT(G$10:G1129),15)</f>
        <v>1.1659029252609201</v>
      </c>
      <c r="I1130" s="57">
        <f t="shared" si="271"/>
        <v>1</v>
      </c>
      <c r="J1130" s="57">
        <f t="shared" ca="1" si="272"/>
        <v>1.1659029299999999</v>
      </c>
      <c r="K1130" s="57">
        <f t="shared" ca="1" si="273"/>
        <v>0.16590293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74"/>
        <v>0</v>
      </c>
      <c r="O1130" s="57">
        <f t="shared" ca="1" si="275"/>
        <v>0.16590293</v>
      </c>
      <c r="P1130" s="63" t="str">
        <f t="shared" si="276"/>
        <v>A+J=</v>
      </c>
      <c r="Q1130" s="64">
        <f t="shared" si="277"/>
        <v>45036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65"/>
        <v>44366</v>
      </c>
      <c r="B1131" s="75">
        <f t="shared" ca="1" si="266"/>
        <v>1.1661192899999999</v>
      </c>
      <c r="C1131" s="57">
        <f t="shared" si="267"/>
        <v>1</v>
      </c>
      <c r="D1131" s="58">
        <f ca="1">IF(A1131&lt;$B$1,VLOOKUP(A1131,[1]DI!$A$4:$B$15000,2,FALSE),0)</f>
        <v>0</v>
      </c>
      <c r="E1131" s="57">
        <f t="shared" ca="1" si="268"/>
        <v>0</v>
      </c>
      <c r="F1131" s="59">
        <f t="shared" si="269"/>
        <v>1.1499999999999999</v>
      </c>
      <c r="G1131" s="60">
        <f t="shared" ca="1" si="270"/>
        <v>1</v>
      </c>
      <c r="H1131" s="57">
        <f ca="1">TRUNC(PRODUCT(G$10:G1130),15)</f>
        <v>1.1661192882792299</v>
      </c>
      <c r="I1131" s="57">
        <f t="shared" si="271"/>
        <v>1</v>
      </c>
      <c r="J1131" s="57">
        <f t="shared" ca="1" si="272"/>
        <v>1.1661192899999999</v>
      </c>
      <c r="K1131" s="57">
        <f t="shared" ca="1" si="273"/>
        <v>0.16611929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74"/>
        <v>0</v>
      </c>
      <c r="O1131" s="57">
        <f t="shared" ca="1" si="275"/>
        <v>0.16611929</v>
      </c>
      <c r="P1131" s="63" t="str">
        <f t="shared" si="276"/>
        <v>A+J=</v>
      </c>
      <c r="Q1131" s="64">
        <f t="shared" si="277"/>
        <v>45036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65"/>
        <v>44367</v>
      </c>
      <c r="B1132" s="75">
        <f t="shared" ca="1" si="266"/>
        <v>1.1661192899999999</v>
      </c>
      <c r="C1132" s="57">
        <f t="shared" si="267"/>
        <v>1</v>
      </c>
      <c r="D1132" s="58">
        <f ca="1">IF(A1132&lt;$B$1,VLOOKUP(A1132,[1]DI!$A$4:$B$15000,2,FALSE),0)</f>
        <v>0</v>
      </c>
      <c r="E1132" s="57">
        <f t="shared" ca="1" si="268"/>
        <v>0</v>
      </c>
      <c r="F1132" s="59">
        <f t="shared" si="269"/>
        <v>1.1499999999999999</v>
      </c>
      <c r="G1132" s="60">
        <f t="shared" ca="1" si="270"/>
        <v>1</v>
      </c>
      <c r="H1132" s="57">
        <f ca="1">TRUNC(PRODUCT(G$10:G1131),15)</f>
        <v>1.1661192882792299</v>
      </c>
      <c r="I1132" s="57">
        <f t="shared" si="271"/>
        <v>1</v>
      </c>
      <c r="J1132" s="57">
        <f t="shared" ca="1" si="272"/>
        <v>1.1661192899999999</v>
      </c>
      <c r="K1132" s="57">
        <f t="shared" ca="1" si="273"/>
        <v>0.16611929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74"/>
        <v>0</v>
      </c>
      <c r="O1132" s="57">
        <f t="shared" ca="1" si="275"/>
        <v>0.16611929</v>
      </c>
      <c r="P1132" s="63" t="str">
        <f t="shared" si="276"/>
        <v>A+J=</v>
      </c>
      <c r="Q1132" s="64">
        <f t="shared" si="277"/>
        <v>45036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65"/>
        <v>44368</v>
      </c>
      <c r="B1133" s="75">
        <f t="shared" ca="1" si="266"/>
        <v>1.1661192899999999</v>
      </c>
      <c r="C1133" s="57">
        <f t="shared" si="267"/>
        <v>1</v>
      </c>
      <c r="D1133" s="58">
        <f ca="1">IF(A1133&lt;$B$1,VLOOKUP(A1133,[1]DI!$A$4:$B$15000,2,FALSE),0)</f>
        <v>4.1500000000000002E-2</v>
      </c>
      <c r="E1133" s="57">
        <f t="shared" ca="1" si="268"/>
        <v>1.6137000000000001E-4</v>
      </c>
      <c r="F1133" s="59">
        <f t="shared" si="269"/>
        <v>1.1499999999999999</v>
      </c>
      <c r="G1133" s="60">
        <f t="shared" ca="1" si="270"/>
        <v>1.0001855755</v>
      </c>
      <c r="H1133" s="57">
        <f ca="1">TRUNC(PRODUCT(G$10:G1132),15)</f>
        <v>1.1661192882792299</v>
      </c>
      <c r="I1133" s="57">
        <f t="shared" si="271"/>
        <v>1</v>
      </c>
      <c r="J1133" s="57">
        <f t="shared" ca="1" si="272"/>
        <v>1.1661192899999999</v>
      </c>
      <c r="K1133" s="57">
        <f t="shared" ca="1" si="273"/>
        <v>0.16611929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74"/>
        <v>0</v>
      </c>
      <c r="O1133" s="57">
        <f t="shared" ca="1" si="275"/>
        <v>0.16611929</v>
      </c>
      <c r="P1133" s="63" t="str">
        <f t="shared" si="276"/>
        <v>A+J=</v>
      </c>
      <c r="Q1133" s="64">
        <f t="shared" si="277"/>
        <v>45036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65"/>
        <v>44369</v>
      </c>
      <c r="B1134" s="75">
        <f t="shared" ca="1" si="266"/>
        <v>1.1663356899999999</v>
      </c>
      <c r="C1134" s="57">
        <f t="shared" si="267"/>
        <v>1</v>
      </c>
      <c r="D1134" s="58">
        <f ca="1">IF(A1134&lt;$B$1,VLOOKUP(A1134,[1]DI!$A$4:$B$15000,2,FALSE),0)</f>
        <v>4.1500000000000002E-2</v>
      </c>
      <c r="E1134" s="57">
        <f t="shared" ca="1" si="268"/>
        <v>1.6137000000000001E-4</v>
      </c>
      <c r="F1134" s="59">
        <f t="shared" si="269"/>
        <v>1.1499999999999999</v>
      </c>
      <c r="G1134" s="60">
        <f t="shared" ca="1" si="270"/>
        <v>1.0001855755</v>
      </c>
      <c r="H1134" s="57">
        <f ca="1">TRUNC(PRODUCT(G$10:G1133),15)</f>
        <v>1.16633569144921</v>
      </c>
      <c r="I1134" s="57">
        <f t="shared" si="271"/>
        <v>1</v>
      </c>
      <c r="J1134" s="57">
        <f t="shared" ca="1" si="272"/>
        <v>1.1663356899999999</v>
      </c>
      <c r="K1134" s="57">
        <f t="shared" ca="1" si="273"/>
        <v>0.16633569000000001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74"/>
        <v>0</v>
      </c>
      <c r="O1134" s="57">
        <f t="shared" ca="1" si="275"/>
        <v>0.16633569000000001</v>
      </c>
      <c r="P1134" s="63" t="str">
        <f t="shared" si="276"/>
        <v>A+J=</v>
      </c>
      <c r="Q1134" s="64">
        <f t="shared" si="277"/>
        <v>45036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65"/>
        <v>44370</v>
      </c>
      <c r="B1135" s="75">
        <f t="shared" ca="1" si="266"/>
        <v>1.1665521299999999</v>
      </c>
      <c r="C1135" s="57">
        <f t="shared" si="267"/>
        <v>1</v>
      </c>
      <c r="D1135" s="58">
        <f ca="1">IF(A1135&lt;$B$1,VLOOKUP(A1135,[1]DI!$A$4:$B$15000,2,FALSE),0)</f>
        <v>4.1500000000000002E-2</v>
      </c>
      <c r="E1135" s="57">
        <f t="shared" ca="1" si="268"/>
        <v>1.6137000000000001E-4</v>
      </c>
      <c r="F1135" s="59">
        <f t="shared" si="269"/>
        <v>1.1499999999999999</v>
      </c>
      <c r="G1135" s="60">
        <f t="shared" ca="1" si="270"/>
        <v>1.0001855755</v>
      </c>
      <c r="H1135" s="57">
        <f ca="1">TRUNC(PRODUCT(G$10:G1134),15)</f>
        <v>1.1665521347783201</v>
      </c>
      <c r="I1135" s="57">
        <f t="shared" si="271"/>
        <v>1</v>
      </c>
      <c r="J1135" s="57">
        <f t="shared" ca="1" si="272"/>
        <v>1.1665521299999999</v>
      </c>
      <c r="K1135" s="57">
        <f t="shared" ca="1" si="273"/>
        <v>0.16655212999999999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74"/>
        <v>0</v>
      </c>
      <c r="O1135" s="57">
        <f t="shared" ca="1" si="275"/>
        <v>0.16655212999999999</v>
      </c>
      <c r="P1135" s="63" t="str">
        <f t="shared" si="276"/>
        <v>A+J=</v>
      </c>
      <c r="Q1135" s="64">
        <f t="shared" si="277"/>
        <v>45036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65"/>
        <v>44371</v>
      </c>
      <c r="B1136" s="75">
        <f t="shared" ca="1" si="266"/>
        <v>1.16676862</v>
      </c>
      <c r="C1136" s="57">
        <f t="shared" si="267"/>
        <v>1</v>
      </c>
      <c r="D1136" s="58">
        <f ca="1">IF(A1136&lt;$B$1,VLOOKUP(A1136,[1]DI!$A$4:$B$15000,2,FALSE),0)</f>
        <v>4.1500000000000002E-2</v>
      </c>
      <c r="E1136" s="57">
        <f t="shared" ca="1" si="268"/>
        <v>1.6137000000000001E-4</v>
      </c>
      <c r="F1136" s="59">
        <f t="shared" si="269"/>
        <v>1.1499999999999999</v>
      </c>
      <c r="G1136" s="60">
        <f t="shared" ca="1" si="270"/>
        <v>1.0001855755</v>
      </c>
      <c r="H1136" s="57">
        <f ca="1">TRUNC(PRODUCT(G$10:G1135),15)</f>
        <v>1.166768618274</v>
      </c>
      <c r="I1136" s="57">
        <f t="shared" si="271"/>
        <v>1</v>
      </c>
      <c r="J1136" s="57">
        <f t="shared" ca="1" si="272"/>
        <v>1.16676862</v>
      </c>
      <c r="K1136" s="57">
        <f t="shared" ca="1" si="273"/>
        <v>0.16676862000000001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74"/>
        <v>0</v>
      </c>
      <c r="O1136" s="57">
        <f t="shared" ca="1" si="275"/>
        <v>0.16676862000000001</v>
      </c>
      <c r="P1136" s="63" t="str">
        <f t="shared" si="276"/>
        <v>A+J=</v>
      </c>
      <c r="Q1136" s="64">
        <f t="shared" si="277"/>
        <v>45036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65"/>
        <v>44372</v>
      </c>
      <c r="B1137" s="75">
        <f t="shared" ca="1" si="266"/>
        <v>1.16698514</v>
      </c>
      <c r="C1137" s="57">
        <f t="shared" si="267"/>
        <v>1</v>
      </c>
      <c r="D1137" s="58">
        <f ca="1">IF(A1137&lt;$B$1,VLOOKUP(A1137,[1]DI!$A$4:$B$15000,2,FALSE),0)</f>
        <v>4.1500000000000002E-2</v>
      </c>
      <c r="E1137" s="57">
        <f t="shared" ca="1" si="268"/>
        <v>1.6137000000000001E-4</v>
      </c>
      <c r="F1137" s="59">
        <f t="shared" si="269"/>
        <v>1.1499999999999999</v>
      </c>
      <c r="G1137" s="60">
        <f t="shared" ca="1" si="270"/>
        <v>1.0001855755</v>
      </c>
      <c r="H1137" s="57">
        <f ca="1">TRUNC(PRODUCT(G$10:G1136),15)</f>
        <v>1.1669851419437201</v>
      </c>
      <c r="I1137" s="57">
        <f t="shared" si="271"/>
        <v>1</v>
      </c>
      <c r="J1137" s="57">
        <f t="shared" ca="1" si="272"/>
        <v>1.16698514</v>
      </c>
      <c r="K1137" s="57">
        <f t="shared" ca="1" si="273"/>
        <v>0.16698514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74"/>
        <v>0</v>
      </c>
      <c r="O1137" s="57">
        <f t="shared" ca="1" si="275"/>
        <v>0.16698514</v>
      </c>
      <c r="P1137" s="63" t="str">
        <f t="shared" si="276"/>
        <v>A+J=</v>
      </c>
      <c r="Q1137" s="64">
        <f t="shared" si="277"/>
        <v>45036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65"/>
        <v>44373</v>
      </c>
      <c r="B1138" s="75">
        <f t="shared" ca="1" si="266"/>
        <v>1.1672017100000001</v>
      </c>
      <c r="C1138" s="57">
        <f t="shared" si="267"/>
        <v>1</v>
      </c>
      <c r="D1138" s="58">
        <f ca="1">IF(A1138&lt;$B$1,VLOOKUP(A1138,[1]DI!$A$4:$B$15000,2,FALSE),0)</f>
        <v>0</v>
      </c>
      <c r="E1138" s="57">
        <f t="shared" ca="1" si="268"/>
        <v>0</v>
      </c>
      <c r="F1138" s="59">
        <f t="shared" si="269"/>
        <v>1.1499999999999999</v>
      </c>
      <c r="G1138" s="60">
        <f t="shared" ca="1" si="270"/>
        <v>1</v>
      </c>
      <c r="H1138" s="57">
        <f ca="1">TRUNC(PRODUCT(G$10:G1137),15)</f>
        <v>1.16720170579493</v>
      </c>
      <c r="I1138" s="57">
        <f t="shared" si="271"/>
        <v>1</v>
      </c>
      <c r="J1138" s="57">
        <f t="shared" ca="1" si="272"/>
        <v>1.1672017100000001</v>
      </c>
      <c r="K1138" s="57">
        <f t="shared" ca="1" si="273"/>
        <v>0.16720171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74"/>
        <v>0</v>
      </c>
      <c r="O1138" s="57">
        <f t="shared" ca="1" si="275"/>
        <v>0.16720171</v>
      </c>
      <c r="P1138" s="63" t="str">
        <f t="shared" si="276"/>
        <v>A+J=</v>
      </c>
      <c r="Q1138" s="64">
        <f t="shared" si="277"/>
        <v>45036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65"/>
        <v>44374</v>
      </c>
      <c r="B1139" s="75">
        <f t="shared" ca="1" si="266"/>
        <v>1.1672017100000001</v>
      </c>
      <c r="C1139" s="57">
        <f t="shared" si="267"/>
        <v>1</v>
      </c>
      <c r="D1139" s="58">
        <f ca="1">IF(A1139&lt;$B$1,VLOOKUP(A1139,[1]DI!$A$4:$B$15000,2,FALSE),0)</f>
        <v>0</v>
      </c>
      <c r="E1139" s="57">
        <f t="shared" ca="1" si="268"/>
        <v>0</v>
      </c>
      <c r="F1139" s="59">
        <f t="shared" si="269"/>
        <v>1.1499999999999999</v>
      </c>
      <c r="G1139" s="60">
        <f t="shared" ca="1" si="270"/>
        <v>1</v>
      </c>
      <c r="H1139" s="57">
        <f ca="1">TRUNC(PRODUCT(G$10:G1138),15)</f>
        <v>1.16720170579493</v>
      </c>
      <c r="I1139" s="57">
        <f t="shared" si="271"/>
        <v>1</v>
      </c>
      <c r="J1139" s="57">
        <f t="shared" ca="1" si="272"/>
        <v>1.1672017100000001</v>
      </c>
      <c r="K1139" s="57">
        <f t="shared" ca="1" si="273"/>
        <v>0.16720171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74"/>
        <v>0</v>
      </c>
      <c r="O1139" s="57">
        <f t="shared" ca="1" si="275"/>
        <v>0.16720171</v>
      </c>
      <c r="P1139" s="63" t="str">
        <f t="shared" si="276"/>
        <v>A+J=</v>
      </c>
      <c r="Q1139" s="64">
        <f t="shared" si="277"/>
        <v>45036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65"/>
        <v>44375</v>
      </c>
      <c r="B1140" s="75">
        <f t="shared" ca="1" si="266"/>
        <v>1.1672017100000001</v>
      </c>
      <c r="C1140" s="57">
        <f t="shared" si="267"/>
        <v>1</v>
      </c>
      <c r="D1140" s="58">
        <f ca="1">IF(A1140&lt;$B$1,VLOOKUP(A1140,[1]DI!$A$4:$B$15000,2,FALSE),0)</f>
        <v>4.1500000000000002E-2</v>
      </c>
      <c r="E1140" s="57">
        <f t="shared" ca="1" si="268"/>
        <v>1.6137000000000001E-4</v>
      </c>
      <c r="F1140" s="59">
        <f t="shared" si="269"/>
        <v>1.1499999999999999</v>
      </c>
      <c r="G1140" s="60">
        <f t="shared" ca="1" si="270"/>
        <v>1.0001855755</v>
      </c>
      <c r="H1140" s="57">
        <f ca="1">TRUNC(PRODUCT(G$10:G1139),15)</f>
        <v>1.16720170579493</v>
      </c>
      <c r="I1140" s="57">
        <f t="shared" si="271"/>
        <v>1</v>
      </c>
      <c r="J1140" s="57">
        <f t="shared" ca="1" si="272"/>
        <v>1.1672017100000001</v>
      </c>
      <c r="K1140" s="57">
        <f t="shared" ca="1" si="273"/>
        <v>0.16720171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74"/>
        <v>0</v>
      </c>
      <c r="O1140" s="57">
        <f t="shared" ca="1" si="275"/>
        <v>0.16720171</v>
      </c>
      <c r="P1140" s="63" t="str">
        <f t="shared" si="276"/>
        <v>A+J=</v>
      </c>
      <c r="Q1140" s="64">
        <f t="shared" si="277"/>
        <v>45036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65"/>
        <v>44376</v>
      </c>
      <c r="B1141" s="75">
        <f t="shared" ca="1" si="266"/>
        <v>1.16741831</v>
      </c>
      <c r="C1141" s="57">
        <f t="shared" si="267"/>
        <v>1</v>
      </c>
      <c r="D1141" s="58">
        <f ca="1">IF(A1141&lt;$B$1,VLOOKUP(A1141,[1]DI!$A$4:$B$15000,2,FALSE),0)</f>
        <v>4.1500000000000002E-2</v>
      </c>
      <c r="E1141" s="57">
        <f t="shared" ca="1" si="268"/>
        <v>1.6137000000000001E-4</v>
      </c>
      <c r="F1141" s="59">
        <f t="shared" si="269"/>
        <v>1.1499999999999999</v>
      </c>
      <c r="G1141" s="60">
        <f t="shared" ca="1" si="270"/>
        <v>1.0001855755</v>
      </c>
      <c r="H1141" s="57">
        <f ca="1">TRUNC(PRODUCT(G$10:G1140),15)</f>
        <v>1.1674183098350901</v>
      </c>
      <c r="I1141" s="57">
        <f t="shared" si="271"/>
        <v>1</v>
      </c>
      <c r="J1141" s="57">
        <f t="shared" ca="1" si="272"/>
        <v>1.16741831</v>
      </c>
      <c r="K1141" s="57">
        <f t="shared" ca="1" si="273"/>
        <v>0.16741830999999999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74"/>
        <v>0</v>
      </c>
      <c r="O1141" s="57">
        <f t="shared" ca="1" si="275"/>
        <v>0.16741830999999999</v>
      </c>
      <c r="P1141" s="63" t="str">
        <f t="shared" si="276"/>
        <v>A+J=</v>
      </c>
      <c r="Q1141" s="64">
        <f t="shared" si="277"/>
        <v>45036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65"/>
        <v>44377</v>
      </c>
      <c r="B1142" s="75">
        <f t="shared" ca="1" si="266"/>
        <v>1.1676349500000001</v>
      </c>
      <c r="C1142" s="57">
        <f t="shared" si="267"/>
        <v>1</v>
      </c>
      <c r="D1142" s="58">
        <f ca="1">IF(A1142&lt;$B$1,VLOOKUP(A1142,[1]DI!$A$4:$B$15000,2,FALSE),0)</f>
        <v>4.1500000000000002E-2</v>
      </c>
      <c r="E1142" s="57">
        <f t="shared" ca="1" si="268"/>
        <v>1.6137000000000001E-4</v>
      </c>
      <c r="F1142" s="59">
        <f t="shared" si="269"/>
        <v>1.1499999999999999</v>
      </c>
      <c r="G1142" s="60">
        <f t="shared" ca="1" si="270"/>
        <v>1.0001855755</v>
      </c>
      <c r="H1142" s="57">
        <f ca="1">TRUNC(PRODUCT(G$10:G1141),15)</f>
        <v>1.16763495407164</v>
      </c>
      <c r="I1142" s="57">
        <f t="shared" si="271"/>
        <v>1</v>
      </c>
      <c r="J1142" s="57">
        <f t="shared" ca="1" si="272"/>
        <v>1.1676349500000001</v>
      </c>
      <c r="K1142" s="57">
        <f t="shared" ca="1" si="273"/>
        <v>0.16763495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74"/>
        <v>0</v>
      </c>
      <c r="O1142" s="57">
        <f t="shared" ca="1" si="275"/>
        <v>0.16763495</v>
      </c>
      <c r="P1142" s="63" t="str">
        <f t="shared" si="276"/>
        <v>A+J=</v>
      </c>
      <c r="Q1142" s="64">
        <f t="shared" si="277"/>
        <v>45036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65"/>
        <v>44378</v>
      </c>
      <c r="B1143" s="75">
        <f t="shared" ca="1" si="266"/>
        <v>1.1678516400000001</v>
      </c>
      <c r="C1143" s="57">
        <f t="shared" si="267"/>
        <v>1</v>
      </c>
      <c r="D1143" s="58">
        <f ca="1">IF(A1143&lt;$B$1,VLOOKUP(A1143,[1]DI!$A$4:$B$15000,2,FALSE),0)</f>
        <v>4.1500000000000002E-2</v>
      </c>
      <c r="E1143" s="57">
        <f t="shared" ca="1" si="268"/>
        <v>1.6137000000000001E-4</v>
      </c>
      <c r="F1143" s="59">
        <f t="shared" si="269"/>
        <v>1.1499999999999999</v>
      </c>
      <c r="G1143" s="60">
        <f t="shared" ca="1" si="270"/>
        <v>1.0001855755</v>
      </c>
      <c r="H1143" s="57">
        <f ca="1">TRUNC(PRODUCT(G$10:G1142),15)</f>
        <v>1.1678516385120601</v>
      </c>
      <c r="I1143" s="57">
        <f t="shared" si="271"/>
        <v>1</v>
      </c>
      <c r="J1143" s="57">
        <f t="shared" ca="1" si="272"/>
        <v>1.1678516400000001</v>
      </c>
      <c r="K1143" s="57">
        <f t="shared" ca="1" si="273"/>
        <v>0.16785164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74"/>
        <v>0</v>
      </c>
      <c r="O1143" s="57">
        <f t="shared" ca="1" si="275"/>
        <v>0.16785164</v>
      </c>
      <c r="P1143" s="63" t="str">
        <f t="shared" si="276"/>
        <v>A+J=</v>
      </c>
      <c r="Q1143" s="64">
        <f t="shared" si="277"/>
        <v>45036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65"/>
        <v>44379</v>
      </c>
      <c r="B1144" s="75">
        <f t="shared" ca="1" si="266"/>
        <v>1.1680683599999999</v>
      </c>
      <c r="C1144" s="57">
        <f t="shared" si="267"/>
        <v>1</v>
      </c>
      <c r="D1144" s="58">
        <f ca="1">IF(A1144&lt;$B$1,VLOOKUP(A1144,[1]DI!$A$4:$B$15000,2,FALSE),0)</f>
        <v>4.1500000000000002E-2</v>
      </c>
      <c r="E1144" s="57">
        <f t="shared" ca="1" si="268"/>
        <v>1.6137000000000001E-4</v>
      </c>
      <c r="F1144" s="59">
        <f t="shared" si="269"/>
        <v>1.1499999999999999</v>
      </c>
      <c r="G1144" s="60">
        <f t="shared" ca="1" si="270"/>
        <v>1.0001855755</v>
      </c>
      <c r="H1144" s="57">
        <f ca="1">TRUNC(PRODUCT(G$10:G1143),15)</f>
        <v>1.16806836316381</v>
      </c>
      <c r="I1144" s="57">
        <f t="shared" si="271"/>
        <v>1</v>
      </c>
      <c r="J1144" s="57">
        <f t="shared" ca="1" si="272"/>
        <v>1.1680683599999999</v>
      </c>
      <c r="K1144" s="57">
        <f t="shared" ca="1" si="273"/>
        <v>0.16806836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74"/>
        <v>0</v>
      </c>
      <c r="O1144" s="57">
        <f t="shared" ca="1" si="275"/>
        <v>0.16806836</v>
      </c>
      <c r="P1144" s="63" t="str">
        <f t="shared" si="276"/>
        <v>A+J=</v>
      </c>
      <c r="Q1144" s="64">
        <f t="shared" si="277"/>
        <v>45036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65"/>
        <v>44380</v>
      </c>
      <c r="B1145" s="75">
        <f t="shared" ca="1" si="266"/>
        <v>1.1682851300000001</v>
      </c>
      <c r="C1145" s="57">
        <f t="shared" si="267"/>
        <v>1</v>
      </c>
      <c r="D1145" s="58">
        <f ca="1">IF(A1145&lt;$B$1,VLOOKUP(A1145,[1]DI!$A$4:$B$15000,2,FALSE),0)</f>
        <v>0</v>
      </c>
      <c r="E1145" s="57">
        <f t="shared" ca="1" si="268"/>
        <v>0</v>
      </c>
      <c r="F1145" s="59">
        <f t="shared" si="269"/>
        <v>1.1499999999999999</v>
      </c>
      <c r="G1145" s="60">
        <f t="shared" ca="1" si="270"/>
        <v>1</v>
      </c>
      <c r="H1145" s="57">
        <f ca="1">TRUNC(PRODUCT(G$10:G1144),15)</f>
        <v>1.16828512803433</v>
      </c>
      <c r="I1145" s="57">
        <f t="shared" si="271"/>
        <v>1</v>
      </c>
      <c r="J1145" s="57">
        <f t="shared" ca="1" si="272"/>
        <v>1.1682851299999999</v>
      </c>
      <c r="K1145" s="57">
        <f t="shared" ca="1" si="273"/>
        <v>0.16828513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74"/>
        <v>0</v>
      </c>
      <c r="O1145" s="57">
        <f t="shared" ca="1" si="275"/>
        <v>0.16828513</v>
      </c>
      <c r="P1145" s="63" t="str">
        <f t="shared" si="276"/>
        <v>A+J=</v>
      </c>
      <c r="Q1145" s="64">
        <f t="shared" si="277"/>
        <v>45036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65"/>
        <v>44381</v>
      </c>
      <c r="B1146" s="75">
        <f t="shared" ca="1" si="266"/>
        <v>1.1682851300000001</v>
      </c>
      <c r="C1146" s="57">
        <f t="shared" si="267"/>
        <v>1</v>
      </c>
      <c r="D1146" s="58">
        <f ca="1">IF(A1146&lt;$B$1,VLOOKUP(A1146,[1]DI!$A$4:$B$15000,2,FALSE),0)</f>
        <v>0</v>
      </c>
      <c r="E1146" s="57">
        <f t="shared" ca="1" si="268"/>
        <v>0</v>
      </c>
      <c r="F1146" s="59">
        <f t="shared" si="269"/>
        <v>1.1499999999999999</v>
      </c>
      <c r="G1146" s="60">
        <f t="shared" ca="1" si="270"/>
        <v>1</v>
      </c>
      <c r="H1146" s="57">
        <f ca="1">TRUNC(PRODUCT(G$10:G1145),15)</f>
        <v>1.16828512803433</v>
      </c>
      <c r="I1146" s="57">
        <f t="shared" si="271"/>
        <v>1</v>
      </c>
      <c r="J1146" s="57">
        <f t="shared" ca="1" si="272"/>
        <v>1.1682851299999999</v>
      </c>
      <c r="K1146" s="57">
        <f t="shared" ca="1" si="273"/>
        <v>0.16828513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74"/>
        <v>0</v>
      </c>
      <c r="O1146" s="57">
        <f t="shared" ca="1" si="275"/>
        <v>0.16828513</v>
      </c>
      <c r="P1146" s="63" t="str">
        <f t="shared" si="276"/>
        <v>A+J=</v>
      </c>
      <c r="Q1146" s="64">
        <f t="shared" si="277"/>
        <v>45036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65"/>
        <v>44382</v>
      </c>
      <c r="B1147" s="75">
        <f t="shared" ca="1" si="266"/>
        <v>1.1682851300000001</v>
      </c>
      <c r="C1147" s="57">
        <f t="shared" si="267"/>
        <v>1</v>
      </c>
      <c r="D1147" s="58">
        <f ca="1">IF(A1147&lt;$B$1,VLOOKUP(A1147,[1]DI!$A$4:$B$15000,2,FALSE),0)</f>
        <v>4.1500000000000002E-2</v>
      </c>
      <c r="E1147" s="57">
        <f t="shared" ca="1" si="268"/>
        <v>1.6137000000000001E-4</v>
      </c>
      <c r="F1147" s="59">
        <f t="shared" si="269"/>
        <v>1.1499999999999999</v>
      </c>
      <c r="G1147" s="60">
        <f t="shared" ca="1" si="270"/>
        <v>1.0001855755</v>
      </c>
      <c r="H1147" s="57">
        <f ca="1">TRUNC(PRODUCT(G$10:G1146),15)</f>
        <v>1.16828512803433</v>
      </c>
      <c r="I1147" s="57">
        <f t="shared" si="271"/>
        <v>1</v>
      </c>
      <c r="J1147" s="57">
        <f t="shared" ca="1" si="272"/>
        <v>1.1682851299999999</v>
      </c>
      <c r="K1147" s="57">
        <f t="shared" ca="1" si="273"/>
        <v>0.16828513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74"/>
        <v>0</v>
      </c>
      <c r="O1147" s="57">
        <f t="shared" ca="1" si="275"/>
        <v>0.16828513</v>
      </c>
      <c r="P1147" s="63" t="str">
        <f t="shared" si="276"/>
        <v>A+J=</v>
      </c>
      <c r="Q1147" s="64">
        <f t="shared" si="277"/>
        <v>45036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65"/>
        <v>44383</v>
      </c>
      <c r="B1148" s="75">
        <f t="shared" ca="1" si="266"/>
        <v>1.1685019299999999</v>
      </c>
      <c r="C1148" s="57">
        <f t="shared" si="267"/>
        <v>1</v>
      </c>
      <c r="D1148" s="58">
        <f ca="1">IF(A1148&lt;$B$1,VLOOKUP(A1148,[1]DI!$A$4:$B$15000,2,FALSE),0)</f>
        <v>4.1500000000000002E-2</v>
      </c>
      <c r="E1148" s="57">
        <f t="shared" ca="1" si="268"/>
        <v>1.6137000000000001E-4</v>
      </c>
      <c r="F1148" s="59">
        <f t="shared" si="269"/>
        <v>1.1499999999999999</v>
      </c>
      <c r="G1148" s="60">
        <f t="shared" ca="1" si="270"/>
        <v>1.0001855755</v>
      </c>
      <c r="H1148" s="57">
        <f ca="1">TRUNC(PRODUCT(G$10:G1147),15)</f>
        <v>1.1685019331311099</v>
      </c>
      <c r="I1148" s="57">
        <f t="shared" si="271"/>
        <v>1</v>
      </c>
      <c r="J1148" s="57">
        <f t="shared" ca="1" si="272"/>
        <v>1.1685019299999999</v>
      </c>
      <c r="K1148" s="57">
        <f t="shared" ca="1" si="273"/>
        <v>0.16850192999999999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si="274"/>
        <v>0</v>
      </c>
      <c r="O1148" s="57">
        <f t="shared" ca="1" si="275"/>
        <v>0.16850192999999999</v>
      </c>
      <c r="P1148" s="63" t="str">
        <f t="shared" si="276"/>
        <v>A+J=</v>
      </c>
      <c r="Q1148" s="64">
        <f t="shared" si="277"/>
        <v>45036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65"/>
        <v>44384</v>
      </c>
      <c r="B1149" s="75">
        <f t="shared" ca="1" si="266"/>
        <v>1.1687187800000001</v>
      </c>
      <c r="C1149" s="57">
        <f t="shared" si="267"/>
        <v>1</v>
      </c>
      <c r="D1149" s="58">
        <f ca="1">IF(A1149&lt;$B$1,VLOOKUP(A1149,[1]DI!$A$4:$B$15000,2,FALSE),0)</f>
        <v>4.1500000000000002E-2</v>
      </c>
      <c r="E1149" s="57">
        <f t="shared" ca="1" si="268"/>
        <v>1.6137000000000001E-4</v>
      </c>
      <c r="F1149" s="59">
        <f t="shared" si="269"/>
        <v>1.1499999999999999</v>
      </c>
      <c r="G1149" s="60">
        <f t="shared" ca="1" si="270"/>
        <v>1.0001855755</v>
      </c>
      <c r="H1149" s="57">
        <f ca="1">TRUNC(PRODUCT(G$10:G1148),15)</f>
        <v>1.1687187784616</v>
      </c>
      <c r="I1149" s="57">
        <f t="shared" si="271"/>
        <v>1</v>
      </c>
      <c r="J1149" s="57">
        <f t="shared" ca="1" si="272"/>
        <v>1.1687187800000001</v>
      </c>
      <c r="K1149" s="57">
        <f t="shared" ca="1" si="273"/>
        <v>0.16871878000000001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74"/>
        <v>0</v>
      </c>
      <c r="O1149" s="57">
        <f t="shared" ca="1" si="275"/>
        <v>0.16871878000000001</v>
      </c>
      <c r="P1149" s="63" t="str">
        <f t="shared" si="276"/>
        <v>A+J=</v>
      </c>
      <c r="Q1149" s="64">
        <f t="shared" si="277"/>
        <v>45036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65"/>
        <v>44385</v>
      </c>
      <c r="B1150" s="75">
        <f t="shared" ca="1" si="266"/>
        <v>1.16893566</v>
      </c>
      <c r="C1150" s="57">
        <f t="shared" si="267"/>
        <v>1</v>
      </c>
      <c r="D1150" s="58">
        <f ca="1">IF(A1150&lt;$B$1,VLOOKUP(A1150,[1]DI!$A$4:$B$15000,2,FALSE),0)</f>
        <v>4.1500000000000002E-2</v>
      </c>
      <c r="E1150" s="57">
        <f t="shared" ca="1" si="268"/>
        <v>1.6137000000000001E-4</v>
      </c>
      <c r="F1150" s="59">
        <f t="shared" si="269"/>
        <v>1.1499999999999999</v>
      </c>
      <c r="G1150" s="60">
        <f t="shared" ca="1" si="270"/>
        <v>1.0001855755</v>
      </c>
      <c r="H1150" s="57">
        <f ca="1">TRUNC(PRODUCT(G$10:G1149),15)</f>
        <v>1.16893566403328</v>
      </c>
      <c r="I1150" s="57">
        <f t="shared" si="271"/>
        <v>1</v>
      </c>
      <c r="J1150" s="57">
        <f t="shared" ca="1" si="272"/>
        <v>1.16893566</v>
      </c>
      <c r="K1150" s="57">
        <f t="shared" ca="1" si="273"/>
        <v>0.16893565999999999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74"/>
        <v>0</v>
      </c>
      <c r="O1150" s="57">
        <f t="shared" ca="1" si="275"/>
        <v>0.16893565999999999</v>
      </c>
      <c r="P1150" s="63" t="str">
        <f t="shared" si="276"/>
        <v>A+J=</v>
      </c>
      <c r="Q1150" s="64">
        <f t="shared" si="277"/>
        <v>45036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65"/>
        <v>44386</v>
      </c>
      <c r="B1151" s="75">
        <f t="shared" ca="1" si="266"/>
        <v>1.1691525899999999</v>
      </c>
      <c r="C1151" s="57">
        <f t="shared" si="267"/>
        <v>1</v>
      </c>
      <c r="D1151" s="58">
        <f ca="1">IF(A1151&lt;$B$1,VLOOKUP(A1151,[1]DI!$A$4:$B$15000,2,FALSE),0)</f>
        <v>4.1500000000000002E-2</v>
      </c>
      <c r="E1151" s="57">
        <f t="shared" ca="1" si="268"/>
        <v>1.6137000000000001E-4</v>
      </c>
      <c r="F1151" s="59">
        <f t="shared" si="269"/>
        <v>1.1499999999999999</v>
      </c>
      <c r="G1151" s="60">
        <f t="shared" ca="1" si="270"/>
        <v>1.0001855755</v>
      </c>
      <c r="H1151" s="57">
        <f ca="1">TRUNC(PRODUCT(G$10:G1150),15)</f>
        <v>1.1691525898535999</v>
      </c>
      <c r="I1151" s="57">
        <f t="shared" si="271"/>
        <v>1</v>
      </c>
      <c r="J1151" s="57">
        <f t="shared" ca="1" si="272"/>
        <v>1.1691525899999999</v>
      </c>
      <c r="K1151" s="57">
        <f t="shared" ca="1" si="273"/>
        <v>0.16915258999999999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74"/>
        <v>0</v>
      </c>
      <c r="O1151" s="57">
        <f t="shared" ca="1" si="275"/>
        <v>0.16915258999999999</v>
      </c>
      <c r="P1151" s="63" t="str">
        <f t="shared" si="276"/>
        <v>A+J=</v>
      </c>
      <c r="Q1151" s="64">
        <f t="shared" si="277"/>
        <v>45036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65"/>
        <v>44387</v>
      </c>
      <c r="B1152" s="75">
        <f t="shared" ca="1" si="266"/>
        <v>1.16936956</v>
      </c>
      <c r="C1152" s="57">
        <f t="shared" si="267"/>
        <v>1</v>
      </c>
      <c r="D1152" s="58">
        <f ca="1">IF(A1152&lt;$B$1,VLOOKUP(A1152,[1]DI!$A$4:$B$15000,2,FALSE),0)</f>
        <v>0</v>
      </c>
      <c r="E1152" s="57">
        <f t="shared" ca="1" si="268"/>
        <v>0</v>
      </c>
      <c r="F1152" s="59">
        <f t="shared" si="269"/>
        <v>1.1499999999999999</v>
      </c>
      <c r="G1152" s="60">
        <f t="shared" ca="1" si="270"/>
        <v>1</v>
      </c>
      <c r="H1152" s="57">
        <f ca="1">TRUNC(PRODUCT(G$10:G1151),15)</f>
        <v>1.1693695559300299</v>
      </c>
      <c r="I1152" s="57">
        <f t="shared" si="271"/>
        <v>1</v>
      </c>
      <c r="J1152" s="57">
        <f t="shared" ca="1" si="272"/>
        <v>1.16936956</v>
      </c>
      <c r="K1152" s="57">
        <f t="shared" ca="1" si="273"/>
        <v>0.16936956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74"/>
        <v>0</v>
      </c>
      <c r="O1152" s="57">
        <f t="shared" ca="1" si="275"/>
        <v>0.16936956</v>
      </c>
      <c r="P1152" s="63" t="str">
        <f t="shared" si="276"/>
        <v>A+J=</v>
      </c>
      <c r="Q1152" s="64">
        <f t="shared" si="277"/>
        <v>45036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65"/>
        <v>44388</v>
      </c>
      <c r="B1153" s="75">
        <f t="shared" ca="1" si="266"/>
        <v>1.16936956</v>
      </c>
      <c r="C1153" s="57">
        <f t="shared" si="267"/>
        <v>1</v>
      </c>
      <c r="D1153" s="58">
        <f ca="1">IF(A1153&lt;$B$1,VLOOKUP(A1153,[1]DI!$A$4:$B$15000,2,FALSE),0)</f>
        <v>0</v>
      </c>
      <c r="E1153" s="57">
        <f t="shared" ca="1" si="268"/>
        <v>0</v>
      </c>
      <c r="F1153" s="59">
        <f t="shared" si="269"/>
        <v>1.1499999999999999</v>
      </c>
      <c r="G1153" s="60">
        <f t="shared" ca="1" si="270"/>
        <v>1</v>
      </c>
      <c r="H1153" s="57">
        <f ca="1">TRUNC(PRODUCT(G$10:G1152),15)</f>
        <v>1.1693695559300299</v>
      </c>
      <c r="I1153" s="57">
        <f t="shared" si="271"/>
        <v>1</v>
      </c>
      <c r="J1153" s="57">
        <f t="shared" ca="1" si="272"/>
        <v>1.16936956</v>
      </c>
      <c r="K1153" s="57">
        <f t="shared" ca="1" si="273"/>
        <v>0.16936956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74"/>
        <v>0</v>
      </c>
      <c r="O1153" s="57">
        <f t="shared" ca="1" si="275"/>
        <v>0.16936956</v>
      </c>
      <c r="P1153" s="63" t="str">
        <f t="shared" si="276"/>
        <v>A+J=</v>
      </c>
      <c r="Q1153" s="64">
        <f t="shared" si="277"/>
        <v>45036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65"/>
        <v>44389</v>
      </c>
      <c r="B1154" s="75">
        <f t="shared" ca="1" si="266"/>
        <v>1.16936956</v>
      </c>
      <c r="C1154" s="57">
        <f t="shared" si="267"/>
        <v>1</v>
      </c>
      <c r="D1154" s="58">
        <f ca="1">IF(A1154&lt;$B$1,VLOOKUP(A1154,[1]DI!$A$4:$B$15000,2,FALSE),0)</f>
        <v>4.1500000000000002E-2</v>
      </c>
      <c r="E1154" s="57">
        <f t="shared" ca="1" si="268"/>
        <v>1.6137000000000001E-4</v>
      </c>
      <c r="F1154" s="59">
        <f t="shared" si="269"/>
        <v>1.1499999999999999</v>
      </c>
      <c r="G1154" s="60">
        <f t="shared" ca="1" si="270"/>
        <v>1.0001855755</v>
      </c>
      <c r="H1154" s="57">
        <f ca="1">TRUNC(PRODUCT(G$10:G1153),15)</f>
        <v>1.1693695559300299</v>
      </c>
      <c r="I1154" s="57">
        <f t="shared" si="271"/>
        <v>1</v>
      </c>
      <c r="J1154" s="57">
        <f t="shared" ca="1" si="272"/>
        <v>1.16936956</v>
      </c>
      <c r="K1154" s="57">
        <f t="shared" ca="1" si="273"/>
        <v>0.16936956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74"/>
        <v>0</v>
      </c>
      <c r="O1154" s="57">
        <f t="shared" ca="1" si="275"/>
        <v>0.16936956</v>
      </c>
      <c r="P1154" s="63" t="str">
        <f t="shared" si="276"/>
        <v>A+J=</v>
      </c>
      <c r="Q1154" s="64">
        <f t="shared" si="277"/>
        <v>45036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65"/>
        <v>44390</v>
      </c>
      <c r="B1155" s="75">
        <f t="shared" ca="1" si="266"/>
        <v>1.1695865599999999</v>
      </c>
      <c r="C1155" s="57">
        <f t="shared" si="267"/>
        <v>1</v>
      </c>
      <c r="D1155" s="58">
        <f ca="1">IF(A1155&lt;$B$1,VLOOKUP(A1155,[1]DI!$A$4:$B$15000,2,FALSE),0)</f>
        <v>4.1500000000000002E-2</v>
      </c>
      <c r="E1155" s="57">
        <f t="shared" ca="1" si="268"/>
        <v>1.6137000000000001E-4</v>
      </c>
      <c r="F1155" s="59">
        <f t="shared" si="269"/>
        <v>1.1499999999999999</v>
      </c>
      <c r="G1155" s="60">
        <f t="shared" ca="1" si="270"/>
        <v>1.0001855755</v>
      </c>
      <c r="H1155" s="57">
        <f ca="1">TRUNC(PRODUCT(G$10:G1154),15)</f>
        <v>1.1695865622700601</v>
      </c>
      <c r="I1155" s="57">
        <f t="shared" si="271"/>
        <v>1</v>
      </c>
      <c r="J1155" s="57">
        <f t="shared" ca="1" si="272"/>
        <v>1.1695865599999999</v>
      </c>
      <c r="K1155" s="57">
        <f t="shared" ca="1" si="273"/>
        <v>0.16958656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74"/>
        <v>0</v>
      </c>
      <c r="O1155" s="57">
        <f t="shared" ca="1" si="275"/>
        <v>0.16958656</v>
      </c>
      <c r="P1155" s="63" t="str">
        <f t="shared" si="276"/>
        <v>A+J=</v>
      </c>
      <c r="Q1155" s="64">
        <f t="shared" si="277"/>
        <v>45036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65"/>
        <v>44391</v>
      </c>
      <c r="B1156" s="75">
        <f t="shared" ca="1" si="266"/>
        <v>1.16980361</v>
      </c>
      <c r="C1156" s="57">
        <f t="shared" si="267"/>
        <v>1</v>
      </c>
      <c r="D1156" s="58">
        <f ca="1">IF(A1156&lt;$B$1,VLOOKUP(A1156,[1]DI!$A$4:$B$15000,2,FALSE),0)</f>
        <v>4.1500000000000002E-2</v>
      </c>
      <c r="E1156" s="57">
        <f t="shared" ca="1" si="268"/>
        <v>1.6137000000000001E-4</v>
      </c>
      <c r="F1156" s="59">
        <f t="shared" si="269"/>
        <v>1.1499999999999999</v>
      </c>
      <c r="G1156" s="60">
        <f t="shared" ca="1" si="270"/>
        <v>1.0001855755</v>
      </c>
      <c r="H1156" s="57">
        <f ca="1">TRUNC(PRODUCT(G$10:G1155),15)</f>
        <v>1.1698036088811501</v>
      </c>
      <c r="I1156" s="57">
        <f t="shared" si="271"/>
        <v>1</v>
      </c>
      <c r="J1156" s="57">
        <f t="shared" ca="1" si="272"/>
        <v>1.16980361</v>
      </c>
      <c r="K1156" s="57">
        <f t="shared" ca="1" si="273"/>
        <v>0.16980360999999999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74"/>
        <v>0</v>
      </c>
      <c r="O1156" s="57">
        <f t="shared" ca="1" si="275"/>
        <v>0.16980360999999999</v>
      </c>
      <c r="P1156" s="63" t="str">
        <f t="shared" si="276"/>
        <v>A+J=</v>
      </c>
      <c r="Q1156" s="64">
        <f t="shared" si="277"/>
        <v>45036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65"/>
        <v>44392</v>
      </c>
      <c r="B1157" s="75">
        <f t="shared" ca="1" si="266"/>
        <v>1.1700207</v>
      </c>
      <c r="C1157" s="57">
        <f t="shared" si="267"/>
        <v>1</v>
      </c>
      <c r="D1157" s="58">
        <f ca="1">IF(A1157&lt;$B$1,VLOOKUP(A1157,[1]DI!$A$4:$B$15000,2,FALSE),0)</f>
        <v>4.1500000000000002E-2</v>
      </c>
      <c r="E1157" s="57">
        <f t="shared" ca="1" si="268"/>
        <v>1.6137000000000001E-4</v>
      </c>
      <c r="F1157" s="59">
        <f t="shared" si="269"/>
        <v>1.1499999999999999</v>
      </c>
      <c r="G1157" s="60">
        <f t="shared" ca="1" si="270"/>
        <v>1.0001855755</v>
      </c>
      <c r="H1157" s="57">
        <f ca="1">TRUNC(PRODUCT(G$10:G1156),15)</f>
        <v>1.1700206957707699</v>
      </c>
      <c r="I1157" s="57">
        <f t="shared" si="271"/>
        <v>1</v>
      </c>
      <c r="J1157" s="57">
        <f t="shared" ca="1" si="272"/>
        <v>1.1700207</v>
      </c>
      <c r="K1157" s="57">
        <f t="shared" ca="1" si="273"/>
        <v>0.1700207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74"/>
        <v>0</v>
      </c>
      <c r="O1157" s="57">
        <f t="shared" ca="1" si="275"/>
        <v>0.1700207</v>
      </c>
      <c r="P1157" s="63" t="str">
        <f t="shared" si="276"/>
        <v>A+J=</v>
      </c>
      <c r="Q1157" s="64">
        <f t="shared" si="277"/>
        <v>45036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65"/>
        <v>44393</v>
      </c>
      <c r="B1158" s="75">
        <f t="shared" ca="1" si="266"/>
        <v>1.1702378200000001</v>
      </c>
      <c r="C1158" s="57">
        <f t="shared" si="267"/>
        <v>1</v>
      </c>
      <c r="D1158" s="58">
        <f ca="1">IF(A1158&lt;$B$1,VLOOKUP(A1158,[1]DI!$A$4:$B$15000,2,FALSE),0)</f>
        <v>4.1500000000000002E-2</v>
      </c>
      <c r="E1158" s="57">
        <f t="shared" ca="1" si="268"/>
        <v>1.6137000000000001E-4</v>
      </c>
      <c r="F1158" s="59">
        <f t="shared" si="269"/>
        <v>1.1499999999999999</v>
      </c>
      <c r="G1158" s="60">
        <f t="shared" ca="1" si="270"/>
        <v>1.0001855755</v>
      </c>
      <c r="H1158" s="57">
        <f ca="1">TRUNC(PRODUCT(G$10:G1157),15)</f>
        <v>1.1702378229464001</v>
      </c>
      <c r="I1158" s="57">
        <f t="shared" si="271"/>
        <v>1</v>
      </c>
      <c r="J1158" s="57">
        <f t="shared" ca="1" si="272"/>
        <v>1.1702378200000001</v>
      </c>
      <c r="K1158" s="57">
        <f t="shared" ca="1" si="273"/>
        <v>0.17023782000000001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74"/>
        <v>0</v>
      </c>
      <c r="O1158" s="57">
        <f t="shared" ca="1" si="275"/>
        <v>0.17023782000000001</v>
      </c>
      <c r="P1158" s="63" t="str">
        <f t="shared" si="276"/>
        <v>A+J=</v>
      </c>
      <c r="Q1158" s="64">
        <f t="shared" si="277"/>
        <v>45036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65"/>
        <v>44394</v>
      </c>
      <c r="B1159" s="75">
        <f t="shared" ca="1" si="266"/>
        <v>1.1704549900000001</v>
      </c>
      <c r="C1159" s="57">
        <f t="shared" si="267"/>
        <v>1</v>
      </c>
      <c r="D1159" s="58">
        <f ca="1">IF(A1159&lt;$B$1,VLOOKUP(A1159,[1]DI!$A$4:$B$15000,2,FALSE),0)</f>
        <v>0</v>
      </c>
      <c r="E1159" s="57">
        <f t="shared" ca="1" si="268"/>
        <v>0</v>
      </c>
      <c r="F1159" s="59">
        <f t="shared" si="269"/>
        <v>1.1499999999999999</v>
      </c>
      <c r="G1159" s="60">
        <f t="shared" ca="1" si="270"/>
        <v>1</v>
      </c>
      <c r="H1159" s="57">
        <f ca="1">TRUNC(PRODUCT(G$10:G1158),15)</f>
        <v>1.1704549904155099</v>
      </c>
      <c r="I1159" s="57">
        <f t="shared" si="271"/>
        <v>1</v>
      </c>
      <c r="J1159" s="57">
        <f t="shared" ca="1" si="272"/>
        <v>1.1704549900000001</v>
      </c>
      <c r="K1159" s="57">
        <f t="shared" ca="1" si="273"/>
        <v>0.17045499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74"/>
        <v>0</v>
      </c>
      <c r="O1159" s="57">
        <f t="shared" ca="1" si="275"/>
        <v>0.17045499</v>
      </c>
      <c r="P1159" s="63" t="str">
        <f t="shared" si="276"/>
        <v>A+J=</v>
      </c>
      <c r="Q1159" s="64">
        <f t="shared" si="277"/>
        <v>45036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65"/>
        <v>44395</v>
      </c>
      <c r="B1160" s="75">
        <f t="shared" ca="1" si="266"/>
        <v>1.1704549900000001</v>
      </c>
      <c r="C1160" s="57">
        <f t="shared" si="267"/>
        <v>1</v>
      </c>
      <c r="D1160" s="58">
        <f ca="1">IF(A1160&lt;$B$1,VLOOKUP(A1160,[1]DI!$A$4:$B$15000,2,FALSE),0)</f>
        <v>0</v>
      </c>
      <c r="E1160" s="57">
        <f t="shared" ca="1" si="268"/>
        <v>0</v>
      </c>
      <c r="F1160" s="59">
        <f t="shared" si="269"/>
        <v>1.1499999999999999</v>
      </c>
      <c r="G1160" s="60">
        <f t="shared" ca="1" si="270"/>
        <v>1</v>
      </c>
      <c r="H1160" s="57">
        <f ca="1">TRUNC(PRODUCT(G$10:G1159),15)</f>
        <v>1.1704549904155099</v>
      </c>
      <c r="I1160" s="57">
        <f t="shared" si="271"/>
        <v>1</v>
      </c>
      <c r="J1160" s="57">
        <f t="shared" ca="1" si="272"/>
        <v>1.1704549900000001</v>
      </c>
      <c r="K1160" s="57">
        <f t="shared" ca="1" si="273"/>
        <v>0.17045499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74"/>
        <v>0</v>
      </c>
      <c r="O1160" s="57">
        <f t="shared" ca="1" si="275"/>
        <v>0.17045499</v>
      </c>
      <c r="P1160" s="63" t="str">
        <f t="shared" si="276"/>
        <v>A+J=</v>
      </c>
      <c r="Q1160" s="64">
        <f t="shared" si="277"/>
        <v>45036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65"/>
        <v>44396</v>
      </c>
      <c r="B1161" s="75">
        <f t="shared" ca="1" si="266"/>
        <v>1.1704549900000001</v>
      </c>
      <c r="C1161" s="57">
        <f t="shared" si="267"/>
        <v>1</v>
      </c>
      <c r="D1161" s="58">
        <f ca="1">IF(A1161&lt;$B$1,VLOOKUP(A1161,[1]DI!$A$4:$B$15000,2,FALSE),0)</f>
        <v>4.1500000000000002E-2</v>
      </c>
      <c r="E1161" s="57">
        <f t="shared" ca="1" si="268"/>
        <v>1.6137000000000001E-4</v>
      </c>
      <c r="F1161" s="59">
        <f t="shared" si="269"/>
        <v>1.1499999999999999</v>
      </c>
      <c r="G1161" s="60">
        <f t="shared" ca="1" si="270"/>
        <v>1.0001855755</v>
      </c>
      <c r="H1161" s="57">
        <f ca="1">TRUNC(PRODUCT(G$10:G1160),15)</f>
        <v>1.1704549904155099</v>
      </c>
      <c r="I1161" s="57">
        <f t="shared" si="271"/>
        <v>1</v>
      </c>
      <c r="J1161" s="57">
        <f t="shared" ca="1" si="272"/>
        <v>1.1704549900000001</v>
      </c>
      <c r="K1161" s="57">
        <f t="shared" ca="1" si="273"/>
        <v>0.17045499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74"/>
        <v>0</v>
      </c>
      <c r="O1161" s="57">
        <f t="shared" ca="1" si="275"/>
        <v>0.17045499</v>
      </c>
      <c r="P1161" s="63" t="str">
        <f t="shared" si="276"/>
        <v>A+J=</v>
      </c>
      <c r="Q1161" s="64">
        <f t="shared" si="277"/>
        <v>45036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65"/>
        <v>44397</v>
      </c>
      <c r="B1162" s="75">
        <f t="shared" ca="1" si="266"/>
        <v>1.1706722000000001</v>
      </c>
      <c r="C1162" s="57">
        <f t="shared" si="267"/>
        <v>1</v>
      </c>
      <c r="D1162" s="58">
        <f ca="1">IF(A1162&lt;$B$1,VLOOKUP(A1162,[1]DI!$A$4:$B$15000,2,FALSE),0)</f>
        <v>4.1500000000000002E-2</v>
      </c>
      <c r="E1162" s="57">
        <f t="shared" ca="1" si="268"/>
        <v>1.6137000000000001E-4</v>
      </c>
      <c r="F1162" s="59">
        <f t="shared" si="269"/>
        <v>1.1499999999999999</v>
      </c>
      <c r="G1162" s="60">
        <f t="shared" ca="1" si="270"/>
        <v>1.0001855755</v>
      </c>
      <c r="H1162" s="57">
        <f ca="1">TRUNC(PRODUCT(G$10:G1161),15)</f>
        <v>1.1706721981855801</v>
      </c>
      <c r="I1162" s="57">
        <f t="shared" si="271"/>
        <v>1</v>
      </c>
      <c r="J1162" s="57">
        <f t="shared" ca="1" si="272"/>
        <v>1.1706722000000001</v>
      </c>
      <c r="K1162" s="57">
        <f t="shared" ca="1" si="273"/>
        <v>0.1706722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74"/>
        <v>0</v>
      </c>
      <c r="O1162" s="57">
        <f t="shared" ca="1" si="275"/>
        <v>0.1706722</v>
      </c>
      <c r="P1162" s="63" t="str">
        <f t="shared" si="276"/>
        <v>A+J=</v>
      </c>
      <c r="Q1162" s="64">
        <f t="shared" si="277"/>
        <v>45036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78">(A1162+1)</f>
        <v>44398</v>
      </c>
      <c r="B1163" s="75">
        <f t="shared" ca="1" si="266"/>
        <v>1.17088945</v>
      </c>
      <c r="C1163" s="57">
        <f t="shared" si="267"/>
        <v>1</v>
      </c>
      <c r="D1163" s="58">
        <f ca="1">IF(A1163&lt;$B$1,VLOOKUP(A1163,[1]DI!$A$4:$B$15000,2,FALSE),0)</f>
        <v>4.1500000000000002E-2</v>
      </c>
      <c r="E1163" s="57">
        <f t="shared" ca="1" si="268"/>
        <v>1.6137000000000001E-4</v>
      </c>
      <c r="F1163" s="59">
        <f t="shared" si="269"/>
        <v>1.1499999999999999</v>
      </c>
      <c r="G1163" s="60">
        <f t="shared" ca="1" si="270"/>
        <v>1.0001855755</v>
      </c>
      <c r="H1163" s="57">
        <f ca="1">TRUNC(PRODUCT(G$10:G1162),15)</f>
        <v>1.1708894462641</v>
      </c>
      <c r="I1163" s="57">
        <f t="shared" si="271"/>
        <v>1</v>
      </c>
      <c r="J1163" s="57">
        <f t="shared" ca="1" si="272"/>
        <v>1.17088945</v>
      </c>
      <c r="K1163" s="57">
        <f t="shared" ca="1" si="273"/>
        <v>0.17088945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74"/>
        <v>0</v>
      </c>
      <c r="O1163" s="57">
        <f t="shared" ca="1" si="275"/>
        <v>0.17088945</v>
      </c>
      <c r="P1163" s="63" t="str">
        <f t="shared" si="276"/>
        <v>A+J=</v>
      </c>
      <c r="Q1163" s="64">
        <f t="shared" si="277"/>
        <v>45036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78"/>
        <v>44399</v>
      </c>
      <c r="B1164" s="75">
        <f t="shared" ca="1" si="266"/>
        <v>1.17110673</v>
      </c>
      <c r="C1164" s="57">
        <f t="shared" si="267"/>
        <v>1</v>
      </c>
      <c r="D1164" s="58">
        <f ca="1">IF(A1164&lt;$B$1,VLOOKUP(A1164,[1]DI!$A$4:$B$15000,2,FALSE),0)</f>
        <v>4.1500000000000002E-2</v>
      </c>
      <c r="E1164" s="57">
        <f t="shared" ca="1" si="268"/>
        <v>1.6137000000000001E-4</v>
      </c>
      <c r="F1164" s="59">
        <f t="shared" si="269"/>
        <v>1.1499999999999999</v>
      </c>
      <c r="G1164" s="60">
        <f t="shared" ca="1" si="270"/>
        <v>1.0001855755</v>
      </c>
      <c r="H1164" s="57">
        <f ca="1">TRUNC(PRODUCT(G$10:G1163),15)</f>
        <v>1.17110673465853</v>
      </c>
      <c r="I1164" s="57">
        <f t="shared" si="271"/>
        <v>1</v>
      </c>
      <c r="J1164" s="57">
        <f t="shared" ca="1" si="272"/>
        <v>1.17110673</v>
      </c>
      <c r="K1164" s="57">
        <f t="shared" ca="1" si="273"/>
        <v>0.17110673000000001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74"/>
        <v>0</v>
      </c>
      <c r="O1164" s="57">
        <f t="shared" ca="1" si="275"/>
        <v>0.17110673000000001</v>
      </c>
      <c r="P1164" s="63" t="str">
        <f t="shared" si="276"/>
        <v>A+J=</v>
      </c>
      <c r="Q1164" s="64">
        <f t="shared" si="277"/>
        <v>45036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78"/>
        <v>44400</v>
      </c>
      <c r="B1165" s="75">
        <f t="shared" ca="1" si="266"/>
        <v>1.1713240599999999</v>
      </c>
      <c r="C1165" s="57">
        <f t="shared" si="267"/>
        <v>1</v>
      </c>
      <c r="D1165" s="58">
        <f ca="1">IF(A1165&lt;$B$1,VLOOKUP(A1165,[1]DI!$A$4:$B$15000,2,FALSE),0)</f>
        <v>4.1500000000000002E-2</v>
      </c>
      <c r="E1165" s="57">
        <f t="shared" ca="1" si="268"/>
        <v>1.6137000000000001E-4</v>
      </c>
      <c r="F1165" s="59">
        <f t="shared" si="269"/>
        <v>1.1499999999999999</v>
      </c>
      <c r="G1165" s="60">
        <f t="shared" ca="1" si="270"/>
        <v>1.0001855755</v>
      </c>
      <c r="H1165" s="57">
        <f ca="1">TRUNC(PRODUCT(G$10:G1164),15)</f>
        <v>1.17132406337637</v>
      </c>
      <c r="I1165" s="57">
        <f t="shared" si="271"/>
        <v>1</v>
      </c>
      <c r="J1165" s="57">
        <f t="shared" ca="1" si="272"/>
        <v>1.1713240599999999</v>
      </c>
      <c r="K1165" s="57">
        <f t="shared" ca="1" si="273"/>
        <v>0.17132406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74"/>
        <v>0</v>
      </c>
      <c r="O1165" s="57">
        <f t="shared" ca="1" si="275"/>
        <v>0.17132406</v>
      </c>
      <c r="P1165" s="63" t="str">
        <f t="shared" si="276"/>
        <v>A+J=</v>
      </c>
      <c r="Q1165" s="64">
        <f t="shared" si="277"/>
        <v>45036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78"/>
        <v>44401</v>
      </c>
      <c r="B1166" s="75">
        <f t="shared" ca="1" si="266"/>
        <v>1.17154143</v>
      </c>
      <c r="C1166" s="57">
        <f t="shared" si="267"/>
        <v>1</v>
      </c>
      <c r="D1166" s="58">
        <f ca="1">IF(A1166&lt;$B$1,VLOOKUP(A1166,[1]DI!$A$4:$B$15000,2,FALSE),0)</f>
        <v>0</v>
      </c>
      <c r="E1166" s="57">
        <f t="shared" ca="1" si="268"/>
        <v>0</v>
      </c>
      <c r="F1166" s="59">
        <f t="shared" si="269"/>
        <v>1.1499999999999999</v>
      </c>
      <c r="G1166" s="60">
        <f t="shared" ca="1" si="270"/>
        <v>1</v>
      </c>
      <c r="H1166" s="57">
        <f ca="1">TRUNC(PRODUCT(G$10:G1165),15)</f>
        <v>1.1715414324250899</v>
      </c>
      <c r="I1166" s="57">
        <f t="shared" si="271"/>
        <v>1</v>
      </c>
      <c r="J1166" s="57">
        <f t="shared" ca="1" si="272"/>
        <v>1.17154143</v>
      </c>
      <c r="K1166" s="57">
        <f t="shared" ca="1" si="273"/>
        <v>0.17154142999999999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74"/>
        <v>0</v>
      </c>
      <c r="O1166" s="57">
        <f t="shared" ca="1" si="275"/>
        <v>0.17154142999999999</v>
      </c>
      <c r="P1166" s="63" t="str">
        <f t="shared" si="276"/>
        <v>A+J=</v>
      </c>
      <c r="Q1166" s="64">
        <f t="shared" si="277"/>
        <v>45036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78"/>
        <v>44402</v>
      </c>
      <c r="B1167" s="75">
        <f t="shared" ca="1" si="266"/>
        <v>1.17154143</v>
      </c>
      <c r="C1167" s="57">
        <f t="shared" si="267"/>
        <v>1</v>
      </c>
      <c r="D1167" s="58">
        <f ca="1">IF(A1167&lt;$B$1,VLOOKUP(A1167,[1]DI!$A$4:$B$15000,2,FALSE),0)</f>
        <v>0</v>
      </c>
      <c r="E1167" s="57">
        <f t="shared" ca="1" si="268"/>
        <v>0</v>
      </c>
      <c r="F1167" s="59">
        <f t="shared" si="269"/>
        <v>1.1499999999999999</v>
      </c>
      <c r="G1167" s="60">
        <f t="shared" ca="1" si="270"/>
        <v>1</v>
      </c>
      <c r="H1167" s="57">
        <f ca="1">TRUNC(PRODUCT(G$10:G1166),15)</f>
        <v>1.1715414324250899</v>
      </c>
      <c r="I1167" s="57">
        <f t="shared" si="271"/>
        <v>1</v>
      </c>
      <c r="J1167" s="57">
        <f t="shared" ca="1" si="272"/>
        <v>1.17154143</v>
      </c>
      <c r="K1167" s="57">
        <f t="shared" ca="1" si="273"/>
        <v>0.17154142999999999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74"/>
        <v>0</v>
      </c>
      <c r="O1167" s="57">
        <f t="shared" ca="1" si="275"/>
        <v>0.17154142999999999</v>
      </c>
      <c r="P1167" s="63" t="str">
        <f t="shared" si="276"/>
        <v>A+J=</v>
      </c>
      <c r="Q1167" s="64">
        <f t="shared" si="277"/>
        <v>45036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78"/>
        <v>44403</v>
      </c>
      <c r="B1168" s="75">
        <f t="shared" ca="1" si="266"/>
        <v>1.17154143</v>
      </c>
      <c r="C1168" s="57">
        <f t="shared" si="267"/>
        <v>1</v>
      </c>
      <c r="D1168" s="58">
        <f ca="1">IF(A1168&lt;$B$1,VLOOKUP(A1168,[1]DI!$A$4:$B$15000,2,FALSE),0)</f>
        <v>4.1500000000000002E-2</v>
      </c>
      <c r="E1168" s="57">
        <f t="shared" ca="1" si="268"/>
        <v>1.6137000000000001E-4</v>
      </c>
      <c r="F1168" s="59">
        <f t="shared" si="269"/>
        <v>1.1499999999999999</v>
      </c>
      <c r="G1168" s="60">
        <f t="shared" ca="1" si="270"/>
        <v>1.0001855755</v>
      </c>
      <c r="H1168" s="57">
        <f ca="1">TRUNC(PRODUCT(G$10:G1167),15)</f>
        <v>1.1715414324250899</v>
      </c>
      <c r="I1168" s="57">
        <f t="shared" si="271"/>
        <v>1</v>
      </c>
      <c r="J1168" s="57">
        <f t="shared" ca="1" si="272"/>
        <v>1.17154143</v>
      </c>
      <c r="K1168" s="57">
        <f t="shared" ca="1" si="273"/>
        <v>0.17154142999999999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74"/>
        <v>0</v>
      </c>
      <c r="O1168" s="57">
        <f t="shared" ca="1" si="275"/>
        <v>0.17154142999999999</v>
      </c>
      <c r="P1168" s="63" t="str">
        <f t="shared" si="276"/>
        <v>A+J=</v>
      </c>
      <c r="Q1168" s="64">
        <f t="shared" si="277"/>
        <v>45036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78"/>
        <v>44404</v>
      </c>
      <c r="B1169" s="75">
        <f t="shared" ca="1" si="266"/>
        <v>1.1717588400000001</v>
      </c>
      <c r="C1169" s="57">
        <f t="shared" si="267"/>
        <v>1</v>
      </c>
      <c r="D1169" s="58">
        <f ca="1">IF(A1169&lt;$B$1,VLOOKUP(A1169,[1]DI!$A$4:$B$15000,2,FALSE),0)</f>
        <v>4.1500000000000002E-2</v>
      </c>
      <c r="E1169" s="57">
        <f t="shared" ca="1" si="268"/>
        <v>1.6137000000000001E-4</v>
      </c>
      <c r="F1169" s="59">
        <f t="shared" si="269"/>
        <v>1.1499999999999999</v>
      </c>
      <c r="G1169" s="60">
        <f t="shared" ca="1" si="270"/>
        <v>1.0001855755</v>
      </c>
      <c r="H1169" s="57">
        <f ca="1">TRUNC(PRODUCT(G$10:G1168),15)</f>
        <v>1.17175884181218</v>
      </c>
      <c r="I1169" s="57">
        <f t="shared" si="271"/>
        <v>1</v>
      </c>
      <c r="J1169" s="57">
        <f t="shared" ca="1" si="272"/>
        <v>1.1717588400000001</v>
      </c>
      <c r="K1169" s="57">
        <f t="shared" ca="1" si="273"/>
        <v>0.17175884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74"/>
        <v>0</v>
      </c>
      <c r="O1169" s="57">
        <f t="shared" ca="1" si="275"/>
        <v>0.17175884</v>
      </c>
      <c r="P1169" s="63" t="str">
        <f t="shared" si="276"/>
        <v>A+J=</v>
      </c>
      <c r="Q1169" s="64">
        <f t="shared" si="277"/>
        <v>45036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78"/>
        <v>44405</v>
      </c>
      <c r="B1170" s="75">
        <f t="shared" ca="1" si="266"/>
        <v>1.1719762899999999</v>
      </c>
      <c r="C1170" s="57">
        <f t="shared" si="267"/>
        <v>1</v>
      </c>
      <c r="D1170" s="58">
        <f ca="1">IF(A1170&lt;$B$1,VLOOKUP(A1170,[1]DI!$A$4:$B$15000,2,FALSE),0)</f>
        <v>4.1500000000000002E-2</v>
      </c>
      <c r="E1170" s="57">
        <f t="shared" ca="1" si="268"/>
        <v>1.6137000000000001E-4</v>
      </c>
      <c r="F1170" s="59">
        <f t="shared" si="269"/>
        <v>1.1499999999999999</v>
      </c>
      <c r="G1170" s="60">
        <f t="shared" ca="1" si="270"/>
        <v>1.0001855755</v>
      </c>
      <c r="H1170" s="57">
        <f ca="1">TRUNC(PRODUCT(G$10:G1169),15)</f>
        <v>1.1719762915451299</v>
      </c>
      <c r="I1170" s="57">
        <f t="shared" si="271"/>
        <v>1</v>
      </c>
      <c r="J1170" s="57">
        <f t="shared" ca="1" si="272"/>
        <v>1.1719762899999999</v>
      </c>
      <c r="K1170" s="57">
        <f t="shared" ca="1" si="273"/>
        <v>0.17197629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74"/>
        <v>0</v>
      </c>
      <c r="O1170" s="57">
        <f t="shared" ca="1" si="275"/>
        <v>0.17197629</v>
      </c>
      <c r="P1170" s="63" t="str">
        <f t="shared" si="276"/>
        <v>A+J=</v>
      </c>
      <c r="Q1170" s="64">
        <f t="shared" si="277"/>
        <v>45036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78"/>
        <v>44406</v>
      </c>
      <c r="B1171" s="75">
        <f t="shared" ca="1" si="266"/>
        <v>1.17219378</v>
      </c>
      <c r="C1171" s="57">
        <f t="shared" si="267"/>
        <v>1</v>
      </c>
      <c r="D1171" s="58">
        <f ca="1">IF(A1171&lt;$B$1,VLOOKUP(A1171,[1]DI!$A$4:$B$15000,2,FALSE),0)</f>
        <v>4.1500000000000002E-2</v>
      </c>
      <c r="E1171" s="57">
        <f t="shared" ca="1" si="268"/>
        <v>1.6137000000000001E-4</v>
      </c>
      <c r="F1171" s="59">
        <f t="shared" si="269"/>
        <v>1.1499999999999999</v>
      </c>
      <c r="G1171" s="60">
        <f t="shared" ca="1" si="270"/>
        <v>1.0001855755</v>
      </c>
      <c r="H1171" s="57">
        <f ca="1">TRUNC(PRODUCT(G$10:G1170),15)</f>
        <v>1.1721937816314201</v>
      </c>
      <c r="I1171" s="57">
        <f t="shared" si="271"/>
        <v>1</v>
      </c>
      <c r="J1171" s="57">
        <f t="shared" ca="1" si="272"/>
        <v>1.17219378</v>
      </c>
      <c r="K1171" s="57">
        <f t="shared" ca="1" si="273"/>
        <v>0.17219377999999999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74"/>
        <v>0</v>
      </c>
      <c r="O1171" s="57">
        <f t="shared" ca="1" si="275"/>
        <v>0.17219377999999999</v>
      </c>
      <c r="P1171" s="63" t="str">
        <f t="shared" si="276"/>
        <v>A+J=</v>
      </c>
      <c r="Q1171" s="64">
        <f t="shared" si="277"/>
        <v>45036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78"/>
        <v>44407</v>
      </c>
      <c r="B1172" s="75">
        <f t="shared" ca="1" si="266"/>
        <v>1.17241131</v>
      </c>
      <c r="C1172" s="57">
        <f t="shared" si="267"/>
        <v>1</v>
      </c>
      <c r="D1172" s="58">
        <f ca="1">IF(A1172&lt;$B$1,VLOOKUP(A1172,[1]DI!$A$4:$B$15000,2,FALSE),0)</f>
        <v>4.1500000000000002E-2</v>
      </c>
      <c r="E1172" s="57">
        <f t="shared" ca="1" si="268"/>
        <v>1.6137000000000001E-4</v>
      </c>
      <c r="F1172" s="59">
        <f t="shared" si="269"/>
        <v>1.1499999999999999</v>
      </c>
      <c r="G1172" s="60">
        <f t="shared" ca="1" si="270"/>
        <v>1.0001855755</v>
      </c>
      <c r="H1172" s="57">
        <f ca="1">TRUNC(PRODUCT(G$10:G1171),15)</f>
        <v>1.17241131207855</v>
      </c>
      <c r="I1172" s="57">
        <f t="shared" si="271"/>
        <v>1</v>
      </c>
      <c r="J1172" s="57">
        <f t="shared" ca="1" si="272"/>
        <v>1.17241131</v>
      </c>
      <c r="K1172" s="57">
        <f t="shared" ca="1" si="273"/>
        <v>0.17241131000000001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74"/>
        <v>0</v>
      </c>
      <c r="O1172" s="57">
        <f t="shared" ca="1" si="275"/>
        <v>0.17241131000000001</v>
      </c>
      <c r="P1172" s="63" t="str">
        <f t="shared" si="276"/>
        <v>A+J=</v>
      </c>
      <c r="Q1172" s="64">
        <f t="shared" si="277"/>
        <v>45036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78"/>
        <v>44408</v>
      </c>
      <c r="B1173" s="75">
        <f t="shared" ca="1" si="266"/>
        <v>1.17262888</v>
      </c>
      <c r="C1173" s="57">
        <f t="shared" si="267"/>
        <v>1</v>
      </c>
      <c r="D1173" s="58">
        <f ca="1">IF(A1173&lt;$B$1,VLOOKUP(A1173,[1]DI!$A$4:$B$15000,2,FALSE),0)</f>
        <v>0</v>
      </c>
      <c r="E1173" s="57">
        <f t="shared" ca="1" si="268"/>
        <v>0</v>
      </c>
      <c r="F1173" s="59">
        <f t="shared" si="269"/>
        <v>1.1499999999999999</v>
      </c>
      <c r="G1173" s="60">
        <f t="shared" ca="1" si="270"/>
        <v>1</v>
      </c>
      <c r="H1173" s="57">
        <f ca="1">TRUNC(PRODUCT(G$10:G1172),15)</f>
        <v>1.1726288828939899</v>
      </c>
      <c r="I1173" s="57">
        <f t="shared" si="271"/>
        <v>1</v>
      </c>
      <c r="J1173" s="57">
        <f t="shared" ca="1" si="272"/>
        <v>1.17262888</v>
      </c>
      <c r="K1173" s="57">
        <f t="shared" ca="1" si="273"/>
        <v>0.17262888000000001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74"/>
        <v>0</v>
      </c>
      <c r="O1173" s="57">
        <f t="shared" ca="1" si="275"/>
        <v>0.17262888000000001</v>
      </c>
      <c r="P1173" s="63" t="str">
        <f t="shared" si="276"/>
        <v>A+J=</v>
      </c>
      <c r="Q1173" s="64">
        <f t="shared" si="277"/>
        <v>45036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78"/>
        <v>44409</v>
      </c>
      <c r="B1174" s="75">
        <f t="shared" ca="1" si="266"/>
        <v>1.17262888</v>
      </c>
      <c r="C1174" s="57">
        <f t="shared" si="267"/>
        <v>1</v>
      </c>
      <c r="D1174" s="58">
        <f ca="1">IF(A1174&lt;$B$1,VLOOKUP(A1174,[1]DI!$A$4:$B$15000,2,FALSE),0)</f>
        <v>0</v>
      </c>
      <c r="E1174" s="57">
        <f t="shared" ca="1" si="268"/>
        <v>0</v>
      </c>
      <c r="F1174" s="59">
        <f t="shared" si="269"/>
        <v>1.1499999999999999</v>
      </c>
      <c r="G1174" s="60">
        <f t="shared" ca="1" si="270"/>
        <v>1</v>
      </c>
      <c r="H1174" s="57">
        <f ca="1">TRUNC(PRODUCT(G$10:G1173),15)</f>
        <v>1.1726288828939899</v>
      </c>
      <c r="I1174" s="57">
        <f t="shared" si="271"/>
        <v>1</v>
      </c>
      <c r="J1174" s="57">
        <f t="shared" ca="1" si="272"/>
        <v>1.17262888</v>
      </c>
      <c r="K1174" s="57">
        <f t="shared" ca="1" si="273"/>
        <v>0.17262888000000001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74"/>
        <v>0</v>
      </c>
      <c r="O1174" s="57">
        <f t="shared" ca="1" si="275"/>
        <v>0.17262888000000001</v>
      </c>
      <c r="P1174" s="63" t="str">
        <f t="shared" si="276"/>
        <v>A+J=</v>
      </c>
      <c r="Q1174" s="64">
        <f t="shared" si="277"/>
        <v>45036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78"/>
        <v>44410</v>
      </c>
      <c r="B1175" s="75">
        <f t="shared" ca="1" si="266"/>
        <v>1.17262888</v>
      </c>
      <c r="C1175" s="57">
        <f t="shared" si="267"/>
        <v>1</v>
      </c>
      <c r="D1175" s="58">
        <f ca="1">IF(A1175&lt;$B$1,VLOOKUP(A1175,[1]DI!$A$4:$B$15000,2,FALSE),0)</f>
        <v>4.1500000000000002E-2</v>
      </c>
      <c r="E1175" s="57">
        <f t="shared" ca="1" si="268"/>
        <v>1.6137000000000001E-4</v>
      </c>
      <c r="F1175" s="59">
        <f t="shared" si="269"/>
        <v>1.1499999999999999</v>
      </c>
      <c r="G1175" s="60">
        <f t="shared" ca="1" si="270"/>
        <v>1.0001855755</v>
      </c>
      <c r="H1175" s="57">
        <f ca="1">TRUNC(PRODUCT(G$10:G1174),15)</f>
        <v>1.1726288828939899</v>
      </c>
      <c r="I1175" s="57">
        <f t="shared" si="271"/>
        <v>1</v>
      </c>
      <c r="J1175" s="57">
        <f t="shared" ca="1" si="272"/>
        <v>1.17262888</v>
      </c>
      <c r="K1175" s="57">
        <f t="shared" ca="1" si="273"/>
        <v>0.17262888000000001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74"/>
        <v>0</v>
      </c>
      <c r="O1175" s="57">
        <f t="shared" ca="1" si="275"/>
        <v>0.17262888000000001</v>
      </c>
      <c r="P1175" s="63" t="str">
        <f t="shared" si="276"/>
        <v>A+J=</v>
      </c>
      <c r="Q1175" s="64">
        <f t="shared" si="277"/>
        <v>45036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78"/>
        <v>44411</v>
      </c>
      <c r="B1176" s="75">
        <f t="shared" ca="1" si="266"/>
        <v>1.17284649</v>
      </c>
      <c r="C1176" s="57">
        <f t="shared" si="267"/>
        <v>1</v>
      </c>
      <c r="D1176" s="58">
        <f ca="1">IF(A1176&lt;$B$1,VLOOKUP(A1176,[1]DI!$A$4:$B$15000,2,FALSE),0)</f>
        <v>4.1500000000000002E-2</v>
      </c>
      <c r="E1176" s="57">
        <f t="shared" ca="1" si="268"/>
        <v>1.6137000000000001E-4</v>
      </c>
      <c r="F1176" s="59">
        <f t="shared" si="269"/>
        <v>1.1499999999999999</v>
      </c>
      <c r="G1176" s="60">
        <f t="shared" ca="1" si="270"/>
        <v>1.0001855755</v>
      </c>
      <c r="H1176" s="57">
        <f ca="1">TRUNC(PRODUCT(G$10:G1175),15)</f>
        <v>1.1728464940852501</v>
      </c>
      <c r="I1176" s="57">
        <f t="shared" si="271"/>
        <v>1</v>
      </c>
      <c r="J1176" s="57">
        <f t="shared" ca="1" si="272"/>
        <v>1.17284649</v>
      </c>
      <c r="K1176" s="57">
        <f t="shared" ca="1" si="273"/>
        <v>0.17284648999999999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74"/>
        <v>0</v>
      </c>
      <c r="O1176" s="57">
        <f t="shared" ca="1" si="275"/>
        <v>0.17284648999999999</v>
      </c>
      <c r="P1176" s="63" t="str">
        <f t="shared" si="276"/>
        <v>A+J=</v>
      </c>
      <c r="Q1176" s="64">
        <f t="shared" si="277"/>
        <v>45036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78"/>
        <v>44412</v>
      </c>
      <c r="B1177" s="75">
        <f t="shared" ca="1" si="266"/>
        <v>1.1730641500000001</v>
      </c>
      <c r="C1177" s="57">
        <f t="shared" si="267"/>
        <v>1</v>
      </c>
      <c r="D1177" s="58">
        <f ca="1">IF(A1177&lt;$B$1,VLOOKUP(A1177,[1]DI!$A$4:$B$15000,2,FALSE),0)</f>
        <v>4.1500000000000002E-2</v>
      </c>
      <c r="E1177" s="57">
        <f t="shared" ca="1" si="268"/>
        <v>1.6137000000000001E-4</v>
      </c>
      <c r="F1177" s="59">
        <f t="shared" si="269"/>
        <v>1.1499999999999999</v>
      </c>
      <c r="G1177" s="60">
        <f t="shared" ca="1" si="270"/>
        <v>1.0001855755</v>
      </c>
      <c r="H1177" s="57">
        <f ca="1">TRUNC(PRODUCT(G$10:G1176),15)</f>
        <v>1.1730641456598101</v>
      </c>
      <c r="I1177" s="57">
        <f t="shared" si="271"/>
        <v>1</v>
      </c>
      <c r="J1177" s="57">
        <f t="shared" ca="1" si="272"/>
        <v>1.1730641500000001</v>
      </c>
      <c r="K1177" s="57">
        <f t="shared" ca="1" si="273"/>
        <v>0.17306415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74"/>
        <v>0</v>
      </c>
      <c r="O1177" s="57">
        <f t="shared" ca="1" si="275"/>
        <v>0.17306415</v>
      </c>
      <c r="P1177" s="63" t="str">
        <f t="shared" si="276"/>
        <v>A+J=</v>
      </c>
      <c r="Q1177" s="64">
        <f t="shared" si="277"/>
        <v>45036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78"/>
        <v>44413</v>
      </c>
      <c r="B1178" s="75">
        <f t="shared" ca="1" si="266"/>
        <v>1.17328184</v>
      </c>
      <c r="C1178" s="57">
        <f t="shared" si="267"/>
        <v>1</v>
      </c>
      <c r="D1178" s="58">
        <f ca="1">IF(A1178&lt;$B$1,VLOOKUP(A1178,[1]DI!$A$4:$B$15000,2,FALSE),0)</f>
        <v>5.1499999999999997E-2</v>
      </c>
      <c r="E1178" s="57">
        <f t="shared" ca="1" si="268"/>
        <v>1.9929999999999999E-4</v>
      </c>
      <c r="F1178" s="59">
        <f t="shared" si="269"/>
        <v>1.1499999999999999</v>
      </c>
      <c r="G1178" s="60">
        <f t="shared" ca="1" si="270"/>
        <v>1.000229195</v>
      </c>
      <c r="H1178" s="57">
        <f ca="1">TRUNC(PRODUCT(G$10:G1177),15)</f>
        <v>1.1732818376251799</v>
      </c>
      <c r="I1178" s="57">
        <f t="shared" si="271"/>
        <v>1</v>
      </c>
      <c r="J1178" s="57">
        <f t="shared" ca="1" si="272"/>
        <v>1.17328184</v>
      </c>
      <c r="K1178" s="57">
        <f t="shared" ca="1" si="273"/>
        <v>0.17328183999999999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74"/>
        <v>0</v>
      </c>
      <c r="O1178" s="57">
        <f t="shared" ca="1" si="275"/>
        <v>0.17328183999999999</v>
      </c>
      <c r="P1178" s="63" t="str">
        <f t="shared" si="276"/>
        <v>A+J=</v>
      </c>
      <c r="Q1178" s="64">
        <f t="shared" si="277"/>
        <v>45036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78"/>
        <v>44414</v>
      </c>
      <c r="B1179" s="75">
        <f t="shared" ca="1" si="266"/>
        <v>1.17355075</v>
      </c>
      <c r="C1179" s="57">
        <f t="shared" si="267"/>
        <v>1</v>
      </c>
      <c r="D1179" s="58">
        <f ca="1">IF(A1179&lt;$B$1,VLOOKUP(A1179,[1]DI!$A$4:$B$15000,2,FALSE),0)</f>
        <v>5.1499999999999997E-2</v>
      </c>
      <c r="E1179" s="57">
        <f t="shared" ca="1" si="268"/>
        <v>1.9929999999999999E-4</v>
      </c>
      <c r="F1179" s="59">
        <f t="shared" si="269"/>
        <v>1.1499999999999999</v>
      </c>
      <c r="G1179" s="60">
        <f t="shared" ca="1" si="270"/>
        <v>1.000229195</v>
      </c>
      <c r="H1179" s="57">
        <f ca="1">TRUNC(PRODUCT(G$10:G1178),15)</f>
        <v>1.1735507479559499</v>
      </c>
      <c r="I1179" s="57">
        <f t="shared" si="271"/>
        <v>1</v>
      </c>
      <c r="J1179" s="57">
        <f t="shared" ca="1" si="272"/>
        <v>1.17355075</v>
      </c>
      <c r="K1179" s="57">
        <f t="shared" ca="1" si="273"/>
        <v>0.17355075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74"/>
        <v>0</v>
      </c>
      <c r="O1179" s="57">
        <f t="shared" ca="1" si="275"/>
        <v>0.17355075</v>
      </c>
      <c r="P1179" s="63" t="str">
        <f t="shared" si="276"/>
        <v>A+J=</v>
      </c>
      <c r="Q1179" s="64">
        <f t="shared" si="277"/>
        <v>45036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78"/>
        <v>44415</v>
      </c>
      <c r="B1180" s="75">
        <f t="shared" ca="1" si="266"/>
        <v>1.17381972</v>
      </c>
      <c r="C1180" s="57">
        <f t="shared" si="267"/>
        <v>1</v>
      </c>
      <c r="D1180" s="58">
        <f ca="1">IF(A1180&lt;$B$1,VLOOKUP(A1180,[1]DI!$A$4:$B$15000,2,FALSE),0)</f>
        <v>0</v>
      </c>
      <c r="E1180" s="57">
        <f t="shared" ca="1" si="268"/>
        <v>0</v>
      </c>
      <c r="F1180" s="59">
        <f t="shared" si="269"/>
        <v>1.1499999999999999</v>
      </c>
      <c r="G1180" s="60">
        <f t="shared" ca="1" si="270"/>
        <v>1</v>
      </c>
      <c r="H1180" s="57">
        <f ca="1">TRUNC(PRODUCT(G$10:G1179),15)</f>
        <v>1.1738197199196301</v>
      </c>
      <c r="I1180" s="57">
        <f t="shared" si="271"/>
        <v>1</v>
      </c>
      <c r="J1180" s="57">
        <f t="shared" ca="1" si="272"/>
        <v>1.17381972</v>
      </c>
      <c r="K1180" s="57">
        <f t="shared" ca="1" si="273"/>
        <v>0.17381972000000001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74"/>
        <v>0</v>
      </c>
      <c r="O1180" s="57">
        <f t="shared" ca="1" si="275"/>
        <v>0.17381972000000001</v>
      </c>
      <c r="P1180" s="63" t="str">
        <f t="shared" si="276"/>
        <v>A+J=</v>
      </c>
      <c r="Q1180" s="64">
        <f t="shared" si="277"/>
        <v>45036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78"/>
        <v>44416</v>
      </c>
      <c r="B1181" s="75">
        <f t="shared" ca="1" si="266"/>
        <v>1.17381972</v>
      </c>
      <c r="C1181" s="57">
        <f t="shared" si="267"/>
        <v>1</v>
      </c>
      <c r="D1181" s="58">
        <f ca="1">IF(A1181&lt;$B$1,VLOOKUP(A1181,[1]DI!$A$4:$B$15000,2,FALSE),0)</f>
        <v>0</v>
      </c>
      <c r="E1181" s="57">
        <f t="shared" ca="1" si="268"/>
        <v>0</v>
      </c>
      <c r="F1181" s="59">
        <f t="shared" si="269"/>
        <v>1.1499999999999999</v>
      </c>
      <c r="G1181" s="60">
        <f t="shared" ca="1" si="270"/>
        <v>1</v>
      </c>
      <c r="H1181" s="57">
        <f ca="1">TRUNC(PRODUCT(G$10:G1180),15)</f>
        <v>1.1738197199196301</v>
      </c>
      <c r="I1181" s="57">
        <f t="shared" si="271"/>
        <v>1</v>
      </c>
      <c r="J1181" s="57">
        <f t="shared" ca="1" si="272"/>
        <v>1.17381972</v>
      </c>
      <c r="K1181" s="57">
        <f t="shared" ca="1" si="273"/>
        <v>0.17381972000000001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74"/>
        <v>0</v>
      </c>
      <c r="O1181" s="57">
        <f t="shared" ca="1" si="275"/>
        <v>0.17381972000000001</v>
      </c>
      <c r="P1181" s="63" t="str">
        <f t="shared" si="276"/>
        <v>A+J=</v>
      </c>
      <c r="Q1181" s="64">
        <f t="shared" si="277"/>
        <v>45036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78"/>
        <v>44417</v>
      </c>
      <c r="B1182" s="75">
        <f t="shared" ca="1" si="266"/>
        <v>1.17381972</v>
      </c>
      <c r="C1182" s="57">
        <f t="shared" si="267"/>
        <v>1</v>
      </c>
      <c r="D1182" s="58">
        <f ca="1">IF(A1182&lt;$B$1,VLOOKUP(A1182,[1]DI!$A$4:$B$15000,2,FALSE),0)</f>
        <v>5.1499999999999997E-2</v>
      </c>
      <c r="E1182" s="57">
        <f t="shared" ca="1" si="268"/>
        <v>1.9929999999999999E-4</v>
      </c>
      <c r="F1182" s="59">
        <f t="shared" si="269"/>
        <v>1.1499999999999999</v>
      </c>
      <c r="G1182" s="60">
        <f t="shared" ca="1" si="270"/>
        <v>1.000229195</v>
      </c>
      <c r="H1182" s="57">
        <f ca="1">TRUNC(PRODUCT(G$10:G1181),15)</f>
        <v>1.1738197199196301</v>
      </c>
      <c r="I1182" s="57">
        <f t="shared" si="271"/>
        <v>1</v>
      </c>
      <c r="J1182" s="57">
        <f t="shared" ca="1" si="272"/>
        <v>1.17381972</v>
      </c>
      <c r="K1182" s="57">
        <f t="shared" ca="1" si="273"/>
        <v>0.17381972000000001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74"/>
        <v>0</v>
      </c>
      <c r="O1182" s="57">
        <f t="shared" ca="1" si="275"/>
        <v>0.17381972000000001</v>
      </c>
      <c r="P1182" s="63" t="str">
        <f t="shared" si="276"/>
        <v>A+J=</v>
      </c>
      <c r="Q1182" s="64">
        <f t="shared" si="277"/>
        <v>45036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78"/>
        <v>44418</v>
      </c>
      <c r="B1183" s="75">
        <f t="shared" ref="B1183:B1246" ca="1" si="279">IF(A1183&lt;=TODAY(),C1183+K1183,IF(AND(A1183&gt;TODAY(),A1183&lt;=$B$1),IF(VLOOKUP(TODAY(),$A$10:$D$5000,4,FALSE)=0,"n.d",C1183+K1183),"n.d"))</f>
        <v>1.1740887499999999</v>
      </c>
      <c r="C1183" s="57">
        <f t="shared" ref="C1183:C1246" si="280">TRUNC(C1182-N1182,8)</f>
        <v>1</v>
      </c>
      <c r="D1183" s="58">
        <f ca="1">IF(A1183&lt;$B$1,VLOOKUP(A1183,[1]DI!$A$4:$B$15000,2,FALSE),0)</f>
        <v>5.1499999999999997E-2</v>
      </c>
      <c r="E1183" s="57">
        <f t="shared" ref="E1183:E1246" ca="1" si="281">ROUND((((1+D1183)^(1/252)-1)),8)</f>
        <v>1.9929999999999999E-4</v>
      </c>
      <c r="F1183" s="59">
        <f t="shared" ref="F1183:F1246" si="282">F1182</f>
        <v>1.1499999999999999</v>
      </c>
      <c r="G1183" s="60">
        <f t="shared" ref="G1183:G1246" ca="1" si="283">TRUNC((1+(E1183*F1183)),15)</f>
        <v>1.000229195</v>
      </c>
      <c r="H1183" s="57">
        <f ca="1">TRUNC(PRODUCT(G$10:G1182),15)</f>
        <v>1.1740887535303399</v>
      </c>
      <c r="I1183" s="57">
        <f t="shared" ref="I1183:I1246" si="284">IF(OR(L1182&gt;0,L1182="E"),H1182,I1182)</f>
        <v>1</v>
      </c>
      <c r="J1183" s="57">
        <f t="shared" ref="J1183:J1246" ca="1" si="285">ROUND(TRUNC(H1183/I1183,15),8)</f>
        <v>1.1740887499999999</v>
      </c>
      <c r="K1183" s="57">
        <f t="shared" ref="K1183:K1234" ca="1" si="286">TRUNC((C1183*(J1183-1)),8)</f>
        <v>0.17408874999999999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ref="N1183:N1246" si="287">IF(M1183&gt;0,(C$10*M1183),0)</f>
        <v>0</v>
      </c>
      <c r="O1183" s="57">
        <f t="shared" ref="O1183:O1246" ca="1" si="288">(K1183+N1183)</f>
        <v>0.17408874999999999</v>
      </c>
      <c r="P1183" s="63" t="str">
        <f t="shared" ref="P1183:P1246" si="289">IF(L1182&gt;0,VLOOKUP(A1182,$U$12:$AD$125,9),P1182)</f>
        <v>A+J=</v>
      </c>
      <c r="Q1183" s="64">
        <f t="shared" ref="Q1183:Q1246" si="290">IF(L1182&gt;0,VLOOKUP(A1182,$U$12:$AD$125,10),Q1182)</f>
        <v>45036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78"/>
        <v>44419</v>
      </c>
      <c r="B1184" s="75">
        <f t="shared" ca="1" si="279"/>
        <v>1.17435785</v>
      </c>
      <c r="C1184" s="57">
        <f t="shared" si="280"/>
        <v>1</v>
      </c>
      <c r="D1184" s="58">
        <f ca="1">IF(A1184&lt;$B$1,VLOOKUP(A1184,[1]DI!$A$4:$B$15000,2,FALSE),0)</f>
        <v>5.1499999999999997E-2</v>
      </c>
      <c r="E1184" s="57">
        <f t="shared" ca="1" si="281"/>
        <v>1.9929999999999999E-4</v>
      </c>
      <c r="F1184" s="59">
        <f t="shared" si="282"/>
        <v>1.1499999999999999</v>
      </c>
      <c r="G1184" s="60">
        <f t="shared" ca="1" si="283"/>
        <v>1.000229195</v>
      </c>
      <c r="H1184" s="57">
        <f ca="1">TRUNC(PRODUCT(G$10:G1183),15)</f>
        <v>1.1743578488022</v>
      </c>
      <c r="I1184" s="57">
        <f t="shared" si="284"/>
        <v>1</v>
      </c>
      <c r="J1184" s="57">
        <f t="shared" ca="1" si="285"/>
        <v>1.17435785</v>
      </c>
      <c r="K1184" s="57">
        <f t="shared" ca="1" si="286"/>
        <v>0.17435785000000001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287"/>
        <v>0</v>
      </c>
      <c r="O1184" s="57">
        <f t="shared" ca="1" si="288"/>
        <v>0.17435785000000001</v>
      </c>
      <c r="P1184" s="63" t="str">
        <f t="shared" si="289"/>
        <v>A+J=</v>
      </c>
      <c r="Q1184" s="64">
        <f t="shared" si="290"/>
        <v>45036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78"/>
        <v>44420</v>
      </c>
      <c r="B1185" s="75">
        <f t="shared" ca="1" si="279"/>
        <v>1.17462701</v>
      </c>
      <c r="C1185" s="57">
        <f t="shared" si="280"/>
        <v>1</v>
      </c>
      <c r="D1185" s="58">
        <f ca="1">IF(A1185&lt;$B$1,VLOOKUP(A1185,[1]DI!$A$4:$B$15000,2,FALSE),0)</f>
        <v>5.1499999999999997E-2</v>
      </c>
      <c r="E1185" s="57">
        <f t="shared" ca="1" si="281"/>
        <v>1.9929999999999999E-4</v>
      </c>
      <c r="F1185" s="59">
        <f t="shared" si="282"/>
        <v>1.1499999999999999</v>
      </c>
      <c r="G1185" s="60">
        <f t="shared" ca="1" si="283"/>
        <v>1.000229195</v>
      </c>
      <c r="H1185" s="57">
        <f ca="1">TRUNC(PRODUCT(G$10:G1184),15)</f>
        <v>1.17462700574936</v>
      </c>
      <c r="I1185" s="57">
        <f t="shared" si="284"/>
        <v>1</v>
      </c>
      <c r="J1185" s="57">
        <f t="shared" ca="1" si="285"/>
        <v>1.17462701</v>
      </c>
      <c r="K1185" s="57">
        <f t="shared" ca="1" si="286"/>
        <v>0.17462701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287"/>
        <v>0</v>
      </c>
      <c r="O1185" s="57">
        <f t="shared" ca="1" si="288"/>
        <v>0.17462701</v>
      </c>
      <c r="P1185" s="63" t="str">
        <f t="shared" si="289"/>
        <v>A+J=</v>
      </c>
      <c r="Q1185" s="64">
        <f t="shared" si="290"/>
        <v>45036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78"/>
        <v>44421</v>
      </c>
      <c r="B1186" s="75">
        <f t="shared" ca="1" si="279"/>
        <v>1.1748962199999999</v>
      </c>
      <c r="C1186" s="57">
        <f t="shared" si="280"/>
        <v>1</v>
      </c>
      <c r="D1186" s="58">
        <f ca="1">IF(A1186&lt;$B$1,VLOOKUP(A1186,[1]DI!$A$4:$B$15000,2,FALSE),0)</f>
        <v>5.1499999999999997E-2</v>
      </c>
      <c r="E1186" s="57">
        <f t="shared" ca="1" si="281"/>
        <v>1.9929999999999999E-4</v>
      </c>
      <c r="F1186" s="59">
        <f t="shared" si="282"/>
        <v>1.1499999999999999</v>
      </c>
      <c r="G1186" s="60">
        <f t="shared" ca="1" si="283"/>
        <v>1.000229195</v>
      </c>
      <c r="H1186" s="57">
        <f ca="1">TRUNC(PRODUCT(G$10:G1185),15)</f>
        <v>1.17489622438594</v>
      </c>
      <c r="I1186" s="57">
        <f t="shared" si="284"/>
        <v>1</v>
      </c>
      <c r="J1186" s="57">
        <f t="shared" ca="1" si="285"/>
        <v>1.1748962199999999</v>
      </c>
      <c r="K1186" s="57">
        <f t="shared" ca="1" si="286"/>
        <v>0.17489621999999999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287"/>
        <v>0</v>
      </c>
      <c r="O1186" s="57">
        <f t="shared" ca="1" si="288"/>
        <v>0.17489621999999999</v>
      </c>
      <c r="P1186" s="63" t="str">
        <f t="shared" si="289"/>
        <v>A+J=</v>
      </c>
      <c r="Q1186" s="64">
        <f t="shared" si="290"/>
        <v>45036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78"/>
        <v>44422</v>
      </c>
      <c r="B1187" s="75">
        <f t="shared" ca="1" si="279"/>
        <v>1.1751655000000001</v>
      </c>
      <c r="C1187" s="57">
        <f t="shared" si="280"/>
        <v>1</v>
      </c>
      <c r="D1187" s="58">
        <f ca="1">IF(A1187&lt;$B$1,VLOOKUP(A1187,[1]DI!$A$4:$B$15000,2,FALSE),0)</f>
        <v>0</v>
      </c>
      <c r="E1187" s="57">
        <f t="shared" ca="1" si="281"/>
        <v>0</v>
      </c>
      <c r="F1187" s="59">
        <f t="shared" si="282"/>
        <v>1.1499999999999999</v>
      </c>
      <c r="G1187" s="60">
        <f t="shared" ca="1" si="283"/>
        <v>1</v>
      </c>
      <c r="H1187" s="57">
        <f ca="1">TRUNC(PRODUCT(G$10:G1186),15)</f>
        <v>1.17516550472609</v>
      </c>
      <c r="I1187" s="57">
        <f t="shared" si="284"/>
        <v>1</v>
      </c>
      <c r="J1187" s="57">
        <f t="shared" ca="1" si="285"/>
        <v>1.1751655000000001</v>
      </c>
      <c r="K1187" s="57">
        <f t="shared" ca="1" si="286"/>
        <v>0.1751655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287"/>
        <v>0</v>
      </c>
      <c r="O1187" s="57">
        <f t="shared" ca="1" si="288"/>
        <v>0.1751655</v>
      </c>
      <c r="P1187" s="63" t="str">
        <f t="shared" si="289"/>
        <v>A+J=</v>
      </c>
      <c r="Q1187" s="64">
        <f t="shared" si="290"/>
        <v>45036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78"/>
        <v>44423</v>
      </c>
      <c r="B1188" s="75">
        <f t="shared" ca="1" si="279"/>
        <v>1.1751655000000001</v>
      </c>
      <c r="C1188" s="57">
        <f t="shared" si="280"/>
        <v>1</v>
      </c>
      <c r="D1188" s="58">
        <f ca="1">IF(A1188&lt;$B$1,VLOOKUP(A1188,[1]DI!$A$4:$B$15000,2,FALSE),0)</f>
        <v>0</v>
      </c>
      <c r="E1188" s="57">
        <f t="shared" ca="1" si="281"/>
        <v>0</v>
      </c>
      <c r="F1188" s="59">
        <f t="shared" si="282"/>
        <v>1.1499999999999999</v>
      </c>
      <c r="G1188" s="60">
        <f t="shared" ca="1" si="283"/>
        <v>1</v>
      </c>
      <c r="H1188" s="57">
        <f ca="1">TRUNC(PRODUCT(G$10:G1187),15)</f>
        <v>1.17516550472609</v>
      </c>
      <c r="I1188" s="57">
        <f t="shared" si="284"/>
        <v>1</v>
      </c>
      <c r="J1188" s="57">
        <f t="shared" ca="1" si="285"/>
        <v>1.1751655000000001</v>
      </c>
      <c r="K1188" s="57">
        <f t="shared" ca="1" si="286"/>
        <v>0.1751655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287"/>
        <v>0</v>
      </c>
      <c r="O1188" s="57">
        <f t="shared" ca="1" si="288"/>
        <v>0.1751655</v>
      </c>
      <c r="P1188" s="63" t="str">
        <f t="shared" si="289"/>
        <v>A+J=</v>
      </c>
      <c r="Q1188" s="64">
        <f t="shared" si="290"/>
        <v>45036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78"/>
        <v>44424</v>
      </c>
      <c r="B1189" s="75">
        <f t="shared" ca="1" si="279"/>
        <v>1.1751655000000001</v>
      </c>
      <c r="C1189" s="57">
        <f t="shared" si="280"/>
        <v>1</v>
      </c>
      <c r="D1189" s="58">
        <f ca="1">IF(A1189&lt;$B$1,VLOOKUP(A1189,[1]DI!$A$4:$B$15000,2,FALSE),0)</f>
        <v>5.1499999999999997E-2</v>
      </c>
      <c r="E1189" s="57">
        <f t="shared" ca="1" si="281"/>
        <v>1.9929999999999999E-4</v>
      </c>
      <c r="F1189" s="59">
        <f t="shared" si="282"/>
        <v>1.1499999999999999</v>
      </c>
      <c r="G1189" s="60">
        <f t="shared" ca="1" si="283"/>
        <v>1.000229195</v>
      </c>
      <c r="H1189" s="57">
        <f ca="1">TRUNC(PRODUCT(G$10:G1188),15)</f>
        <v>1.17516550472609</v>
      </c>
      <c r="I1189" s="57">
        <f t="shared" si="284"/>
        <v>1</v>
      </c>
      <c r="J1189" s="57">
        <f t="shared" ca="1" si="285"/>
        <v>1.1751655000000001</v>
      </c>
      <c r="K1189" s="57">
        <f t="shared" ca="1" si="286"/>
        <v>0.1751655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287"/>
        <v>0</v>
      </c>
      <c r="O1189" s="57">
        <f t="shared" ca="1" si="288"/>
        <v>0.1751655</v>
      </c>
      <c r="P1189" s="63" t="str">
        <f t="shared" si="289"/>
        <v>A+J=</v>
      </c>
      <c r="Q1189" s="64">
        <f t="shared" si="290"/>
        <v>45036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78"/>
        <v>44425</v>
      </c>
      <c r="B1190" s="75">
        <f t="shared" ca="1" si="279"/>
        <v>1.17543485</v>
      </c>
      <c r="C1190" s="57">
        <f t="shared" si="280"/>
        <v>1</v>
      </c>
      <c r="D1190" s="58">
        <f ca="1">IF(A1190&lt;$B$1,VLOOKUP(A1190,[1]DI!$A$4:$B$15000,2,FALSE),0)</f>
        <v>5.1499999999999997E-2</v>
      </c>
      <c r="E1190" s="57">
        <f t="shared" ca="1" si="281"/>
        <v>1.9929999999999999E-4</v>
      </c>
      <c r="F1190" s="59">
        <f t="shared" si="282"/>
        <v>1.1499999999999999</v>
      </c>
      <c r="G1190" s="60">
        <f t="shared" ca="1" si="283"/>
        <v>1.000229195</v>
      </c>
      <c r="H1190" s="57">
        <f ca="1">TRUNC(PRODUCT(G$10:G1189),15)</f>
        <v>1.1754348467839399</v>
      </c>
      <c r="I1190" s="57">
        <f t="shared" si="284"/>
        <v>1</v>
      </c>
      <c r="J1190" s="57">
        <f t="shared" ca="1" si="285"/>
        <v>1.17543485</v>
      </c>
      <c r="K1190" s="57">
        <f t="shared" ca="1" si="286"/>
        <v>0.17543485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287"/>
        <v>0</v>
      </c>
      <c r="O1190" s="57">
        <f t="shared" ca="1" si="288"/>
        <v>0.17543485</v>
      </c>
      <c r="P1190" s="63" t="str">
        <f t="shared" si="289"/>
        <v>A+J=</v>
      </c>
      <c r="Q1190" s="64">
        <f t="shared" si="290"/>
        <v>45036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78"/>
        <v>44426</v>
      </c>
      <c r="B1191" s="75">
        <f t="shared" ca="1" si="279"/>
        <v>1.1757042499999999</v>
      </c>
      <c r="C1191" s="57">
        <f t="shared" si="280"/>
        <v>1</v>
      </c>
      <c r="D1191" s="58">
        <f ca="1">IF(A1191&lt;$B$1,VLOOKUP(A1191,[1]DI!$A$4:$B$15000,2,FALSE),0)</f>
        <v>5.1499999999999997E-2</v>
      </c>
      <c r="E1191" s="57">
        <f t="shared" ca="1" si="281"/>
        <v>1.9929999999999999E-4</v>
      </c>
      <c r="F1191" s="59">
        <f t="shared" si="282"/>
        <v>1.1499999999999999</v>
      </c>
      <c r="G1191" s="60">
        <f t="shared" ca="1" si="283"/>
        <v>1.000229195</v>
      </c>
      <c r="H1191" s="57">
        <f ca="1">TRUNC(PRODUCT(G$10:G1190),15)</f>
        <v>1.1757042505736499</v>
      </c>
      <c r="I1191" s="57">
        <f t="shared" si="284"/>
        <v>1</v>
      </c>
      <c r="J1191" s="57">
        <f t="shared" ca="1" si="285"/>
        <v>1.1757042499999999</v>
      </c>
      <c r="K1191" s="57">
        <f t="shared" ca="1" si="286"/>
        <v>0.17570425000000001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287"/>
        <v>0</v>
      </c>
      <c r="O1191" s="57">
        <f t="shared" ca="1" si="288"/>
        <v>0.17570425000000001</v>
      </c>
      <c r="P1191" s="63" t="str">
        <f t="shared" si="289"/>
        <v>A+J=</v>
      </c>
      <c r="Q1191" s="64">
        <f t="shared" si="290"/>
        <v>45036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78"/>
        <v>44427</v>
      </c>
      <c r="B1192" s="75">
        <f t="shared" ca="1" si="279"/>
        <v>1.17597372</v>
      </c>
      <c r="C1192" s="57">
        <f t="shared" si="280"/>
        <v>1</v>
      </c>
      <c r="D1192" s="58">
        <f ca="1">IF(A1192&lt;$B$1,VLOOKUP(A1192,[1]DI!$A$4:$B$15000,2,FALSE),0)</f>
        <v>5.1499999999999997E-2</v>
      </c>
      <c r="E1192" s="57">
        <f t="shared" ca="1" si="281"/>
        <v>1.9929999999999999E-4</v>
      </c>
      <c r="F1192" s="59">
        <f t="shared" si="282"/>
        <v>1.1499999999999999</v>
      </c>
      <c r="G1192" s="60">
        <f t="shared" ca="1" si="283"/>
        <v>1.000229195</v>
      </c>
      <c r="H1192" s="57">
        <f ca="1">TRUNC(PRODUCT(G$10:G1191),15)</f>
        <v>1.17597371610936</v>
      </c>
      <c r="I1192" s="57">
        <f t="shared" si="284"/>
        <v>1</v>
      </c>
      <c r="J1192" s="57">
        <f t="shared" ca="1" si="285"/>
        <v>1.17597372</v>
      </c>
      <c r="K1192" s="57">
        <f t="shared" ca="1" si="286"/>
        <v>0.17597372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287"/>
        <v>0</v>
      </c>
      <c r="O1192" s="57">
        <f t="shared" ca="1" si="288"/>
        <v>0.17597372</v>
      </c>
      <c r="P1192" s="63" t="str">
        <f t="shared" si="289"/>
        <v>A+J=</v>
      </c>
      <c r="Q1192" s="64">
        <f t="shared" si="290"/>
        <v>45036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78"/>
        <v>44428</v>
      </c>
      <c r="B1193" s="75">
        <f t="shared" ca="1" si="279"/>
        <v>1.17624324</v>
      </c>
      <c r="C1193" s="57">
        <f t="shared" si="280"/>
        <v>1</v>
      </c>
      <c r="D1193" s="58">
        <f ca="1">IF(A1193&lt;$B$1,VLOOKUP(A1193,[1]DI!$A$4:$B$15000,2,FALSE),0)</f>
        <v>5.1499999999999997E-2</v>
      </c>
      <c r="E1193" s="57">
        <f t="shared" ca="1" si="281"/>
        <v>1.9929999999999999E-4</v>
      </c>
      <c r="F1193" s="59">
        <f t="shared" si="282"/>
        <v>1.1499999999999999</v>
      </c>
      <c r="G1193" s="60">
        <f t="shared" ca="1" si="283"/>
        <v>1.000229195</v>
      </c>
      <c r="H1193" s="57">
        <f ca="1">TRUNC(PRODUCT(G$10:G1192),15)</f>
        <v>1.1762432434052299</v>
      </c>
      <c r="I1193" s="57">
        <f t="shared" si="284"/>
        <v>1</v>
      </c>
      <c r="J1193" s="57">
        <f t="shared" ca="1" si="285"/>
        <v>1.17624324</v>
      </c>
      <c r="K1193" s="57">
        <f t="shared" ca="1" si="286"/>
        <v>0.17624324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287"/>
        <v>0</v>
      </c>
      <c r="O1193" s="57">
        <f t="shared" ca="1" si="288"/>
        <v>0.17624324</v>
      </c>
      <c r="P1193" s="63" t="str">
        <f t="shared" si="289"/>
        <v>A+J=</v>
      </c>
      <c r="Q1193" s="64">
        <f t="shared" si="290"/>
        <v>45036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78"/>
        <v>44429</v>
      </c>
      <c r="B1194" s="75">
        <f t="shared" ca="1" si="279"/>
        <v>1.1765128300000001</v>
      </c>
      <c r="C1194" s="57">
        <f t="shared" si="280"/>
        <v>1</v>
      </c>
      <c r="D1194" s="58">
        <f ca="1">IF(A1194&lt;$B$1,VLOOKUP(A1194,[1]DI!$A$4:$B$15000,2,FALSE),0)</f>
        <v>0</v>
      </c>
      <c r="E1194" s="57">
        <f t="shared" ca="1" si="281"/>
        <v>0</v>
      </c>
      <c r="F1194" s="59">
        <f t="shared" si="282"/>
        <v>1.1499999999999999</v>
      </c>
      <c r="G1194" s="60">
        <f t="shared" ca="1" si="283"/>
        <v>1</v>
      </c>
      <c r="H1194" s="57">
        <f ca="1">TRUNC(PRODUCT(G$10:G1193),15)</f>
        <v>1.1765128324754</v>
      </c>
      <c r="I1194" s="57">
        <f t="shared" si="284"/>
        <v>1</v>
      </c>
      <c r="J1194" s="57">
        <f t="shared" ca="1" si="285"/>
        <v>1.1765128300000001</v>
      </c>
      <c r="K1194" s="57">
        <f t="shared" ca="1" si="286"/>
        <v>0.17651283000000001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287"/>
        <v>0</v>
      </c>
      <c r="O1194" s="57">
        <f t="shared" ca="1" si="288"/>
        <v>0.17651283000000001</v>
      </c>
      <c r="P1194" s="63" t="str">
        <f t="shared" si="289"/>
        <v>A+J=</v>
      </c>
      <c r="Q1194" s="64">
        <f t="shared" si="290"/>
        <v>45036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78"/>
        <v>44430</v>
      </c>
      <c r="B1195" s="75">
        <f t="shared" ca="1" si="279"/>
        <v>1.1765128300000001</v>
      </c>
      <c r="C1195" s="57">
        <f t="shared" si="280"/>
        <v>1</v>
      </c>
      <c r="D1195" s="58">
        <f ca="1">IF(A1195&lt;$B$1,VLOOKUP(A1195,[1]DI!$A$4:$B$15000,2,FALSE),0)</f>
        <v>0</v>
      </c>
      <c r="E1195" s="57">
        <f t="shared" ca="1" si="281"/>
        <v>0</v>
      </c>
      <c r="F1195" s="59">
        <f t="shared" si="282"/>
        <v>1.1499999999999999</v>
      </c>
      <c r="G1195" s="60">
        <f t="shared" ca="1" si="283"/>
        <v>1</v>
      </c>
      <c r="H1195" s="57">
        <f ca="1">TRUNC(PRODUCT(G$10:G1194),15)</f>
        <v>1.1765128324754</v>
      </c>
      <c r="I1195" s="57">
        <f t="shared" si="284"/>
        <v>1</v>
      </c>
      <c r="J1195" s="57">
        <f t="shared" ca="1" si="285"/>
        <v>1.1765128300000001</v>
      </c>
      <c r="K1195" s="57">
        <f t="shared" ca="1" si="286"/>
        <v>0.17651283000000001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287"/>
        <v>0</v>
      </c>
      <c r="O1195" s="57">
        <f t="shared" ca="1" si="288"/>
        <v>0.17651283000000001</v>
      </c>
      <c r="P1195" s="63" t="str">
        <f t="shared" si="289"/>
        <v>A+J=</v>
      </c>
      <c r="Q1195" s="64">
        <f t="shared" si="290"/>
        <v>45036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78"/>
        <v>44431</v>
      </c>
      <c r="B1196" s="75">
        <f t="shared" ca="1" si="279"/>
        <v>1.1765128300000001</v>
      </c>
      <c r="C1196" s="57">
        <f t="shared" si="280"/>
        <v>1</v>
      </c>
      <c r="D1196" s="58">
        <f ca="1">IF(A1196&lt;$B$1,VLOOKUP(A1196,[1]DI!$A$4:$B$15000,2,FALSE),0)</f>
        <v>5.1499999999999997E-2</v>
      </c>
      <c r="E1196" s="57">
        <f t="shared" ca="1" si="281"/>
        <v>1.9929999999999999E-4</v>
      </c>
      <c r="F1196" s="59">
        <f t="shared" si="282"/>
        <v>1.1499999999999999</v>
      </c>
      <c r="G1196" s="60">
        <f t="shared" ca="1" si="283"/>
        <v>1.000229195</v>
      </c>
      <c r="H1196" s="57">
        <f ca="1">TRUNC(PRODUCT(G$10:G1195),15)</f>
        <v>1.1765128324754</v>
      </c>
      <c r="I1196" s="57">
        <f t="shared" si="284"/>
        <v>1</v>
      </c>
      <c r="J1196" s="57">
        <f t="shared" ca="1" si="285"/>
        <v>1.1765128300000001</v>
      </c>
      <c r="K1196" s="57">
        <f t="shared" ca="1" si="286"/>
        <v>0.17651283000000001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287"/>
        <v>0</v>
      </c>
      <c r="O1196" s="57">
        <f t="shared" ca="1" si="288"/>
        <v>0.17651283000000001</v>
      </c>
      <c r="P1196" s="63" t="str">
        <f t="shared" si="289"/>
        <v>A+J=</v>
      </c>
      <c r="Q1196" s="64">
        <f t="shared" si="290"/>
        <v>45036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78"/>
        <v>44432</v>
      </c>
      <c r="B1197" s="75">
        <f t="shared" ca="1" si="279"/>
        <v>1.17678248</v>
      </c>
      <c r="C1197" s="57">
        <f t="shared" si="280"/>
        <v>1</v>
      </c>
      <c r="D1197" s="58">
        <f ca="1">IF(A1197&lt;$B$1,VLOOKUP(A1197,[1]DI!$A$4:$B$15000,2,FALSE),0)</f>
        <v>5.1499999999999997E-2</v>
      </c>
      <c r="E1197" s="57">
        <f t="shared" ca="1" si="281"/>
        <v>1.9929999999999999E-4</v>
      </c>
      <c r="F1197" s="59">
        <f t="shared" si="282"/>
        <v>1.1499999999999999</v>
      </c>
      <c r="G1197" s="60">
        <f t="shared" ca="1" si="283"/>
        <v>1.000229195</v>
      </c>
      <c r="H1197" s="57">
        <f ca="1">TRUNC(PRODUCT(G$10:G1196),15)</f>
        <v>1.1767824833340399</v>
      </c>
      <c r="I1197" s="57">
        <f t="shared" si="284"/>
        <v>1</v>
      </c>
      <c r="J1197" s="57">
        <f t="shared" ca="1" si="285"/>
        <v>1.17678248</v>
      </c>
      <c r="K1197" s="57">
        <f t="shared" ca="1" si="286"/>
        <v>0.17678247999999999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287"/>
        <v>0</v>
      </c>
      <c r="O1197" s="57">
        <f t="shared" ca="1" si="288"/>
        <v>0.17678247999999999</v>
      </c>
      <c r="P1197" s="63" t="str">
        <f t="shared" si="289"/>
        <v>A+J=</v>
      </c>
      <c r="Q1197" s="64">
        <f t="shared" si="290"/>
        <v>45036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78"/>
        <v>44433</v>
      </c>
      <c r="B1198" s="75">
        <f t="shared" ca="1" si="279"/>
        <v>1.1770521999999999</v>
      </c>
      <c r="C1198" s="57">
        <f t="shared" si="280"/>
        <v>1</v>
      </c>
      <c r="D1198" s="58">
        <f ca="1">IF(A1198&lt;$B$1,VLOOKUP(A1198,[1]DI!$A$4:$B$15000,2,FALSE),0)</f>
        <v>5.1499999999999997E-2</v>
      </c>
      <c r="E1198" s="57">
        <f t="shared" ca="1" si="281"/>
        <v>1.9929999999999999E-4</v>
      </c>
      <c r="F1198" s="59">
        <f t="shared" si="282"/>
        <v>1.1499999999999999</v>
      </c>
      <c r="G1198" s="60">
        <f t="shared" ca="1" si="283"/>
        <v>1.000229195</v>
      </c>
      <c r="H1198" s="57">
        <f ca="1">TRUNC(PRODUCT(G$10:G1197),15)</f>
        <v>1.1770521959953</v>
      </c>
      <c r="I1198" s="57">
        <f t="shared" si="284"/>
        <v>1</v>
      </c>
      <c r="J1198" s="57">
        <f t="shared" ca="1" si="285"/>
        <v>1.1770522000000001</v>
      </c>
      <c r="K1198" s="57">
        <f t="shared" ca="1" si="286"/>
        <v>0.17705219999999999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287"/>
        <v>0</v>
      </c>
      <c r="O1198" s="57">
        <f t="shared" ca="1" si="288"/>
        <v>0.17705219999999999</v>
      </c>
      <c r="P1198" s="63" t="str">
        <f t="shared" si="289"/>
        <v>A+J=</v>
      </c>
      <c r="Q1198" s="64">
        <f t="shared" si="290"/>
        <v>45036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78"/>
        <v>44434</v>
      </c>
      <c r="B1199" s="75">
        <f t="shared" ca="1" si="279"/>
        <v>1.1773219699999999</v>
      </c>
      <c r="C1199" s="57">
        <f t="shared" si="280"/>
        <v>1</v>
      </c>
      <c r="D1199" s="58">
        <f ca="1">IF(A1199&lt;$B$1,VLOOKUP(A1199,[1]DI!$A$4:$B$15000,2,FALSE),0)</f>
        <v>5.1499999999999997E-2</v>
      </c>
      <c r="E1199" s="57">
        <f t="shared" ca="1" si="281"/>
        <v>1.9929999999999999E-4</v>
      </c>
      <c r="F1199" s="59">
        <f t="shared" si="282"/>
        <v>1.1499999999999999</v>
      </c>
      <c r="G1199" s="60">
        <f t="shared" ca="1" si="283"/>
        <v>1.000229195</v>
      </c>
      <c r="H1199" s="57">
        <f ca="1">TRUNC(PRODUCT(G$10:G1198),15)</f>
        <v>1.1773219704733699</v>
      </c>
      <c r="I1199" s="57">
        <f t="shared" si="284"/>
        <v>1</v>
      </c>
      <c r="J1199" s="57">
        <f t="shared" ca="1" si="285"/>
        <v>1.1773219699999999</v>
      </c>
      <c r="K1199" s="57">
        <f t="shared" ca="1" si="286"/>
        <v>0.17732197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287"/>
        <v>0</v>
      </c>
      <c r="O1199" s="57">
        <f t="shared" ca="1" si="288"/>
        <v>0.17732197</v>
      </c>
      <c r="P1199" s="63" t="str">
        <f t="shared" si="289"/>
        <v>A+J=</v>
      </c>
      <c r="Q1199" s="64">
        <f t="shared" si="290"/>
        <v>45036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78"/>
        <v>44435</v>
      </c>
      <c r="B1200" s="75">
        <f t="shared" ca="1" si="279"/>
        <v>1.17759181</v>
      </c>
      <c r="C1200" s="57">
        <f t="shared" si="280"/>
        <v>1</v>
      </c>
      <c r="D1200" s="58">
        <f ca="1">IF(A1200&lt;$B$1,VLOOKUP(A1200,[1]DI!$A$4:$B$15000,2,FALSE),0)</f>
        <v>5.1499999999999997E-2</v>
      </c>
      <c r="E1200" s="57">
        <f t="shared" ca="1" si="281"/>
        <v>1.9929999999999999E-4</v>
      </c>
      <c r="F1200" s="59">
        <f t="shared" si="282"/>
        <v>1.1499999999999999</v>
      </c>
      <c r="G1200" s="60">
        <f t="shared" ca="1" si="283"/>
        <v>1.000229195</v>
      </c>
      <c r="H1200" s="57">
        <f ca="1">TRUNC(PRODUCT(G$10:G1199),15)</f>
        <v>1.1775918067823901</v>
      </c>
      <c r="I1200" s="57">
        <f t="shared" si="284"/>
        <v>1</v>
      </c>
      <c r="J1200" s="57">
        <f t="shared" ca="1" si="285"/>
        <v>1.17759181</v>
      </c>
      <c r="K1200" s="57">
        <f t="shared" ca="1" si="286"/>
        <v>0.17759180999999999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287"/>
        <v>0</v>
      </c>
      <c r="O1200" s="57">
        <f t="shared" ca="1" si="288"/>
        <v>0.17759180999999999</v>
      </c>
      <c r="P1200" s="63" t="str">
        <f t="shared" si="289"/>
        <v>A+J=</v>
      </c>
      <c r="Q1200" s="64">
        <f t="shared" si="290"/>
        <v>45036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78"/>
        <v>44436</v>
      </c>
      <c r="B1201" s="75">
        <f t="shared" ca="1" si="279"/>
        <v>1.1778617</v>
      </c>
      <c r="C1201" s="57">
        <f t="shared" si="280"/>
        <v>1</v>
      </c>
      <c r="D1201" s="58">
        <f ca="1">IF(A1201&lt;$B$1,VLOOKUP(A1201,[1]DI!$A$4:$B$15000,2,FALSE),0)</f>
        <v>0</v>
      </c>
      <c r="E1201" s="57">
        <f t="shared" ca="1" si="281"/>
        <v>0</v>
      </c>
      <c r="F1201" s="59">
        <f t="shared" si="282"/>
        <v>1.1499999999999999</v>
      </c>
      <c r="G1201" s="60">
        <f t="shared" ca="1" si="283"/>
        <v>1</v>
      </c>
      <c r="H1201" s="57">
        <f ca="1">TRUNC(PRODUCT(G$10:G1200),15)</f>
        <v>1.1778617049365401</v>
      </c>
      <c r="I1201" s="57">
        <f t="shared" si="284"/>
        <v>1</v>
      </c>
      <c r="J1201" s="57">
        <f t="shared" ca="1" si="285"/>
        <v>1.1778617</v>
      </c>
      <c r="K1201" s="57">
        <f t="shared" ca="1" si="286"/>
        <v>0.17786170000000001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287"/>
        <v>0</v>
      </c>
      <c r="O1201" s="57">
        <f t="shared" ca="1" si="288"/>
        <v>0.17786170000000001</v>
      </c>
      <c r="P1201" s="63" t="str">
        <f t="shared" si="289"/>
        <v>A+J=</v>
      </c>
      <c r="Q1201" s="64">
        <f t="shared" si="290"/>
        <v>45036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78"/>
        <v>44437</v>
      </c>
      <c r="B1202" s="75">
        <f t="shared" ca="1" si="279"/>
        <v>1.1778617</v>
      </c>
      <c r="C1202" s="57">
        <f t="shared" si="280"/>
        <v>1</v>
      </c>
      <c r="D1202" s="58">
        <f ca="1">IF(A1202&lt;$B$1,VLOOKUP(A1202,[1]DI!$A$4:$B$15000,2,FALSE),0)</f>
        <v>0</v>
      </c>
      <c r="E1202" s="57">
        <f t="shared" ca="1" si="281"/>
        <v>0</v>
      </c>
      <c r="F1202" s="59">
        <f t="shared" si="282"/>
        <v>1.1499999999999999</v>
      </c>
      <c r="G1202" s="60">
        <f t="shared" ca="1" si="283"/>
        <v>1</v>
      </c>
      <c r="H1202" s="57">
        <f ca="1">TRUNC(PRODUCT(G$10:G1201),15)</f>
        <v>1.1778617049365401</v>
      </c>
      <c r="I1202" s="57">
        <f t="shared" si="284"/>
        <v>1</v>
      </c>
      <c r="J1202" s="57">
        <f t="shared" ca="1" si="285"/>
        <v>1.1778617</v>
      </c>
      <c r="K1202" s="57">
        <f t="shared" ca="1" si="286"/>
        <v>0.17786170000000001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287"/>
        <v>0</v>
      </c>
      <c r="O1202" s="57">
        <f t="shared" ca="1" si="288"/>
        <v>0.17786170000000001</v>
      </c>
      <c r="P1202" s="63" t="str">
        <f t="shared" si="289"/>
        <v>A+J=</v>
      </c>
      <c r="Q1202" s="64">
        <f t="shared" si="290"/>
        <v>45036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78"/>
        <v>44438</v>
      </c>
      <c r="B1203" s="75">
        <f t="shared" ca="1" si="279"/>
        <v>1.1778617</v>
      </c>
      <c r="C1203" s="57">
        <f t="shared" si="280"/>
        <v>1</v>
      </c>
      <c r="D1203" s="58">
        <f ca="1">IF(A1203&lt;$B$1,VLOOKUP(A1203,[1]DI!$A$4:$B$15000,2,FALSE),0)</f>
        <v>5.1499999999999997E-2</v>
      </c>
      <c r="E1203" s="57">
        <f t="shared" ca="1" si="281"/>
        <v>1.9929999999999999E-4</v>
      </c>
      <c r="F1203" s="59">
        <f t="shared" si="282"/>
        <v>1.1499999999999999</v>
      </c>
      <c r="G1203" s="60">
        <f t="shared" ca="1" si="283"/>
        <v>1.000229195</v>
      </c>
      <c r="H1203" s="57">
        <f ca="1">TRUNC(PRODUCT(G$10:G1202),15)</f>
        <v>1.1778617049365401</v>
      </c>
      <c r="I1203" s="57">
        <f t="shared" si="284"/>
        <v>1</v>
      </c>
      <c r="J1203" s="57">
        <f t="shared" ca="1" si="285"/>
        <v>1.1778617</v>
      </c>
      <c r="K1203" s="57">
        <f t="shared" ca="1" si="286"/>
        <v>0.17786170000000001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287"/>
        <v>0</v>
      </c>
      <c r="O1203" s="57">
        <f t="shared" ca="1" si="288"/>
        <v>0.17786170000000001</v>
      </c>
      <c r="P1203" s="63" t="str">
        <f t="shared" si="289"/>
        <v>A+J=</v>
      </c>
      <c r="Q1203" s="64">
        <f t="shared" si="290"/>
        <v>45036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78"/>
        <v>44439</v>
      </c>
      <c r="B1204" s="75">
        <f t="shared" ca="1" si="279"/>
        <v>1.17813166</v>
      </c>
      <c r="C1204" s="57">
        <f t="shared" si="280"/>
        <v>1</v>
      </c>
      <c r="D1204" s="58">
        <f ca="1">IF(A1204&lt;$B$1,VLOOKUP(A1204,[1]DI!$A$4:$B$15000,2,FALSE),0)</f>
        <v>5.1499999999999997E-2</v>
      </c>
      <c r="E1204" s="57">
        <f t="shared" ca="1" si="281"/>
        <v>1.9929999999999999E-4</v>
      </c>
      <c r="F1204" s="59">
        <f t="shared" si="282"/>
        <v>1.1499999999999999</v>
      </c>
      <c r="G1204" s="60">
        <f t="shared" ca="1" si="283"/>
        <v>1.000229195</v>
      </c>
      <c r="H1204" s="57">
        <f ca="1">TRUNC(PRODUCT(G$10:G1203),15)</f>
        <v>1.17813166495001</v>
      </c>
      <c r="I1204" s="57">
        <f t="shared" si="284"/>
        <v>1</v>
      </c>
      <c r="J1204" s="57">
        <f t="shared" ca="1" si="285"/>
        <v>1.17813166</v>
      </c>
      <c r="K1204" s="57">
        <f t="shared" ca="1" si="286"/>
        <v>0.17813166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287"/>
        <v>0</v>
      </c>
      <c r="O1204" s="57">
        <f t="shared" ca="1" si="288"/>
        <v>0.17813166</v>
      </c>
      <c r="P1204" s="63" t="str">
        <f t="shared" si="289"/>
        <v>A+J=</v>
      </c>
      <c r="Q1204" s="64">
        <f t="shared" si="290"/>
        <v>45036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6">
        <f t="shared" si="278"/>
        <v>44440</v>
      </c>
      <c r="B1205" s="75">
        <f t="shared" ca="1" si="279"/>
        <v>1.1784016900000001</v>
      </c>
      <c r="C1205" s="57">
        <f t="shared" si="280"/>
        <v>1</v>
      </c>
      <c r="D1205" s="58">
        <f ca="1">IF(A1205&lt;$B$1,VLOOKUP(A1205,[1]DI!$A$4:$B$15000,2,FALSE),0)</f>
        <v>5.1499999999999997E-2</v>
      </c>
      <c r="E1205" s="57">
        <f t="shared" ca="1" si="281"/>
        <v>1.9929999999999999E-4</v>
      </c>
      <c r="F1205" s="59">
        <f t="shared" si="282"/>
        <v>1.1499999999999999</v>
      </c>
      <c r="G1205" s="60">
        <f t="shared" ca="1" si="283"/>
        <v>1.000229195</v>
      </c>
      <c r="H1205" s="57">
        <f ca="1">TRUNC(PRODUCT(G$10:G1204),15)</f>
        <v>1.17840168683695</v>
      </c>
      <c r="I1205" s="57">
        <f t="shared" si="284"/>
        <v>1</v>
      </c>
      <c r="J1205" s="57">
        <f t="shared" ca="1" si="285"/>
        <v>1.1784016900000001</v>
      </c>
      <c r="K1205" s="57">
        <f t="shared" ca="1" si="286"/>
        <v>0.17840169</v>
      </c>
      <c r="L1205" s="61">
        <f>IF(VLOOKUP(A1205,$U$12:$AD$125,8)=VLOOKUP(A1204,$U$12:$AD$125,8),0,VLOOKUP(A1205,U$12:$AD$125,8))</f>
        <v>0</v>
      </c>
      <c r="M1205" s="62">
        <f>IF(L1205&gt;0,VLOOKUP(L1205,T$12:$AC$125,7),0)</f>
        <v>0</v>
      </c>
      <c r="N1205" s="57">
        <f t="shared" si="287"/>
        <v>0</v>
      </c>
      <c r="O1205" s="57">
        <f t="shared" ca="1" si="288"/>
        <v>0.17840169</v>
      </c>
      <c r="P1205" s="63" t="str">
        <f t="shared" si="289"/>
        <v>A+J=</v>
      </c>
      <c r="Q1205" s="64">
        <f t="shared" si="290"/>
        <v>45036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78"/>
        <v>44441</v>
      </c>
      <c r="B1206" s="75">
        <f t="shared" ca="1" si="279"/>
        <v>1.17867177</v>
      </c>
      <c r="C1206" s="57">
        <f t="shared" si="280"/>
        <v>1</v>
      </c>
      <c r="D1206" s="58">
        <f ca="1">IF(A1206&lt;$B$1,VLOOKUP(A1206,[1]DI!$A$4:$B$15000,2,FALSE),0)</f>
        <v>5.1499999999999997E-2</v>
      </c>
      <c r="E1206" s="57">
        <f t="shared" ca="1" si="281"/>
        <v>1.9929999999999999E-4</v>
      </c>
      <c r="F1206" s="59">
        <f t="shared" si="282"/>
        <v>1.1499999999999999</v>
      </c>
      <c r="G1206" s="60">
        <f t="shared" ca="1" si="283"/>
        <v>1.000229195</v>
      </c>
      <c r="H1206" s="57">
        <f ca="1">TRUNC(PRODUCT(G$10:G1205),15)</f>
        <v>1.1786717706115699</v>
      </c>
      <c r="I1206" s="57">
        <f t="shared" si="284"/>
        <v>1</v>
      </c>
      <c r="J1206" s="57">
        <f t="shared" ca="1" si="285"/>
        <v>1.17867177</v>
      </c>
      <c r="K1206" s="57">
        <f t="shared" ca="1" si="286"/>
        <v>0.17867177000000001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287"/>
        <v>0</v>
      </c>
      <c r="O1206" s="57">
        <f t="shared" ca="1" si="288"/>
        <v>0.17867177000000001</v>
      </c>
      <c r="P1206" s="63" t="str">
        <f t="shared" si="289"/>
        <v>A+J=</v>
      </c>
      <c r="Q1206" s="64">
        <f t="shared" si="290"/>
        <v>45036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78"/>
        <v>44442</v>
      </c>
      <c r="B1207" s="75">
        <f t="shared" ca="1" si="279"/>
        <v>1.17894192</v>
      </c>
      <c r="C1207" s="57">
        <f t="shared" si="280"/>
        <v>1</v>
      </c>
      <c r="D1207" s="58">
        <f ca="1">IF(A1207&lt;$B$1,VLOOKUP(A1207,[1]DI!$A$4:$B$15000,2,FALSE),0)</f>
        <v>5.1499999999999997E-2</v>
      </c>
      <c r="E1207" s="57">
        <f t="shared" ca="1" si="281"/>
        <v>1.9929999999999999E-4</v>
      </c>
      <c r="F1207" s="59">
        <f t="shared" si="282"/>
        <v>1.1499999999999999</v>
      </c>
      <c r="G1207" s="60">
        <f t="shared" ca="1" si="283"/>
        <v>1.000229195</v>
      </c>
      <c r="H1207" s="57">
        <f ca="1">TRUNC(PRODUCT(G$10:G1206),15)</f>
        <v>1.1789419162880299</v>
      </c>
      <c r="I1207" s="57">
        <f t="shared" si="284"/>
        <v>1</v>
      </c>
      <c r="J1207" s="57">
        <f t="shared" ca="1" si="285"/>
        <v>1.17894192</v>
      </c>
      <c r="K1207" s="57">
        <f t="shared" ca="1" si="286"/>
        <v>0.17894192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287"/>
        <v>0</v>
      </c>
      <c r="O1207" s="57">
        <f t="shared" ca="1" si="288"/>
        <v>0.17894192</v>
      </c>
      <c r="P1207" s="63" t="str">
        <f t="shared" si="289"/>
        <v>A+J=</v>
      </c>
      <c r="Q1207" s="64">
        <f t="shared" si="290"/>
        <v>45036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78"/>
        <v>44443</v>
      </c>
      <c r="B1208" s="75">
        <f t="shared" ca="1" si="279"/>
        <v>1.1792121200000001</v>
      </c>
      <c r="C1208" s="57">
        <f t="shared" si="280"/>
        <v>1</v>
      </c>
      <c r="D1208" s="58">
        <f ca="1">IF(A1208&lt;$B$1,VLOOKUP(A1208,[1]DI!$A$4:$B$15000,2,FALSE),0)</f>
        <v>0</v>
      </c>
      <c r="E1208" s="57">
        <f t="shared" ca="1" si="281"/>
        <v>0</v>
      </c>
      <c r="F1208" s="59">
        <f t="shared" si="282"/>
        <v>1.1499999999999999</v>
      </c>
      <c r="G1208" s="60">
        <f t="shared" ca="1" si="283"/>
        <v>1</v>
      </c>
      <c r="H1208" s="57">
        <f ca="1">TRUNC(PRODUCT(G$10:G1207),15)</f>
        <v>1.17921212388054</v>
      </c>
      <c r="I1208" s="57">
        <f t="shared" si="284"/>
        <v>1</v>
      </c>
      <c r="J1208" s="57">
        <f t="shared" ca="1" si="285"/>
        <v>1.1792121200000001</v>
      </c>
      <c r="K1208" s="57">
        <f t="shared" ca="1" si="286"/>
        <v>0.17921212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287"/>
        <v>0</v>
      </c>
      <c r="O1208" s="57">
        <f t="shared" ca="1" si="288"/>
        <v>0.17921212</v>
      </c>
      <c r="P1208" s="63" t="str">
        <f t="shared" si="289"/>
        <v>A+J=</v>
      </c>
      <c r="Q1208" s="64">
        <f t="shared" si="290"/>
        <v>45036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78"/>
        <v>44444</v>
      </c>
      <c r="B1209" s="75">
        <f t="shared" ca="1" si="279"/>
        <v>1.1792121200000001</v>
      </c>
      <c r="C1209" s="57">
        <f t="shared" si="280"/>
        <v>1</v>
      </c>
      <c r="D1209" s="58">
        <f ca="1">IF(A1209&lt;$B$1,VLOOKUP(A1209,[1]DI!$A$4:$B$15000,2,FALSE),0)</f>
        <v>0</v>
      </c>
      <c r="E1209" s="57">
        <f t="shared" ca="1" si="281"/>
        <v>0</v>
      </c>
      <c r="F1209" s="59">
        <f t="shared" si="282"/>
        <v>1.1499999999999999</v>
      </c>
      <c r="G1209" s="60">
        <f t="shared" ca="1" si="283"/>
        <v>1</v>
      </c>
      <c r="H1209" s="57">
        <f ca="1">TRUNC(PRODUCT(G$10:G1208),15)</f>
        <v>1.17921212388054</v>
      </c>
      <c r="I1209" s="57">
        <f t="shared" si="284"/>
        <v>1</v>
      </c>
      <c r="J1209" s="57">
        <f t="shared" ca="1" si="285"/>
        <v>1.1792121200000001</v>
      </c>
      <c r="K1209" s="57">
        <f t="shared" ca="1" si="286"/>
        <v>0.17921212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287"/>
        <v>0</v>
      </c>
      <c r="O1209" s="57">
        <f t="shared" ca="1" si="288"/>
        <v>0.17921212</v>
      </c>
      <c r="P1209" s="63" t="str">
        <f t="shared" si="289"/>
        <v>A+J=</v>
      </c>
      <c r="Q1209" s="64">
        <f t="shared" si="290"/>
        <v>45036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78"/>
        <v>44445</v>
      </c>
      <c r="B1210" s="75">
        <f t="shared" ca="1" si="279"/>
        <v>1.1792121200000001</v>
      </c>
      <c r="C1210" s="57">
        <f t="shared" si="280"/>
        <v>1</v>
      </c>
      <c r="D1210" s="58">
        <f ca="1">IF(A1210&lt;$B$1,VLOOKUP(A1210,[1]DI!$A$4:$B$15000,2,FALSE),0)</f>
        <v>5.1499999999999997E-2</v>
      </c>
      <c r="E1210" s="57">
        <f t="shared" ca="1" si="281"/>
        <v>1.9929999999999999E-4</v>
      </c>
      <c r="F1210" s="59">
        <f t="shared" si="282"/>
        <v>1.1499999999999999</v>
      </c>
      <c r="G1210" s="60">
        <f t="shared" ca="1" si="283"/>
        <v>1.000229195</v>
      </c>
      <c r="H1210" s="57">
        <f ca="1">TRUNC(PRODUCT(G$10:G1209),15)</f>
        <v>1.17921212388054</v>
      </c>
      <c r="I1210" s="57">
        <f t="shared" si="284"/>
        <v>1</v>
      </c>
      <c r="J1210" s="57">
        <f t="shared" ca="1" si="285"/>
        <v>1.1792121200000001</v>
      </c>
      <c r="K1210" s="57">
        <f t="shared" ca="1" si="286"/>
        <v>0.17921212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287"/>
        <v>0</v>
      </c>
      <c r="O1210" s="57">
        <f t="shared" ca="1" si="288"/>
        <v>0.17921212</v>
      </c>
      <c r="P1210" s="63" t="str">
        <f t="shared" si="289"/>
        <v>A+J=</v>
      </c>
      <c r="Q1210" s="64">
        <f t="shared" si="290"/>
        <v>45036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78"/>
        <v>44446</v>
      </c>
      <c r="B1211" s="75">
        <f t="shared" ca="1" si="279"/>
        <v>1.17948239</v>
      </c>
      <c r="C1211" s="57">
        <f t="shared" si="280"/>
        <v>1</v>
      </c>
      <c r="D1211" s="58">
        <f ca="1">IF(A1211&lt;$B$1,VLOOKUP(A1211,[1]DI!$A$4:$B$15000,2,FALSE),0)</f>
        <v>0</v>
      </c>
      <c r="E1211" s="57">
        <f t="shared" ca="1" si="281"/>
        <v>0</v>
      </c>
      <c r="F1211" s="59">
        <f t="shared" si="282"/>
        <v>1.1499999999999999</v>
      </c>
      <c r="G1211" s="60">
        <f t="shared" ca="1" si="283"/>
        <v>1</v>
      </c>
      <c r="H1211" s="57">
        <f ca="1">TRUNC(PRODUCT(G$10:G1210),15)</f>
        <v>1.1794823934032701</v>
      </c>
      <c r="I1211" s="57">
        <f t="shared" si="284"/>
        <v>1</v>
      </c>
      <c r="J1211" s="57">
        <f t="shared" ca="1" si="285"/>
        <v>1.17948239</v>
      </c>
      <c r="K1211" s="57">
        <f t="shared" ca="1" si="286"/>
        <v>0.17948238999999999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287"/>
        <v>0</v>
      </c>
      <c r="O1211" s="57">
        <f t="shared" ca="1" si="288"/>
        <v>0.17948238999999999</v>
      </c>
      <c r="P1211" s="63" t="str">
        <f t="shared" si="289"/>
        <v>A+J=</v>
      </c>
      <c r="Q1211" s="64">
        <f t="shared" si="290"/>
        <v>45036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78"/>
        <v>44447</v>
      </c>
      <c r="B1212" s="75">
        <f t="shared" ca="1" si="279"/>
        <v>1.17948239</v>
      </c>
      <c r="C1212" s="57">
        <f t="shared" si="280"/>
        <v>1</v>
      </c>
      <c r="D1212" s="58">
        <f ca="1">IF(A1212&lt;$B$1,VLOOKUP(A1212,[1]DI!$A$4:$B$15000,2,FALSE),0)</f>
        <v>5.1499999999999997E-2</v>
      </c>
      <c r="E1212" s="57">
        <f t="shared" ca="1" si="281"/>
        <v>1.9929999999999999E-4</v>
      </c>
      <c r="F1212" s="59">
        <f t="shared" si="282"/>
        <v>1.1499999999999999</v>
      </c>
      <c r="G1212" s="60">
        <f t="shared" ca="1" si="283"/>
        <v>1.000229195</v>
      </c>
      <c r="H1212" s="57">
        <f ca="1">TRUNC(PRODUCT(G$10:G1211),15)</f>
        <v>1.1794823934032701</v>
      </c>
      <c r="I1212" s="57">
        <f t="shared" si="284"/>
        <v>1</v>
      </c>
      <c r="J1212" s="57">
        <f t="shared" ca="1" si="285"/>
        <v>1.17948239</v>
      </c>
      <c r="K1212" s="57">
        <f t="shared" ca="1" si="286"/>
        <v>0.17948238999999999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si="287"/>
        <v>0</v>
      </c>
      <c r="O1212" s="57">
        <f t="shared" ca="1" si="288"/>
        <v>0.17948238999999999</v>
      </c>
      <c r="P1212" s="63" t="str">
        <f t="shared" si="289"/>
        <v>A+J=</v>
      </c>
      <c r="Q1212" s="64">
        <f t="shared" si="290"/>
        <v>45036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78"/>
        <v>44448</v>
      </c>
      <c r="B1213" s="75">
        <f t="shared" ca="1" si="279"/>
        <v>1.17975272</v>
      </c>
      <c r="C1213" s="57">
        <f t="shared" si="280"/>
        <v>1</v>
      </c>
      <c r="D1213" s="58">
        <f ca="1">IF(A1213&lt;$B$1,VLOOKUP(A1213,[1]DI!$A$4:$B$15000,2,FALSE),0)</f>
        <v>5.1499999999999997E-2</v>
      </c>
      <c r="E1213" s="57">
        <f t="shared" ca="1" si="281"/>
        <v>1.9929999999999999E-4</v>
      </c>
      <c r="F1213" s="59">
        <f t="shared" si="282"/>
        <v>1.1499999999999999</v>
      </c>
      <c r="G1213" s="60">
        <f t="shared" ca="1" si="283"/>
        <v>1.000229195</v>
      </c>
      <c r="H1213" s="57">
        <f ca="1">TRUNC(PRODUCT(G$10:G1212),15)</f>
        <v>1.17975272487043</v>
      </c>
      <c r="I1213" s="57">
        <f t="shared" si="284"/>
        <v>1</v>
      </c>
      <c r="J1213" s="57">
        <f t="shared" ca="1" si="285"/>
        <v>1.17975272</v>
      </c>
      <c r="K1213" s="57">
        <f t="shared" ca="1" si="286"/>
        <v>0.17975272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287"/>
        <v>0</v>
      </c>
      <c r="O1213" s="57">
        <f t="shared" ca="1" si="288"/>
        <v>0.17975272</v>
      </c>
      <c r="P1213" s="63" t="str">
        <f t="shared" si="289"/>
        <v>A+J=</v>
      </c>
      <c r="Q1213" s="64">
        <f t="shared" si="290"/>
        <v>45036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78"/>
        <v>44449</v>
      </c>
      <c r="B1214" s="75">
        <f t="shared" ca="1" si="279"/>
        <v>1.18002312</v>
      </c>
      <c r="C1214" s="57">
        <f t="shared" si="280"/>
        <v>1</v>
      </c>
      <c r="D1214" s="58">
        <f ca="1">IF(A1214&lt;$B$1,VLOOKUP(A1214,[1]DI!$A$4:$B$15000,2,FALSE),0)</f>
        <v>5.1499999999999997E-2</v>
      </c>
      <c r="E1214" s="57">
        <f t="shared" ca="1" si="281"/>
        <v>1.9929999999999999E-4</v>
      </c>
      <c r="F1214" s="59">
        <f t="shared" si="282"/>
        <v>1.1499999999999999</v>
      </c>
      <c r="G1214" s="60">
        <f t="shared" ca="1" si="283"/>
        <v>1.000229195</v>
      </c>
      <c r="H1214" s="57">
        <f ca="1">TRUNC(PRODUCT(G$10:G1213),15)</f>
        <v>1.1800231182962</v>
      </c>
      <c r="I1214" s="57">
        <f t="shared" si="284"/>
        <v>1</v>
      </c>
      <c r="J1214" s="57">
        <f t="shared" ca="1" si="285"/>
        <v>1.18002312</v>
      </c>
      <c r="K1214" s="57">
        <f t="shared" ca="1" si="286"/>
        <v>0.18002312000000001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287"/>
        <v>0</v>
      </c>
      <c r="O1214" s="57">
        <f t="shared" ca="1" si="288"/>
        <v>0.18002312000000001</v>
      </c>
      <c r="P1214" s="63" t="str">
        <f t="shared" si="289"/>
        <v>A+J=</v>
      </c>
      <c r="Q1214" s="64">
        <f t="shared" si="290"/>
        <v>45036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78"/>
        <v>44450</v>
      </c>
      <c r="B1215" s="75">
        <f t="shared" ca="1" si="279"/>
        <v>1.1802935699999999</v>
      </c>
      <c r="C1215" s="57">
        <f t="shared" si="280"/>
        <v>1</v>
      </c>
      <c r="D1215" s="58">
        <f ca="1">IF(A1215&lt;$B$1,VLOOKUP(A1215,[1]DI!$A$4:$B$15000,2,FALSE),0)</f>
        <v>0</v>
      </c>
      <c r="E1215" s="57">
        <f t="shared" ca="1" si="281"/>
        <v>0</v>
      </c>
      <c r="F1215" s="59">
        <f t="shared" si="282"/>
        <v>1.1499999999999999</v>
      </c>
      <c r="G1215" s="60">
        <f t="shared" ca="1" si="283"/>
        <v>1</v>
      </c>
      <c r="H1215" s="57">
        <f ca="1">TRUNC(PRODUCT(G$10:G1214),15)</f>
        <v>1.1802935736947999</v>
      </c>
      <c r="I1215" s="57">
        <f t="shared" si="284"/>
        <v>1</v>
      </c>
      <c r="J1215" s="57">
        <f t="shared" ca="1" si="285"/>
        <v>1.1802935699999999</v>
      </c>
      <c r="K1215" s="57">
        <f t="shared" ca="1" si="286"/>
        <v>0.18029356999999999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287"/>
        <v>0</v>
      </c>
      <c r="O1215" s="57">
        <f t="shared" ca="1" si="288"/>
        <v>0.18029356999999999</v>
      </c>
      <c r="P1215" s="63" t="str">
        <f t="shared" si="289"/>
        <v>A+J=</v>
      </c>
      <c r="Q1215" s="64">
        <f t="shared" si="290"/>
        <v>45036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78"/>
        <v>44451</v>
      </c>
      <c r="B1216" s="75">
        <f t="shared" ca="1" si="279"/>
        <v>1.1802935699999999</v>
      </c>
      <c r="C1216" s="57">
        <f t="shared" si="280"/>
        <v>1</v>
      </c>
      <c r="D1216" s="58">
        <f ca="1">IF(A1216&lt;$B$1,VLOOKUP(A1216,[1]DI!$A$4:$B$15000,2,FALSE),0)</f>
        <v>0</v>
      </c>
      <c r="E1216" s="57">
        <f t="shared" ca="1" si="281"/>
        <v>0</v>
      </c>
      <c r="F1216" s="59">
        <f t="shared" si="282"/>
        <v>1.1499999999999999</v>
      </c>
      <c r="G1216" s="60">
        <f t="shared" ca="1" si="283"/>
        <v>1</v>
      </c>
      <c r="H1216" s="57">
        <f ca="1">TRUNC(PRODUCT(G$10:G1215),15)</f>
        <v>1.1802935736947999</v>
      </c>
      <c r="I1216" s="57">
        <f t="shared" si="284"/>
        <v>1</v>
      </c>
      <c r="J1216" s="57">
        <f t="shared" ca="1" si="285"/>
        <v>1.1802935699999999</v>
      </c>
      <c r="K1216" s="57">
        <f t="shared" ca="1" si="286"/>
        <v>0.18029356999999999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287"/>
        <v>0</v>
      </c>
      <c r="O1216" s="57">
        <f t="shared" ca="1" si="288"/>
        <v>0.18029356999999999</v>
      </c>
      <c r="P1216" s="63" t="str">
        <f t="shared" si="289"/>
        <v>A+J=</v>
      </c>
      <c r="Q1216" s="64">
        <f t="shared" si="290"/>
        <v>45036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78"/>
        <v>44452</v>
      </c>
      <c r="B1217" s="75">
        <f t="shared" ca="1" si="279"/>
        <v>1.1802935699999999</v>
      </c>
      <c r="C1217" s="57">
        <f t="shared" si="280"/>
        <v>1</v>
      </c>
      <c r="D1217" s="58">
        <f ca="1">IF(A1217&lt;$B$1,VLOOKUP(A1217,[1]DI!$A$4:$B$15000,2,FALSE),0)</f>
        <v>5.1499999999999997E-2</v>
      </c>
      <c r="E1217" s="57">
        <f t="shared" ca="1" si="281"/>
        <v>1.9929999999999999E-4</v>
      </c>
      <c r="F1217" s="59">
        <f t="shared" si="282"/>
        <v>1.1499999999999999</v>
      </c>
      <c r="G1217" s="60">
        <f t="shared" ca="1" si="283"/>
        <v>1.000229195</v>
      </c>
      <c r="H1217" s="57">
        <f ca="1">TRUNC(PRODUCT(G$10:G1216),15)</f>
        <v>1.1802935736947999</v>
      </c>
      <c r="I1217" s="57">
        <f t="shared" si="284"/>
        <v>1</v>
      </c>
      <c r="J1217" s="57">
        <f t="shared" ca="1" si="285"/>
        <v>1.1802935699999999</v>
      </c>
      <c r="K1217" s="57">
        <f t="shared" ca="1" si="286"/>
        <v>0.18029356999999999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287"/>
        <v>0</v>
      </c>
      <c r="O1217" s="57">
        <f t="shared" ca="1" si="288"/>
        <v>0.18029356999999999</v>
      </c>
      <c r="P1217" s="63" t="str">
        <f t="shared" si="289"/>
        <v>A+J=</v>
      </c>
      <c r="Q1217" s="64">
        <f t="shared" si="290"/>
        <v>45036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78"/>
        <v>44453</v>
      </c>
      <c r="B1218" s="75">
        <f t="shared" ca="1" si="279"/>
        <v>1.1805640900000001</v>
      </c>
      <c r="C1218" s="57">
        <f t="shared" si="280"/>
        <v>1</v>
      </c>
      <c r="D1218" s="58">
        <f ca="1">IF(A1218&lt;$B$1,VLOOKUP(A1218,[1]DI!$A$4:$B$15000,2,FALSE),0)</f>
        <v>5.1499999999999997E-2</v>
      </c>
      <c r="E1218" s="57">
        <f t="shared" ca="1" si="281"/>
        <v>1.9929999999999999E-4</v>
      </c>
      <c r="F1218" s="59">
        <f t="shared" si="282"/>
        <v>1.1499999999999999</v>
      </c>
      <c r="G1218" s="60">
        <f t="shared" ca="1" si="283"/>
        <v>1.000229195</v>
      </c>
      <c r="H1218" s="57">
        <f ca="1">TRUNC(PRODUCT(G$10:G1217),15)</f>
        <v>1.18056409108042</v>
      </c>
      <c r="I1218" s="57">
        <f t="shared" si="284"/>
        <v>1</v>
      </c>
      <c r="J1218" s="57">
        <f t="shared" ca="1" si="285"/>
        <v>1.1805640900000001</v>
      </c>
      <c r="K1218" s="57">
        <f t="shared" ca="1" si="286"/>
        <v>0.18056409000000001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287"/>
        <v>0</v>
      </c>
      <c r="O1218" s="57">
        <f t="shared" ca="1" si="288"/>
        <v>0.18056409000000001</v>
      </c>
      <c r="P1218" s="63" t="str">
        <f t="shared" si="289"/>
        <v>A+J=</v>
      </c>
      <c r="Q1218" s="64">
        <f t="shared" si="290"/>
        <v>45036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78"/>
        <v>44454</v>
      </c>
      <c r="B1219" s="75">
        <f t="shared" ca="1" si="279"/>
        <v>1.1808346700000001</v>
      </c>
      <c r="C1219" s="57">
        <f t="shared" si="280"/>
        <v>1</v>
      </c>
      <c r="D1219" s="58">
        <f ca="1">IF(A1219&lt;$B$1,VLOOKUP(A1219,[1]DI!$A$4:$B$15000,2,FALSE),0)</f>
        <v>5.1499999999999997E-2</v>
      </c>
      <c r="E1219" s="57">
        <f t="shared" ca="1" si="281"/>
        <v>1.9929999999999999E-4</v>
      </c>
      <c r="F1219" s="59">
        <f t="shared" si="282"/>
        <v>1.1499999999999999</v>
      </c>
      <c r="G1219" s="60">
        <f t="shared" ca="1" si="283"/>
        <v>1.000229195</v>
      </c>
      <c r="H1219" s="57">
        <f ca="1">TRUNC(PRODUCT(G$10:G1218),15)</f>
        <v>1.1808346704672801</v>
      </c>
      <c r="I1219" s="57">
        <f t="shared" si="284"/>
        <v>1</v>
      </c>
      <c r="J1219" s="57">
        <f t="shared" ca="1" si="285"/>
        <v>1.1808346700000001</v>
      </c>
      <c r="K1219" s="57">
        <f t="shared" ca="1" si="286"/>
        <v>0.18083467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287"/>
        <v>0</v>
      </c>
      <c r="O1219" s="57">
        <f t="shared" ca="1" si="288"/>
        <v>0.18083467</v>
      </c>
      <c r="P1219" s="63" t="str">
        <f t="shared" si="289"/>
        <v>A+J=</v>
      </c>
      <c r="Q1219" s="64">
        <f t="shared" si="290"/>
        <v>45036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78"/>
        <v>44455</v>
      </c>
      <c r="B1220" s="75">
        <f t="shared" ca="1" si="279"/>
        <v>1.18110531</v>
      </c>
      <c r="C1220" s="57">
        <f t="shared" si="280"/>
        <v>1</v>
      </c>
      <c r="D1220" s="58">
        <f ca="1">IF(A1220&lt;$B$1,VLOOKUP(A1220,[1]DI!$A$4:$B$15000,2,FALSE),0)</f>
        <v>5.1499999999999997E-2</v>
      </c>
      <c r="E1220" s="57">
        <f t="shared" ca="1" si="281"/>
        <v>1.9929999999999999E-4</v>
      </c>
      <c r="F1220" s="59">
        <f t="shared" si="282"/>
        <v>1.1499999999999999</v>
      </c>
      <c r="G1220" s="60">
        <f t="shared" ca="1" si="283"/>
        <v>1.000229195</v>
      </c>
      <c r="H1220" s="57">
        <f ca="1">TRUNC(PRODUCT(G$10:G1219),15)</f>
        <v>1.18110531186958</v>
      </c>
      <c r="I1220" s="57">
        <f t="shared" si="284"/>
        <v>1</v>
      </c>
      <c r="J1220" s="57">
        <f t="shared" ca="1" si="285"/>
        <v>1.18110531</v>
      </c>
      <c r="K1220" s="57">
        <f t="shared" ca="1" si="286"/>
        <v>0.18110530999999999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287"/>
        <v>0</v>
      </c>
      <c r="O1220" s="57">
        <f t="shared" ca="1" si="288"/>
        <v>0.18110530999999999</v>
      </c>
      <c r="P1220" s="63" t="str">
        <f t="shared" si="289"/>
        <v>A+J=</v>
      </c>
      <c r="Q1220" s="64">
        <f t="shared" si="290"/>
        <v>45036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78"/>
        <v>44456</v>
      </c>
      <c r="B1221" s="75">
        <f t="shared" ca="1" si="279"/>
        <v>1.1813760200000001</v>
      </c>
      <c r="C1221" s="57">
        <f t="shared" si="280"/>
        <v>1</v>
      </c>
      <c r="D1221" s="58">
        <f ca="1">IF(A1221&lt;$B$1,VLOOKUP(A1221,[1]DI!$A$4:$B$15000,2,FALSE),0)</f>
        <v>5.1499999999999997E-2</v>
      </c>
      <c r="E1221" s="57">
        <f t="shared" ca="1" si="281"/>
        <v>1.9929999999999999E-4</v>
      </c>
      <c r="F1221" s="59">
        <f t="shared" si="282"/>
        <v>1.1499999999999999</v>
      </c>
      <c r="G1221" s="60">
        <f t="shared" ca="1" si="283"/>
        <v>1.000229195</v>
      </c>
      <c r="H1221" s="57">
        <f ca="1">TRUNC(PRODUCT(G$10:G1220),15)</f>
        <v>1.18137601530153</v>
      </c>
      <c r="I1221" s="57">
        <f t="shared" si="284"/>
        <v>1</v>
      </c>
      <c r="J1221" s="57">
        <f t="shared" ca="1" si="285"/>
        <v>1.1813760200000001</v>
      </c>
      <c r="K1221" s="57">
        <f t="shared" ca="1" si="286"/>
        <v>0.18137602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287"/>
        <v>0</v>
      </c>
      <c r="O1221" s="57">
        <f t="shared" ca="1" si="288"/>
        <v>0.18137602</v>
      </c>
      <c r="P1221" s="63" t="str">
        <f t="shared" si="289"/>
        <v>A+J=</v>
      </c>
      <c r="Q1221" s="64">
        <f t="shared" si="290"/>
        <v>45036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78"/>
        <v>44457</v>
      </c>
      <c r="B1222" s="75">
        <f t="shared" ca="1" si="279"/>
        <v>1.1816467799999999</v>
      </c>
      <c r="C1222" s="57">
        <f t="shared" si="280"/>
        <v>1</v>
      </c>
      <c r="D1222" s="58">
        <f ca="1">IF(A1222&lt;$B$1,VLOOKUP(A1222,[1]DI!$A$4:$B$15000,2,FALSE),0)</f>
        <v>0</v>
      </c>
      <c r="E1222" s="57">
        <f t="shared" ca="1" si="281"/>
        <v>0</v>
      </c>
      <c r="F1222" s="59">
        <f t="shared" si="282"/>
        <v>1.1499999999999999</v>
      </c>
      <c r="G1222" s="60">
        <f t="shared" ca="1" si="283"/>
        <v>1</v>
      </c>
      <c r="H1222" s="57">
        <f ca="1">TRUNC(PRODUCT(G$10:G1221),15)</f>
        <v>1.1816467807773601</v>
      </c>
      <c r="I1222" s="57">
        <f t="shared" si="284"/>
        <v>1</v>
      </c>
      <c r="J1222" s="57">
        <f t="shared" ca="1" si="285"/>
        <v>1.1816467799999999</v>
      </c>
      <c r="K1222" s="57">
        <f t="shared" ca="1" si="286"/>
        <v>0.18164678000000001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287"/>
        <v>0</v>
      </c>
      <c r="O1222" s="57">
        <f t="shared" ca="1" si="288"/>
        <v>0.18164678000000001</v>
      </c>
      <c r="P1222" s="63" t="str">
        <f t="shared" si="289"/>
        <v>A+J=</v>
      </c>
      <c r="Q1222" s="64">
        <f t="shared" si="290"/>
        <v>45036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78"/>
        <v>44458</v>
      </c>
      <c r="B1223" s="75">
        <f t="shared" ca="1" si="279"/>
        <v>1.1816467799999999</v>
      </c>
      <c r="C1223" s="57">
        <f t="shared" si="280"/>
        <v>1</v>
      </c>
      <c r="D1223" s="58">
        <f ca="1">IF(A1223&lt;$B$1,VLOOKUP(A1223,[1]DI!$A$4:$B$15000,2,FALSE),0)</f>
        <v>0</v>
      </c>
      <c r="E1223" s="57">
        <f t="shared" ca="1" si="281"/>
        <v>0</v>
      </c>
      <c r="F1223" s="59">
        <f t="shared" si="282"/>
        <v>1.1499999999999999</v>
      </c>
      <c r="G1223" s="60">
        <f t="shared" ca="1" si="283"/>
        <v>1</v>
      </c>
      <c r="H1223" s="57">
        <f ca="1">TRUNC(PRODUCT(G$10:G1222),15)</f>
        <v>1.1816467807773601</v>
      </c>
      <c r="I1223" s="57">
        <f t="shared" si="284"/>
        <v>1</v>
      </c>
      <c r="J1223" s="57">
        <f t="shared" ca="1" si="285"/>
        <v>1.1816467799999999</v>
      </c>
      <c r="K1223" s="57">
        <f t="shared" ca="1" si="286"/>
        <v>0.18164678000000001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287"/>
        <v>0</v>
      </c>
      <c r="O1223" s="57">
        <f t="shared" ca="1" si="288"/>
        <v>0.18164678000000001</v>
      </c>
      <c r="P1223" s="63" t="str">
        <f t="shared" si="289"/>
        <v>A+J=</v>
      </c>
      <c r="Q1223" s="64">
        <f t="shared" si="290"/>
        <v>45036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78"/>
        <v>44459</v>
      </c>
      <c r="B1224" s="75">
        <f t="shared" ca="1" si="279"/>
        <v>1.1816467799999999</v>
      </c>
      <c r="C1224" s="57">
        <f t="shared" si="280"/>
        <v>1</v>
      </c>
      <c r="D1224" s="58">
        <f ca="1">IF(A1224&lt;$B$1,VLOOKUP(A1224,[1]DI!$A$4:$B$15000,2,FALSE),0)</f>
        <v>5.1499999999999997E-2</v>
      </c>
      <c r="E1224" s="57">
        <f t="shared" ca="1" si="281"/>
        <v>1.9929999999999999E-4</v>
      </c>
      <c r="F1224" s="59">
        <f t="shared" si="282"/>
        <v>1.1499999999999999</v>
      </c>
      <c r="G1224" s="60">
        <f t="shared" ca="1" si="283"/>
        <v>1.000229195</v>
      </c>
      <c r="H1224" s="57">
        <f ca="1">TRUNC(PRODUCT(G$10:G1223),15)</f>
        <v>1.1816467807773601</v>
      </c>
      <c r="I1224" s="57">
        <f t="shared" si="284"/>
        <v>1</v>
      </c>
      <c r="J1224" s="57">
        <f t="shared" ca="1" si="285"/>
        <v>1.1816467799999999</v>
      </c>
      <c r="K1224" s="57">
        <f t="shared" ca="1" si="286"/>
        <v>0.18164678000000001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287"/>
        <v>0</v>
      </c>
      <c r="O1224" s="57">
        <f t="shared" ca="1" si="288"/>
        <v>0.18164678000000001</v>
      </c>
      <c r="P1224" s="63" t="str">
        <f t="shared" si="289"/>
        <v>A+J=</v>
      </c>
      <c r="Q1224" s="64">
        <f t="shared" si="290"/>
        <v>45036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78"/>
        <v>44460</v>
      </c>
      <c r="B1225" s="75">
        <f t="shared" ca="1" si="279"/>
        <v>1.18191761</v>
      </c>
      <c r="C1225" s="57">
        <f t="shared" si="280"/>
        <v>1</v>
      </c>
      <c r="D1225" s="58">
        <f ca="1">IF(A1225&lt;$B$1,VLOOKUP(A1225,[1]DI!$A$4:$B$15000,2,FALSE),0)</f>
        <v>5.1499999999999997E-2</v>
      </c>
      <c r="E1225" s="57">
        <f t="shared" ca="1" si="281"/>
        <v>1.9929999999999999E-4</v>
      </c>
      <c r="F1225" s="59">
        <f t="shared" si="282"/>
        <v>1.1499999999999999</v>
      </c>
      <c r="G1225" s="60">
        <f t="shared" ca="1" si="283"/>
        <v>1.000229195</v>
      </c>
      <c r="H1225" s="57">
        <f ca="1">TRUNC(PRODUCT(G$10:G1224),15)</f>
        <v>1.1819176083112799</v>
      </c>
      <c r="I1225" s="57">
        <f t="shared" si="284"/>
        <v>1</v>
      </c>
      <c r="J1225" s="57">
        <f t="shared" ca="1" si="285"/>
        <v>1.18191761</v>
      </c>
      <c r="K1225" s="57">
        <f t="shared" ca="1" si="286"/>
        <v>0.18191761000000001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287"/>
        <v>0</v>
      </c>
      <c r="O1225" s="57">
        <f t="shared" ca="1" si="288"/>
        <v>0.18191761000000001</v>
      </c>
      <c r="P1225" s="63" t="str">
        <f t="shared" si="289"/>
        <v>A+J=</v>
      </c>
      <c r="Q1225" s="64">
        <f t="shared" si="290"/>
        <v>45036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78"/>
        <v>44461</v>
      </c>
      <c r="B1226" s="75">
        <f t="shared" ca="1" si="279"/>
        <v>1.1821885000000001</v>
      </c>
      <c r="C1226" s="57">
        <f t="shared" si="280"/>
        <v>1</v>
      </c>
      <c r="D1226" s="58">
        <f ca="1">IF(A1226&lt;$B$1,VLOOKUP(A1226,[1]DI!$A$4:$B$15000,2,FALSE),0)</f>
        <v>5.1499999999999997E-2</v>
      </c>
      <c r="E1226" s="57">
        <f t="shared" ca="1" si="281"/>
        <v>1.9929999999999999E-4</v>
      </c>
      <c r="F1226" s="59">
        <f t="shared" si="282"/>
        <v>1.1499999999999999</v>
      </c>
      <c r="G1226" s="60">
        <f t="shared" ca="1" si="283"/>
        <v>1.000229195</v>
      </c>
      <c r="H1226" s="57">
        <f ca="1">TRUNC(PRODUCT(G$10:G1225),15)</f>
        <v>1.1821884979175199</v>
      </c>
      <c r="I1226" s="57">
        <f t="shared" si="284"/>
        <v>1</v>
      </c>
      <c r="J1226" s="57">
        <f t="shared" ca="1" si="285"/>
        <v>1.1821885000000001</v>
      </c>
      <c r="K1226" s="57">
        <f t="shared" ca="1" si="286"/>
        <v>0.1821885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287"/>
        <v>0</v>
      </c>
      <c r="O1226" s="57">
        <f t="shared" ca="1" si="288"/>
        <v>0.1821885</v>
      </c>
      <c r="P1226" s="63" t="str">
        <f t="shared" si="289"/>
        <v>A+J=</v>
      </c>
      <c r="Q1226" s="64">
        <f t="shared" si="290"/>
        <v>45036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291">(A1226+1)</f>
        <v>44462</v>
      </c>
      <c r="B1227" s="75">
        <f t="shared" ca="1" si="279"/>
        <v>1.1824594500000001</v>
      </c>
      <c r="C1227" s="57">
        <f t="shared" si="280"/>
        <v>1</v>
      </c>
      <c r="D1227" s="58">
        <f ca="1">IF(A1227&lt;$B$1,VLOOKUP(A1227,[1]DI!$A$4:$B$15000,2,FALSE),0)</f>
        <v>6.1499999999999999E-2</v>
      </c>
      <c r="E1227" s="57">
        <f t="shared" ca="1" si="281"/>
        <v>2.3687E-4</v>
      </c>
      <c r="F1227" s="59">
        <f t="shared" si="282"/>
        <v>1.1499999999999999</v>
      </c>
      <c r="G1227" s="60">
        <f t="shared" ca="1" si="283"/>
        <v>1.0002724005000001</v>
      </c>
      <c r="H1227" s="57">
        <f ca="1">TRUNC(PRODUCT(G$10:G1226),15)</f>
        <v>1.1824594496103</v>
      </c>
      <c r="I1227" s="57">
        <f t="shared" si="284"/>
        <v>1</v>
      </c>
      <c r="J1227" s="57">
        <f t="shared" ca="1" si="285"/>
        <v>1.1824594500000001</v>
      </c>
      <c r="K1227" s="57">
        <f t="shared" ca="1" si="286"/>
        <v>0.18245945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287"/>
        <v>0</v>
      </c>
      <c r="O1227" s="57">
        <f t="shared" ca="1" si="288"/>
        <v>0.18245945</v>
      </c>
      <c r="P1227" s="63" t="str">
        <f t="shared" si="289"/>
        <v>A+J=</v>
      </c>
      <c r="Q1227" s="64">
        <f t="shared" si="290"/>
        <v>45036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291"/>
        <v>44463</v>
      </c>
      <c r="B1228" s="75">
        <f t="shared" ca="1" si="279"/>
        <v>1.1827815500000001</v>
      </c>
      <c r="C1228" s="57">
        <f t="shared" si="280"/>
        <v>1</v>
      </c>
      <c r="D1228" s="58">
        <f ca="1">IF(A1228&lt;$B$1,VLOOKUP(A1228,[1]DI!$A$4:$B$15000,2,FALSE),0)</f>
        <v>6.1499999999999999E-2</v>
      </c>
      <c r="E1228" s="57">
        <f t="shared" ca="1" si="281"/>
        <v>2.3687E-4</v>
      </c>
      <c r="F1228" s="59">
        <f t="shared" si="282"/>
        <v>1.1499999999999999</v>
      </c>
      <c r="G1228" s="60">
        <f t="shared" ca="1" si="283"/>
        <v>1.0002724005000001</v>
      </c>
      <c r="H1228" s="57">
        <f ca="1">TRUNC(PRODUCT(G$10:G1227),15)</f>
        <v>1.1827815521556</v>
      </c>
      <c r="I1228" s="57">
        <f t="shared" si="284"/>
        <v>1</v>
      </c>
      <c r="J1228" s="57">
        <f t="shared" ca="1" si="285"/>
        <v>1.1827815500000001</v>
      </c>
      <c r="K1228" s="57">
        <f t="shared" ca="1" si="286"/>
        <v>0.18278154999999999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287"/>
        <v>0</v>
      </c>
      <c r="O1228" s="57">
        <f t="shared" ca="1" si="288"/>
        <v>0.18278154999999999</v>
      </c>
      <c r="P1228" s="63" t="str">
        <f t="shared" si="289"/>
        <v>A+J=</v>
      </c>
      <c r="Q1228" s="64">
        <f t="shared" si="290"/>
        <v>45036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291"/>
        <v>44464</v>
      </c>
      <c r="B1229" s="75">
        <f t="shared" ca="1" si="279"/>
        <v>1.18310374</v>
      </c>
      <c r="C1229" s="57">
        <f t="shared" si="280"/>
        <v>1</v>
      </c>
      <c r="D1229" s="58">
        <f ca="1">IF(A1229&lt;$B$1,VLOOKUP(A1229,[1]DI!$A$4:$B$15000,2,FALSE),0)</f>
        <v>0</v>
      </c>
      <c r="E1229" s="57">
        <f t="shared" ca="1" si="281"/>
        <v>0</v>
      </c>
      <c r="F1229" s="59">
        <f t="shared" si="282"/>
        <v>1.1499999999999999</v>
      </c>
      <c r="G1229" s="60">
        <f t="shared" ca="1" si="283"/>
        <v>1</v>
      </c>
      <c r="H1229" s="57">
        <f ca="1">TRUNC(PRODUCT(G$10:G1228),15)</f>
        <v>1.1831037424418001</v>
      </c>
      <c r="I1229" s="57">
        <f t="shared" si="284"/>
        <v>1</v>
      </c>
      <c r="J1229" s="57">
        <f t="shared" ca="1" si="285"/>
        <v>1.18310374</v>
      </c>
      <c r="K1229" s="57">
        <f t="shared" ca="1" si="286"/>
        <v>0.18310373999999999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287"/>
        <v>0</v>
      </c>
      <c r="O1229" s="57">
        <f t="shared" ca="1" si="288"/>
        <v>0.18310373999999999</v>
      </c>
      <c r="P1229" s="63" t="str">
        <f t="shared" si="289"/>
        <v>A+J=</v>
      </c>
      <c r="Q1229" s="64">
        <f t="shared" si="290"/>
        <v>45036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291"/>
        <v>44465</v>
      </c>
      <c r="B1230" s="75">
        <f t="shared" ca="1" si="279"/>
        <v>1.18310374</v>
      </c>
      <c r="C1230" s="57">
        <f t="shared" si="280"/>
        <v>1</v>
      </c>
      <c r="D1230" s="58">
        <f ca="1">IF(A1230&lt;$B$1,VLOOKUP(A1230,[1]DI!$A$4:$B$15000,2,FALSE),0)</f>
        <v>0</v>
      </c>
      <c r="E1230" s="57">
        <f t="shared" ca="1" si="281"/>
        <v>0</v>
      </c>
      <c r="F1230" s="59">
        <f t="shared" si="282"/>
        <v>1.1499999999999999</v>
      </c>
      <c r="G1230" s="60">
        <f t="shared" ca="1" si="283"/>
        <v>1</v>
      </c>
      <c r="H1230" s="57">
        <f ca="1">TRUNC(PRODUCT(G$10:G1229),15)</f>
        <v>1.1831037424418001</v>
      </c>
      <c r="I1230" s="57">
        <f t="shared" si="284"/>
        <v>1</v>
      </c>
      <c r="J1230" s="57">
        <f t="shared" ca="1" si="285"/>
        <v>1.18310374</v>
      </c>
      <c r="K1230" s="57">
        <f t="shared" ca="1" si="286"/>
        <v>0.18310373999999999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287"/>
        <v>0</v>
      </c>
      <c r="O1230" s="57">
        <f t="shared" ca="1" si="288"/>
        <v>0.18310373999999999</v>
      </c>
      <c r="P1230" s="63" t="str">
        <f t="shared" si="289"/>
        <v>A+J=</v>
      </c>
      <c r="Q1230" s="64">
        <f t="shared" si="290"/>
        <v>45036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ht="15" x14ac:dyDescent="0.25">
      <c r="A1231" s="56">
        <f t="shared" si="291"/>
        <v>44466</v>
      </c>
      <c r="B1231" s="75">
        <f t="shared" ca="1" si="279"/>
        <v>1.18310374</v>
      </c>
      <c r="C1231" s="57">
        <f t="shared" si="280"/>
        <v>1</v>
      </c>
      <c r="D1231" s="58">
        <f ca="1">IF(A1231&lt;$B$1,VLOOKUP(A1231,[1]DI!$A$4:$B$15000,2,FALSE),0)</f>
        <v>6.1499999999999999E-2</v>
      </c>
      <c r="E1231" s="57">
        <f t="shared" ca="1" si="281"/>
        <v>2.3687E-4</v>
      </c>
      <c r="F1231" s="59">
        <f t="shared" si="282"/>
        <v>1.1499999999999999</v>
      </c>
      <c r="G1231" s="60">
        <f t="shared" ca="1" si="283"/>
        <v>1.0002724005000001</v>
      </c>
      <c r="H1231" s="57">
        <f ca="1">TRUNC(PRODUCT(G$10:G1230),15)</f>
        <v>1.1831037424418001</v>
      </c>
      <c r="I1231" s="57">
        <f t="shared" si="284"/>
        <v>1</v>
      </c>
      <c r="J1231" s="57">
        <f t="shared" ca="1" si="285"/>
        <v>1.18310374</v>
      </c>
      <c r="K1231" s="57">
        <f t="shared" ca="1" si="286"/>
        <v>0.18310373999999999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287"/>
        <v>0</v>
      </c>
      <c r="O1231" s="57">
        <f t="shared" ca="1" si="288"/>
        <v>0.18310373999999999</v>
      </c>
      <c r="P1231" s="63" t="str">
        <f t="shared" si="289"/>
        <v>A+J=</v>
      </c>
      <c r="Q1231" s="64">
        <f t="shared" si="290"/>
        <v>45036</v>
      </c>
      <c r="R1231" s="109" t="s">
        <v>54</v>
      </c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ht="15" x14ac:dyDescent="0.25">
      <c r="A1232" s="56">
        <f t="shared" si="291"/>
        <v>44467</v>
      </c>
      <c r="B1232" s="75">
        <f t="shared" ca="1" si="279"/>
        <v>1.18342602</v>
      </c>
      <c r="C1232" s="57">
        <f t="shared" si="280"/>
        <v>1</v>
      </c>
      <c r="D1232" s="58">
        <f ca="1">IF(A1232&lt;$B$1,VLOOKUP(A1232,[1]DI!$A$4:$B$15000,2,FALSE),0)</f>
        <v>6.1499999999999999E-2</v>
      </c>
      <c r="E1232" s="57">
        <f t="shared" ca="1" si="281"/>
        <v>2.3687E-4</v>
      </c>
      <c r="F1232" s="59">
        <f t="shared" si="282"/>
        <v>1.1499999999999999</v>
      </c>
      <c r="G1232" s="60">
        <f t="shared" ca="1" si="283"/>
        <v>1.0002724005000001</v>
      </c>
      <c r="H1232" s="57">
        <f ca="1">TRUNC(PRODUCT(G$10:G1231),15)</f>
        <v>1.18342602049279</v>
      </c>
      <c r="I1232" s="57">
        <f t="shared" si="284"/>
        <v>1</v>
      </c>
      <c r="J1232" s="57">
        <f t="shared" ca="1" si="285"/>
        <v>1.18342602</v>
      </c>
      <c r="K1232" s="57">
        <f t="shared" ca="1" si="286"/>
        <v>0.18342602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287"/>
        <v>0</v>
      </c>
      <c r="O1232" s="57">
        <f t="shared" ca="1" si="288"/>
        <v>0.18342602</v>
      </c>
      <c r="P1232" s="63" t="str">
        <f t="shared" si="289"/>
        <v>A+J=</v>
      </c>
      <c r="Q1232" s="64">
        <f t="shared" si="290"/>
        <v>45036</v>
      </c>
      <c r="R1232" s="110">
        <v>69648.88</v>
      </c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ht="15" x14ac:dyDescent="0.25">
      <c r="A1233" s="56">
        <f t="shared" si="291"/>
        <v>44468</v>
      </c>
      <c r="B1233" s="75">
        <f t="shared" ca="1" si="279"/>
        <v>1.1837483900000001</v>
      </c>
      <c r="C1233" s="57">
        <f t="shared" si="280"/>
        <v>1</v>
      </c>
      <c r="D1233" s="58">
        <f ca="1">IF(A1233&lt;$B$1,VLOOKUP(A1233,[1]DI!$A$4:$B$15000,2,FALSE),0)</f>
        <v>6.1499999999999999E-2</v>
      </c>
      <c r="E1233" s="57">
        <f t="shared" ca="1" si="281"/>
        <v>2.3687E-4</v>
      </c>
      <c r="F1233" s="59">
        <f t="shared" si="282"/>
        <v>1.1499999999999999</v>
      </c>
      <c r="G1233" s="60">
        <f t="shared" ca="1" si="283"/>
        <v>1.0002724005000001</v>
      </c>
      <c r="H1233" s="57">
        <f ca="1">TRUNC(PRODUCT(G$10:G1232),15)</f>
        <v>1.18374838633249</v>
      </c>
      <c r="I1233" s="57">
        <f t="shared" si="284"/>
        <v>1</v>
      </c>
      <c r="J1233" s="57">
        <f t="shared" ca="1" si="285"/>
        <v>1.1837483900000001</v>
      </c>
      <c r="K1233" s="57">
        <f t="shared" ca="1" si="286"/>
        <v>0.18374839000000001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287"/>
        <v>0</v>
      </c>
      <c r="O1233" s="57">
        <f t="shared" ca="1" si="288"/>
        <v>0.18374839000000001</v>
      </c>
      <c r="P1233" s="63" t="str">
        <f t="shared" si="289"/>
        <v>A+J=</v>
      </c>
      <c r="Q1233" s="64">
        <f t="shared" si="290"/>
        <v>45036</v>
      </c>
      <c r="R1233" s="109" t="s">
        <v>55</v>
      </c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ht="15.75" x14ac:dyDescent="0.25">
      <c r="A1234" s="100">
        <f t="shared" si="291"/>
        <v>44469</v>
      </c>
      <c r="B1234" s="101">
        <f t="shared" ca="1" si="279"/>
        <v>1.18407084</v>
      </c>
      <c r="C1234" s="102">
        <f t="shared" si="280"/>
        <v>1</v>
      </c>
      <c r="D1234" s="103">
        <f ca="1">IF(A1234&lt;$B$1,VLOOKUP(A1234,[1]DI!$A$4:$B$15000,2,FALSE),0)</f>
        <v>6.1499999999999999E-2</v>
      </c>
      <c r="E1234" s="102">
        <f t="shared" ca="1" si="281"/>
        <v>2.3687E-4</v>
      </c>
      <c r="F1234" s="104">
        <f t="shared" si="282"/>
        <v>1.1499999999999999</v>
      </c>
      <c r="G1234" s="105">
        <f t="shared" ca="1" si="283"/>
        <v>1.0002724005000001</v>
      </c>
      <c r="H1234" s="102">
        <f ca="1">TRUNC(PRODUCT(G$10:G1233),15)</f>
        <v>1.1840708399847999</v>
      </c>
      <c r="I1234" s="102">
        <f t="shared" si="284"/>
        <v>1</v>
      </c>
      <c r="J1234" s="102">
        <f t="shared" ca="1" si="285"/>
        <v>1.18407084</v>
      </c>
      <c r="K1234" s="102">
        <f t="shared" ca="1" si="286"/>
        <v>0.18407084000000001</v>
      </c>
      <c r="L1234" s="106">
        <v>1</v>
      </c>
      <c r="M1234" s="114">
        <f>N1234/C1234</f>
        <v>3.3606E-4</v>
      </c>
      <c r="N1234" s="112">
        <f>R1234</f>
        <v>3.3606E-4</v>
      </c>
      <c r="O1234" s="140">
        <f t="shared" ca="1" si="288"/>
        <v>0.18440690000000001</v>
      </c>
      <c r="P1234" s="108" t="str">
        <f t="shared" si="289"/>
        <v>A+J=</v>
      </c>
      <c r="Q1234" s="100">
        <f t="shared" si="290"/>
        <v>45036</v>
      </c>
      <c r="R1234" s="111">
        <f>TRUNC(R1232/207250000,8)</f>
        <v>3.3606E-4</v>
      </c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ht="18.75" x14ac:dyDescent="0.2">
      <c r="A1235" s="56">
        <f t="shared" si="291"/>
        <v>44470</v>
      </c>
      <c r="B1235" s="75">
        <f t="shared" ca="1" si="279"/>
        <v>1.1840572208968161</v>
      </c>
      <c r="C1235" s="113">
        <f t="shared" si="280"/>
        <v>0.99966394000000003</v>
      </c>
      <c r="D1235" s="58">
        <f ca="1">IF(A1235&lt;$B$1,VLOOKUP(A1235,[1]DI!$A$4:$B$15000,2,FALSE),0)</f>
        <v>6.1499999999999999E-2</v>
      </c>
      <c r="E1235" s="57">
        <f t="shared" ca="1" si="281"/>
        <v>2.3687E-4</v>
      </c>
      <c r="F1235" s="59">
        <f t="shared" si="282"/>
        <v>1.1499999999999999</v>
      </c>
      <c r="G1235" s="60">
        <f t="shared" ca="1" si="283"/>
        <v>1.0002724005000001</v>
      </c>
      <c r="H1235" s="57">
        <f ca="1">TRUNC(PRODUCT(G$10:G1234),15)</f>
        <v>1.18439338147364</v>
      </c>
      <c r="I1235" s="57">
        <f t="shared" ca="1" si="284"/>
        <v>1.1840708399847999</v>
      </c>
      <c r="J1235" s="57">
        <f t="shared" ca="1" si="285"/>
        <v>1.0002724000000001</v>
      </c>
      <c r="K1235" s="112">
        <f ca="1">TRUNC((C1235*(J1235-1)),8)+TRUNC(K$1234*J1235,87)</f>
        <v>0.184393280896816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287"/>
        <v>0</v>
      </c>
      <c r="O1235" s="57">
        <f t="shared" ca="1" si="288"/>
        <v>0.184393280896816</v>
      </c>
      <c r="P1235" s="63" t="str">
        <f t="shared" si="289"/>
        <v>J=</v>
      </c>
      <c r="Q1235" s="64">
        <f t="shared" si="290"/>
        <v>45036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ht="15" x14ac:dyDescent="0.2">
      <c r="A1236" s="56">
        <f t="shared" si="291"/>
        <v>44471</v>
      </c>
      <c r="B1236" s="75">
        <f t="shared" ca="1" si="279"/>
        <v>1.184379766519299</v>
      </c>
      <c r="C1236" s="57">
        <f t="shared" si="280"/>
        <v>0.99966394000000003</v>
      </c>
      <c r="D1236" s="58">
        <f ca="1">IF(A1236&lt;$B$1,VLOOKUP(A1236,[1]DI!$A$4:$B$15000,2,FALSE),0)</f>
        <v>0</v>
      </c>
      <c r="E1236" s="57">
        <f t="shared" ca="1" si="281"/>
        <v>0</v>
      </c>
      <c r="F1236" s="59">
        <f t="shared" si="282"/>
        <v>1.1499999999999999</v>
      </c>
      <c r="G1236" s="60">
        <f t="shared" ca="1" si="283"/>
        <v>1</v>
      </c>
      <c r="H1236" s="57">
        <f ca="1">TRUNC(PRODUCT(G$10:G1235),15)</f>
        <v>1.18471601082295</v>
      </c>
      <c r="I1236" s="57">
        <f t="shared" ca="1" si="284"/>
        <v>1.1840708399847999</v>
      </c>
      <c r="J1236" s="57">
        <f t="shared" ca="1" si="285"/>
        <v>1.0005448800000001</v>
      </c>
      <c r="K1236" s="112">
        <f t="shared" ref="K1236:K1299" ca="1" si="292">TRUNC((C1236*(J1236-1)),8)+TRUNC(K$1234*J1236,87)</f>
        <v>0.18471582651929899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287"/>
        <v>0</v>
      </c>
      <c r="O1236" s="57">
        <f t="shared" ca="1" si="288"/>
        <v>0.18471582651929899</v>
      </c>
      <c r="P1236" s="63" t="str">
        <f t="shared" si="289"/>
        <v>J=</v>
      </c>
      <c r="Q1236" s="64">
        <f t="shared" si="290"/>
        <v>45036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ht="15" x14ac:dyDescent="0.2">
      <c r="A1237" s="56">
        <f t="shared" si="291"/>
        <v>44472</v>
      </c>
      <c r="B1237" s="75">
        <f t="shared" ca="1" si="279"/>
        <v>1.184379766519299</v>
      </c>
      <c r="C1237" s="57">
        <f t="shared" si="280"/>
        <v>0.99966394000000003</v>
      </c>
      <c r="D1237" s="58">
        <f ca="1">IF(A1237&lt;$B$1,VLOOKUP(A1237,[1]DI!$A$4:$B$15000,2,FALSE),0)</f>
        <v>0</v>
      </c>
      <c r="E1237" s="57">
        <f t="shared" ca="1" si="281"/>
        <v>0</v>
      </c>
      <c r="F1237" s="59">
        <f t="shared" si="282"/>
        <v>1.1499999999999999</v>
      </c>
      <c r="G1237" s="60">
        <f t="shared" ca="1" si="283"/>
        <v>1</v>
      </c>
      <c r="H1237" s="57">
        <f ca="1">TRUNC(PRODUCT(G$10:G1236),15)</f>
        <v>1.18471601082295</v>
      </c>
      <c r="I1237" s="57">
        <f t="shared" ca="1" si="284"/>
        <v>1.1840708399847999</v>
      </c>
      <c r="J1237" s="57">
        <f t="shared" ca="1" si="285"/>
        <v>1.0005448800000001</v>
      </c>
      <c r="K1237" s="112">
        <f t="shared" ca="1" si="292"/>
        <v>0.18471582651929899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287"/>
        <v>0</v>
      </c>
      <c r="O1237" s="57">
        <f t="shared" ca="1" si="288"/>
        <v>0.18471582651929899</v>
      </c>
      <c r="P1237" s="63" t="str">
        <f t="shared" si="289"/>
        <v>J=</v>
      </c>
      <c r="Q1237" s="64">
        <f t="shared" si="290"/>
        <v>45036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ht="15" x14ac:dyDescent="0.2">
      <c r="A1238" s="56">
        <f t="shared" si="291"/>
        <v>44473</v>
      </c>
      <c r="B1238" s="75">
        <f t="shared" ca="1" si="279"/>
        <v>1.184379766519299</v>
      </c>
      <c r="C1238" s="57">
        <f t="shared" si="280"/>
        <v>0.99966394000000003</v>
      </c>
      <c r="D1238" s="58">
        <f ca="1">IF(A1238&lt;$B$1,VLOOKUP(A1238,[1]DI!$A$4:$B$15000,2,FALSE),0)</f>
        <v>6.1499999999999999E-2</v>
      </c>
      <c r="E1238" s="57">
        <f t="shared" ca="1" si="281"/>
        <v>2.3687E-4</v>
      </c>
      <c r="F1238" s="59">
        <f t="shared" si="282"/>
        <v>1.1499999999999999</v>
      </c>
      <c r="G1238" s="60">
        <f t="shared" ca="1" si="283"/>
        <v>1.0002724005000001</v>
      </c>
      <c r="H1238" s="57">
        <f ca="1">TRUNC(PRODUCT(G$10:G1237),15)</f>
        <v>1.18471601082295</v>
      </c>
      <c r="I1238" s="57">
        <f t="shared" ca="1" si="284"/>
        <v>1.1840708399847999</v>
      </c>
      <c r="J1238" s="57">
        <f t="shared" ca="1" si="285"/>
        <v>1.0005448800000001</v>
      </c>
      <c r="K1238" s="112">
        <f t="shared" ca="1" si="292"/>
        <v>0.18471582651929899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287"/>
        <v>0</v>
      </c>
      <c r="O1238" s="57">
        <f t="shared" ca="1" si="288"/>
        <v>0.18471582651929899</v>
      </c>
      <c r="P1238" s="63" t="str">
        <f t="shared" si="289"/>
        <v>J=</v>
      </c>
      <c r="Q1238" s="64">
        <f t="shared" si="290"/>
        <v>45036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ht="15" x14ac:dyDescent="0.2">
      <c r="A1239" s="56">
        <f t="shared" si="291"/>
        <v>44474</v>
      </c>
      <c r="B1239" s="75">
        <f t="shared" ca="1" si="279"/>
        <v>1.184702383186033</v>
      </c>
      <c r="C1239" s="57">
        <f t="shared" si="280"/>
        <v>0.99966394000000003</v>
      </c>
      <c r="D1239" s="58">
        <f ca="1">IF(A1239&lt;$B$1,VLOOKUP(A1239,[1]DI!$A$4:$B$15000,2,FALSE),0)</f>
        <v>6.1499999999999999E-2</v>
      </c>
      <c r="E1239" s="57">
        <f t="shared" ca="1" si="281"/>
        <v>2.3687E-4</v>
      </c>
      <c r="F1239" s="59">
        <f t="shared" si="282"/>
        <v>1.1499999999999999</v>
      </c>
      <c r="G1239" s="60">
        <f t="shared" ca="1" si="283"/>
        <v>1.0002724005000001</v>
      </c>
      <c r="H1239" s="57">
        <f ca="1">TRUNC(PRODUCT(G$10:G1238),15)</f>
        <v>1.1850387280566601</v>
      </c>
      <c r="I1239" s="57">
        <f t="shared" ca="1" si="284"/>
        <v>1.1840708399847999</v>
      </c>
      <c r="J1239" s="57">
        <f t="shared" ca="1" si="285"/>
        <v>1.00081742</v>
      </c>
      <c r="K1239" s="112">
        <f t="shared" ca="1" si="292"/>
        <v>0.18503844318603299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287"/>
        <v>0</v>
      </c>
      <c r="O1239" s="57">
        <f t="shared" ca="1" si="288"/>
        <v>0.18503844318603299</v>
      </c>
      <c r="P1239" s="63" t="str">
        <f t="shared" si="289"/>
        <v>J=</v>
      </c>
      <c r="Q1239" s="64">
        <f t="shared" si="290"/>
        <v>45036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ht="15" x14ac:dyDescent="0.2">
      <c r="A1240" s="56">
        <f t="shared" si="291"/>
        <v>44475</v>
      </c>
      <c r="B1240" s="75">
        <f t="shared" ca="1" si="279"/>
        <v>1.1850251064191419</v>
      </c>
      <c r="C1240" s="57">
        <f t="shared" si="280"/>
        <v>0.99966394000000003</v>
      </c>
      <c r="D1240" s="58">
        <f ca="1">IF(A1240&lt;$B$1,VLOOKUP(A1240,[1]DI!$A$4:$B$15000,2,FALSE),0)</f>
        <v>6.1499999999999999E-2</v>
      </c>
      <c r="E1240" s="57">
        <f t="shared" ca="1" si="281"/>
        <v>2.3687E-4</v>
      </c>
      <c r="F1240" s="59">
        <f t="shared" si="282"/>
        <v>1.1499999999999999</v>
      </c>
      <c r="G1240" s="60">
        <f t="shared" ca="1" si="283"/>
        <v>1.0002724005000001</v>
      </c>
      <c r="H1240" s="57">
        <f ca="1">TRUNC(PRODUCT(G$10:G1239),15)</f>
        <v>1.1853615331987</v>
      </c>
      <c r="I1240" s="57">
        <f t="shared" ca="1" si="284"/>
        <v>1.1840708399847999</v>
      </c>
      <c r="J1240" s="57">
        <f t="shared" ca="1" si="285"/>
        <v>1.00109005</v>
      </c>
      <c r="K1240" s="112">
        <f t="shared" ca="1" si="292"/>
        <v>0.18536116641914202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287"/>
        <v>0</v>
      </c>
      <c r="O1240" s="57">
        <f t="shared" ca="1" si="288"/>
        <v>0.18536116641914202</v>
      </c>
      <c r="P1240" s="63" t="str">
        <f t="shared" si="289"/>
        <v>J=</v>
      </c>
      <c r="Q1240" s="64">
        <f t="shared" si="290"/>
        <v>45036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ht="15" x14ac:dyDescent="0.2">
      <c r="A1241" s="56">
        <f t="shared" si="291"/>
        <v>44476</v>
      </c>
      <c r="B1241" s="75">
        <f t="shared" ca="1" si="279"/>
        <v>1.185347900696502</v>
      </c>
      <c r="C1241" s="57">
        <f t="shared" si="280"/>
        <v>0.99966394000000003</v>
      </c>
      <c r="D1241" s="58">
        <f ca="1">IF(A1241&lt;$B$1,VLOOKUP(A1241,[1]DI!$A$4:$B$15000,2,FALSE),0)</f>
        <v>6.1499999999999999E-2</v>
      </c>
      <c r="E1241" s="57">
        <f t="shared" ca="1" si="281"/>
        <v>2.3687E-4</v>
      </c>
      <c r="F1241" s="59">
        <f t="shared" si="282"/>
        <v>1.1499999999999999</v>
      </c>
      <c r="G1241" s="60">
        <f t="shared" ca="1" si="283"/>
        <v>1.0002724005000001</v>
      </c>
      <c r="H1241" s="57">
        <f ca="1">TRUNC(PRODUCT(G$10:G1240),15)</f>
        <v>1.1856844262730299</v>
      </c>
      <c r="I1241" s="57">
        <f t="shared" ca="1" si="284"/>
        <v>1.1840708399847999</v>
      </c>
      <c r="J1241" s="57">
        <f t="shared" ca="1" si="285"/>
        <v>1.00136274</v>
      </c>
      <c r="K1241" s="112">
        <f t="shared" ca="1" si="292"/>
        <v>0.185683960696502</v>
      </c>
      <c r="L1241" s="61">
        <f>IF(VLOOKUP(A1241,$U$12:$AD$125,8)=VLOOKUP(A1240,$U$12:$AD$125,8),0,VLOOKUP(A1241,U$12:$AD$125,8))</f>
        <v>0</v>
      </c>
      <c r="M1241" s="62">
        <f>IF(L1241&gt;0,VLOOKUP(L1241,T$12:$AC$125,7),0)</f>
        <v>0</v>
      </c>
      <c r="N1241" s="57">
        <f t="shared" si="287"/>
        <v>0</v>
      </c>
      <c r="O1241" s="57">
        <f t="shared" ca="1" si="288"/>
        <v>0.185683960696502</v>
      </c>
      <c r="P1241" s="63" t="str">
        <f t="shared" si="289"/>
        <v>J=</v>
      </c>
      <c r="Q1241" s="64">
        <f t="shared" si="290"/>
        <v>45036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ht="15" x14ac:dyDescent="0.2">
      <c r="A1242" s="56">
        <f t="shared" si="291"/>
        <v>44477</v>
      </c>
      <c r="B1242" s="75">
        <f t="shared" ca="1" si="279"/>
        <v>1.1856708015402371</v>
      </c>
      <c r="C1242" s="57">
        <f t="shared" si="280"/>
        <v>0.99966394000000003</v>
      </c>
      <c r="D1242" s="58">
        <f ca="1">IF(A1242&lt;$B$1,VLOOKUP(A1242,[1]DI!$A$4:$B$15000,2,FALSE),0)</f>
        <v>6.1499999999999999E-2</v>
      </c>
      <c r="E1242" s="57">
        <f t="shared" ca="1" si="281"/>
        <v>2.3687E-4</v>
      </c>
      <c r="F1242" s="59">
        <f t="shared" si="282"/>
        <v>1.1499999999999999</v>
      </c>
      <c r="G1242" s="60">
        <f t="shared" ca="1" si="283"/>
        <v>1.0002724005000001</v>
      </c>
      <c r="H1242" s="57">
        <f ca="1">TRUNC(PRODUCT(G$10:G1241),15)</f>
        <v>1.18600740730359</v>
      </c>
      <c r="I1242" s="57">
        <f t="shared" ca="1" si="284"/>
        <v>1.1840708399847999</v>
      </c>
      <c r="J1242" s="57">
        <f t="shared" ca="1" si="285"/>
        <v>1.00163552</v>
      </c>
      <c r="K1242" s="112">
        <f t="shared" ca="1" si="292"/>
        <v>0.18600686154023702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287"/>
        <v>0</v>
      </c>
      <c r="O1242" s="57">
        <f t="shared" ca="1" si="288"/>
        <v>0.18600686154023702</v>
      </c>
      <c r="P1242" s="63" t="str">
        <f t="shared" si="289"/>
        <v>J=</v>
      </c>
      <c r="Q1242" s="64">
        <f t="shared" si="290"/>
        <v>45036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ht="15" x14ac:dyDescent="0.2">
      <c r="A1243" s="56">
        <f t="shared" si="291"/>
        <v>44478</v>
      </c>
      <c r="B1243" s="75">
        <f t="shared" ca="1" si="279"/>
        <v>1.185993763428222</v>
      </c>
      <c r="C1243" s="57">
        <f t="shared" si="280"/>
        <v>0.99966394000000003</v>
      </c>
      <c r="D1243" s="58">
        <f ca="1">IF(A1243&lt;$B$1,VLOOKUP(A1243,[1]DI!$A$4:$B$15000,2,FALSE),0)</f>
        <v>0</v>
      </c>
      <c r="E1243" s="57">
        <f t="shared" ca="1" si="281"/>
        <v>0</v>
      </c>
      <c r="F1243" s="59">
        <f t="shared" si="282"/>
        <v>1.1499999999999999</v>
      </c>
      <c r="G1243" s="60">
        <f t="shared" ca="1" si="283"/>
        <v>1</v>
      </c>
      <c r="H1243" s="57">
        <f ca="1">TRUNC(PRODUCT(G$10:G1242),15)</f>
        <v>1.1863304763143401</v>
      </c>
      <c r="I1243" s="57">
        <f t="shared" ca="1" si="284"/>
        <v>1.1840708399847999</v>
      </c>
      <c r="J1243" s="57">
        <f t="shared" ca="1" si="285"/>
        <v>1.0019083600000001</v>
      </c>
      <c r="K1243" s="112">
        <f t="shared" ca="1" si="292"/>
        <v>0.18632982342822202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287"/>
        <v>0</v>
      </c>
      <c r="O1243" s="57">
        <f t="shared" ca="1" si="288"/>
        <v>0.18632982342822202</v>
      </c>
      <c r="P1243" s="63" t="str">
        <f t="shared" si="289"/>
        <v>J=</v>
      </c>
      <c r="Q1243" s="64">
        <f t="shared" si="290"/>
        <v>45036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ht="15" x14ac:dyDescent="0.2">
      <c r="A1244" s="56">
        <f t="shared" si="291"/>
        <v>44479</v>
      </c>
      <c r="B1244" s="75">
        <f t="shared" ca="1" si="279"/>
        <v>1.185993763428222</v>
      </c>
      <c r="C1244" s="57">
        <f t="shared" si="280"/>
        <v>0.99966394000000003</v>
      </c>
      <c r="D1244" s="58">
        <f ca="1">IF(A1244&lt;$B$1,VLOOKUP(A1244,[1]DI!$A$4:$B$15000,2,FALSE),0)</f>
        <v>0</v>
      </c>
      <c r="E1244" s="57">
        <f t="shared" ca="1" si="281"/>
        <v>0</v>
      </c>
      <c r="F1244" s="59">
        <f t="shared" si="282"/>
        <v>1.1499999999999999</v>
      </c>
      <c r="G1244" s="60">
        <f t="shared" ca="1" si="283"/>
        <v>1</v>
      </c>
      <c r="H1244" s="57">
        <f ca="1">TRUNC(PRODUCT(G$10:G1243),15)</f>
        <v>1.1863304763143401</v>
      </c>
      <c r="I1244" s="57">
        <f t="shared" ca="1" si="284"/>
        <v>1.1840708399847999</v>
      </c>
      <c r="J1244" s="57">
        <f t="shared" ca="1" si="285"/>
        <v>1.0019083600000001</v>
      </c>
      <c r="K1244" s="112">
        <f t="shared" ca="1" si="292"/>
        <v>0.18632982342822202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287"/>
        <v>0</v>
      </c>
      <c r="O1244" s="57">
        <f t="shared" ca="1" si="288"/>
        <v>0.18632982342822202</v>
      </c>
      <c r="P1244" s="63" t="str">
        <f t="shared" si="289"/>
        <v>J=</v>
      </c>
      <c r="Q1244" s="64">
        <f t="shared" si="290"/>
        <v>45036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ht="15" x14ac:dyDescent="0.2">
      <c r="A1245" s="56">
        <f t="shared" si="291"/>
        <v>44480</v>
      </c>
      <c r="B1245" s="75">
        <f t="shared" ca="1" si="279"/>
        <v>1.185993763428222</v>
      </c>
      <c r="C1245" s="57">
        <f t="shared" si="280"/>
        <v>0.99966394000000003</v>
      </c>
      <c r="D1245" s="58">
        <f ca="1">IF(A1245&lt;$B$1,VLOOKUP(A1245,[1]DI!$A$4:$B$15000,2,FALSE),0)</f>
        <v>6.1499999999999999E-2</v>
      </c>
      <c r="E1245" s="57">
        <f t="shared" ca="1" si="281"/>
        <v>2.3687E-4</v>
      </c>
      <c r="F1245" s="59">
        <f t="shared" si="282"/>
        <v>1.1499999999999999</v>
      </c>
      <c r="G1245" s="60">
        <f t="shared" ca="1" si="283"/>
        <v>1.0002724005000001</v>
      </c>
      <c r="H1245" s="57">
        <f ca="1">TRUNC(PRODUCT(G$10:G1244),15)</f>
        <v>1.1863304763143401</v>
      </c>
      <c r="I1245" s="57">
        <f t="shared" ca="1" si="284"/>
        <v>1.1840708399847999</v>
      </c>
      <c r="J1245" s="57">
        <f t="shared" ca="1" si="285"/>
        <v>1.0019083600000001</v>
      </c>
      <c r="K1245" s="112">
        <f t="shared" ca="1" si="292"/>
        <v>0.18632982342822202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287"/>
        <v>0</v>
      </c>
      <c r="O1245" s="57">
        <f t="shared" ca="1" si="288"/>
        <v>0.18632982342822202</v>
      </c>
      <c r="P1245" s="63" t="str">
        <f t="shared" si="289"/>
        <v>J=</v>
      </c>
      <c r="Q1245" s="64">
        <f t="shared" si="290"/>
        <v>45036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ht="15" x14ac:dyDescent="0.2">
      <c r="A1246" s="56">
        <f t="shared" si="291"/>
        <v>44481</v>
      </c>
      <c r="B1246" s="75">
        <f t="shared" ca="1" si="279"/>
        <v>1.1863168300418749</v>
      </c>
      <c r="C1246" s="57">
        <f t="shared" si="280"/>
        <v>0.99966394000000003</v>
      </c>
      <c r="D1246" s="58">
        <f ca="1">IF(A1246&lt;$B$1,VLOOKUP(A1246,[1]DI!$A$4:$B$15000,2,FALSE),0)</f>
        <v>0</v>
      </c>
      <c r="E1246" s="57">
        <f t="shared" ca="1" si="281"/>
        <v>0</v>
      </c>
      <c r="F1246" s="59">
        <f t="shared" si="282"/>
        <v>1.1499999999999999</v>
      </c>
      <c r="G1246" s="60">
        <f t="shared" ca="1" si="283"/>
        <v>1</v>
      </c>
      <c r="H1246" s="57">
        <f ca="1">TRUNC(PRODUCT(G$10:G1245),15)</f>
        <v>1.1866536333292499</v>
      </c>
      <c r="I1246" s="57">
        <f t="shared" ca="1" si="284"/>
        <v>1.1840708399847999</v>
      </c>
      <c r="J1246" s="57">
        <f t="shared" ca="1" si="285"/>
        <v>1.0021812800000001</v>
      </c>
      <c r="K1246" s="112">
        <f t="shared" ca="1" si="292"/>
        <v>0.18665289004187502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287"/>
        <v>0</v>
      </c>
      <c r="O1246" s="57">
        <f t="shared" ca="1" si="288"/>
        <v>0.18665289004187502</v>
      </c>
      <c r="P1246" s="63" t="str">
        <f t="shared" si="289"/>
        <v>J=</v>
      </c>
      <c r="Q1246" s="64">
        <f t="shared" si="290"/>
        <v>45036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ht="15" x14ac:dyDescent="0.2">
      <c r="A1247" s="56">
        <f t="shared" si="291"/>
        <v>44482</v>
      </c>
      <c r="B1247" s="75">
        <f t="shared" ref="B1247:B1310" ca="1" si="293">IF(A1247&lt;=TODAY(),C1247+K1247,IF(AND(A1247&gt;TODAY(),A1247&lt;=$B$1),IF(VLOOKUP(TODAY(),$A$10:$D$5000,4,FALSE)=0,"n.d",C1247+K1247),"n.d"))</f>
        <v>1.1863168300418749</v>
      </c>
      <c r="C1247" s="57">
        <f t="shared" ref="C1247:C1310" si="294">TRUNC(C1246-N1246,8)</f>
        <v>0.99966394000000003</v>
      </c>
      <c r="D1247" s="58">
        <f ca="1">IF(A1247&lt;$B$1,VLOOKUP(A1247,[1]DI!$A$4:$B$15000,2,FALSE),0)</f>
        <v>6.1499999999999999E-2</v>
      </c>
      <c r="E1247" s="57">
        <f t="shared" ref="E1247:E1310" ca="1" si="295">ROUND((((1+D1247)^(1/252)-1)),8)</f>
        <v>2.3687E-4</v>
      </c>
      <c r="F1247" s="59">
        <f t="shared" ref="F1247:F1310" si="296">F1246</f>
        <v>1.1499999999999999</v>
      </c>
      <c r="G1247" s="60">
        <f t="shared" ref="G1247:G1310" ca="1" si="297">TRUNC((1+(E1247*F1247)),15)</f>
        <v>1.0002724005000001</v>
      </c>
      <c r="H1247" s="57">
        <f ca="1">TRUNC(PRODUCT(G$10:G1246),15)</f>
        <v>1.1866536333292499</v>
      </c>
      <c r="I1247" s="57">
        <f t="shared" ref="I1247:I1310" ca="1" si="298">IF(OR(L1246&gt;0,L1246="E"),H1246,I1246)</f>
        <v>1.1840708399847999</v>
      </c>
      <c r="J1247" s="57">
        <f t="shared" ref="J1247:J1310" ca="1" si="299">ROUND(TRUNC(H1247/I1247,15),8)</f>
        <v>1.0021812800000001</v>
      </c>
      <c r="K1247" s="112">
        <f t="shared" ca="1" si="292"/>
        <v>0.18665289004187502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ref="N1247:N1310" si="300">IF(M1247&gt;0,(C$10*M1247),0)</f>
        <v>0</v>
      </c>
      <c r="O1247" s="57">
        <f t="shared" ref="O1247:O1310" ca="1" si="301">(K1247+N1247)</f>
        <v>0.18665289004187502</v>
      </c>
      <c r="P1247" s="63" t="str">
        <f t="shared" ref="P1247:P1310" si="302">IF(L1246&gt;0,VLOOKUP(A1246,$U$12:$AD$125,9),P1246)</f>
        <v>J=</v>
      </c>
      <c r="Q1247" s="64">
        <f t="shared" ref="Q1247:Q1310" si="303">IF(L1246&gt;0,VLOOKUP(A1246,$U$12:$AD$125,10),Q1246)</f>
        <v>45036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ht="15" x14ac:dyDescent="0.2">
      <c r="A1248" s="56">
        <f t="shared" si="291"/>
        <v>44483</v>
      </c>
      <c r="B1248" s="75">
        <f t="shared" ca="1" si="293"/>
        <v>1.1866399913811949</v>
      </c>
      <c r="C1248" s="57">
        <f t="shared" si="294"/>
        <v>0.99966394000000003</v>
      </c>
      <c r="D1248" s="58">
        <f ca="1">IF(A1248&lt;$B$1,VLOOKUP(A1248,[1]DI!$A$4:$B$15000,2,FALSE),0)</f>
        <v>6.1499999999999999E-2</v>
      </c>
      <c r="E1248" s="57">
        <f t="shared" ca="1" si="295"/>
        <v>2.3687E-4</v>
      </c>
      <c r="F1248" s="59">
        <f t="shared" si="296"/>
        <v>1.1499999999999999</v>
      </c>
      <c r="G1248" s="60">
        <f t="shared" ca="1" si="297"/>
        <v>1.0002724005000001</v>
      </c>
      <c r="H1248" s="57">
        <f ca="1">TRUNC(PRODUCT(G$10:G1247),15)</f>
        <v>1.1869768783723</v>
      </c>
      <c r="I1248" s="57">
        <f t="shared" ca="1" si="298"/>
        <v>1.1840708399847999</v>
      </c>
      <c r="J1248" s="57">
        <f t="shared" ca="1" si="299"/>
        <v>1.00245428</v>
      </c>
      <c r="K1248" s="112">
        <f t="shared" ca="1" si="292"/>
        <v>0.186976051381195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00"/>
        <v>0</v>
      </c>
      <c r="O1248" s="57">
        <f t="shared" ca="1" si="301"/>
        <v>0.186976051381195</v>
      </c>
      <c r="P1248" s="63" t="str">
        <f t="shared" si="302"/>
        <v>J=</v>
      </c>
      <c r="Q1248" s="64">
        <f t="shared" si="303"/>
        <v>45036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ht="15" x14ac:dyDescent="0.2">
      <c r="A1249" s="56">
        <f t="shared" si="291"/>
        <v>44484</v>
      </c>
      <c r="B1249" s="75">
        <f t="shared" ca="1" si="293"/>
        <v>1.186963235605474</v>
      </c>
      <c r="C1249" s="57">
        <f t="shared" si="294"/>
        <v>0.99966394000000003</v>
      </c>
      <c r="D1249" s="58">
        <f ca="1">IF(A1249&lt;$B$1,VLOOKUP(A1249,[1]DI!$A$4:$B$15000,2,FALSE),0)</f>
        <v>6.1499999999999999E-2</v>
      </c>
      <c r="E1249" s="57">
        <f t="shared" ca="1" si="295"/>
        <v>2.3687E-4</v>
      </c>
      <c r="F1249" s="59">
        <f t="shared" si="296"/>
        <v>1.1499999999999999</v>
      </c>
      <c r="G1249" s="60">
        <f t="shared" ca="1" si="297"/>
        <v>1.0002724005000001</v>
      </c>
      <c r="H1249" s="57">
        <f ca="1">TRUNC(PRODUCT(G$10:G1248),15)</f>
        <v>1.18730021146746</v>
      </c>
      <c r="I1249" s="57">
        <f t="shared" ca="1" si="298"/>
        <v>1.1840708399847999</v>
      </c>
      <c r="J1249" s="57">
        <f t="shared" ca="1" si="299"/>
        <v>1.00272735</v>
      </c>
      <c r="K1249" s="112">
        <f t="shared" ca="1" si="292"/>
        <v>0.18729929560547401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00"/>
        <v>0</v>
      </c>
      <c r="O1249" s="57">
        <f t="shared" ca="1" si="301"/>
        <v>0.18729929560547401</v>
      </c>
      <c r="P1249" s="63" t="str">
        <f t="shared" si="302"/>
        <v>J=</v>
      </c>
      <c r="Q1249" s="64">
        <f t="shared" si="303"/>
        <v>45036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ht="15" x14ac:dyDescent="0.2">
      <c r="A1250" s="56">
        <f t="shared" si="291"/>
        <v>44485</v>
      </c>
      <c r="B1250" s="75">
        <f t="shared" ca="1" si="293"/>
        <v>1.187286562714712</v>
      </c>
      <c r="C1250" s="57">
        <f t="shared" si="294"/>
        <v>0.99966394000000003</v>
      </c>
      <c r="D1250" s="58">
        <f ca="1">IF(A1250&lt;$B$1,VLOOKUP(A1250,[1]DI!$A$4:$B$15000,2,FALSE),0)</f>
        <v>0</v>
      </c>
      <c r="E1250" s="57">
        <f t="shared" ca="1" si="295"/>
        <v>0</v>
      </c>
      <c r="F1250" s="59">
        <f t="shared" si="296"/>
        <v>1.1499999999999999</v>
      </c>
      <c r="G1250" s="60">
        <f t="shared" ca="1" si="297"/>
        <v>1</v>
      </c>
      <c r="H1250" s="57">
        <f ca="1">TRUNC(PRODUCT(G$10:G1249),15)</f>
        <v>1.18762363263871</v>
      </c>
      <c r="I1250" s="57">
        <f t="shared" ca="1" si="298"/>
        <v>1.1840708399847999</v>
      </c>
      <c r="J1250" s="57">
        <f t="shared" ca="1" si="299"/>
        <v>1.00300049</v>
      </c>
      <c r="K1250" s="112">
        <f t="shared" ca="1" si="292"/>
        <v>0.187622622714712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00"/>
        <v>0</v>
      </c>
      <c r="O1250" s="57">
        <f t="shared" ca="1" si="301"/>
        <v>0.187622622714712</v>
      </c>
      <c r="P1250" s="63" t="str">
        <f t="shared" si="302"/>
        <v>J=</v>
      </c>
      <c r="Q1250" s="64">
        <f t="shared" si="303"/>
        <v>45036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ht="15" x14ac:dyDescent="0.2">
      <c r="A1251" s="56">
        <f t="shared" si="291"/>
        <v>44486</v>
      </c>
      <c r="B1251" s="75">
        <f t="shared" ca="1" si="293"/>
        <v>1.187286562714712</v>
      </c>
      <c r="C1251" s="57">
        <f t="shared" si="294"/>
        <v>0.99966394000000003</v>
      </c>
      <c r="D1251" s="58">
        <f ca="1">IF(A1251&lt;$B$1,VLOOKUP(A1251,[1]DI!$A$4:$B$15000,2,FALSE),0)</f>
        <v>0</v>
      </c>
      <c r="E1251" s="57">
        <f t="shared" ca="1" si="295"/>
        <v>0</v>
      </c>
      <c r="F1251" s="59">
        <f t="shared" si="296"/>
        <v>1.1499999999999999</v>
      </c>
      <c r="G1251" s="60">
        <f t="shared" ca="1" si="297"/>
        <v>1</v>
      </c>
      <c r="H1251" s="57">
        <f ca="1">TRUNC(PRODUCT(G$10:G1250),15)</f>
        <v>1.18762363263871</v>
      </c>
      <c r="I1251" s="57">
        <f t="shared" ca="1" si="298"/>
        <v>1.1840708399847999</v>
      </c>
      <c r="J1251" s="57">
        <f t="shared" ca="1" si="299"/>
        <v>1.00300049</v>
      </c>
      <c r="K1251" s="112">
        <f t="shared" ca="1" si="292"/>
        <v>0.187622622714712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00"/>
        <v>0</v>
      </c>
      <c r="O1251" s="57">
        <f t="shared" ca="1" si="301"/>
        <v>0.187622622714712</v>
      </c>
      <c r="P1251" s="63" t="str">
        <f t="shared" si="302"/>
        <v>J=</v>
      </c>
      <c r="Q1251" s="64">
        <f t="shared" si="303"/>
        <v>45036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ht="15" x14ac:dyDescent="0.2">
      <c r="A1252" s="56">
        <f t="shared" si="291"/>
        <v>44487</v>
      </c>
      <c r="B1252" s="75">
        <f t="shared" ca="1" si="293"/>
        <v>1.187286562714712</v>
      </c>
      <c r="C1252" s="57">
        <f t="shared" si="294"/>
        <v>0.99966394000000003</v>
      </c>
      <c r="D1252" s="58">
        <f ca="1">IF(A1252&lt;$B$1,VLOOKUP(A1252,[1]DI!$A$4:$B$15000,2,FALSE),0)</f>
        <v>6.1499999999999999E-2</v>
      </c>
      <c r="E1252" s="57">
        <f t="shared" ca="1" si="295"/>
        <v>2.3687E-4</v>
      </c>
      <c r="F1252" s="59">
        <f t="shared" si="296"/>
        <v>1.1499999999999999</v>
      </c>
      <c r="G1252" s="60">
        <f t="shared" ca="1" si="297"/>
        <v>1.0002724005000001</v>
      </c>
      <c r="H1252" s="57">
        <f ca="1">TRUNC(PRODUCT(G$10:G1251),15)</f>
        <v>1.18762363263871</v>
      </c>
      <c r="I1252" s="57">
        <f t="shared" ca="1" si="298"/>
        <v>1.1840708399847999</v>
      </c>
      <c r="J1252" s="57">
        <f t="shared" ca="1" si="299"/>
        <v>1.00300049</v>
      </c>
      <c r="K1252" s="112">
        <f t="shared" ca="1" si="292"/>
        <v>0.187622622714712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00"/>
        <v>0</v>
      </c>
      <c r="O1252" s="57">
        <f t="shared" ca="1" si="301"/>
        <v>0.187622622714712</v>
      </c>
      <c r="P1252" s="63" t="str">
        <f t="shared" si="302"/>
        <v>J=</v>
      </c>
      <c r="Q1252" s="64">
        <f t="shared" si="303"/>
        <v>45036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ht="15" x14ac:dyDescent="0.2">
      <c r="A1253" s="56">
        <f t="shared" si="291"/>
        <v>44488</v>
      </c>
      <c r="B1253" s="75">
        <f t="shared" ca="1" si="293"/>
        <v>1.187609974549616</v>
      </c>
      <c r="C1253" s="57">
        <f t="shared" si="294"/>
        <v>0.99966394000000003</v>
      </c>
      <c r="D1253" s="58">
        <f ca="1">IF(A1253&lt;$B$1,VLOOKUP(A1253,[1]DI!$A$4:$B$15000,2,FALSE),0)</f>
        <v>6.1499999999999999E-2</v>
      </c>
      <c r="E1253" s="57">
        <f t="shared" ca="1" si="295"/>
        <v>2.3687E-4</v>
      </c>
      <c r="F1253" s="59">
        <f t="shared" si="296"/>
        <v>1.1499999999999999</v>
      </c>
      <c r="G1253" s="60">
        <f t="shared" ca="1" si="297"/>
        <v>1.0002724005000001</v>
      </c>
      <c r="H1253" s="57">
        <f ca="1">TRUNC(PRODUCT(G$10:G1252),15)</f>
        <v>1.18794714191005</v>
      </c>
      <c r="I1253" s="57">
        <f t="shared" ca="1" si="298"/>
        <v>1.1840708399847999</v>
      </c>
      <c r="J1253" s="57">
        <f t="shared" ca="1" si="299"/>
        <v>1.00327371</v>
      </c>
      <c r="K1253" s="112">
        <f t="shared" ca="1" si="292"/>
        <v>0.18794603454961598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00"/>
        <v>0</v>
      </c>
      <c r="O1253" s="57">
        <f t="shared" ca="1" si="301"/>
        <v>0.18794603454961598</v>
      </c>
      <c r="P1253" s="63" t="str">
        <f t="shared" si="302"/>
        <v>J=</v>
      </c>
      <c r="Q1253" s="64">
        <f t="shared" si="303"/>
        <v>45036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ht="15" x14ac:dyDescent="0.2">
      <c r="A1254" s="56">
        <f t="shared" si="291"/>
        <v>44489</v>
      </c>
      <c r="B1254" s="75">
        <f t="shared" ca="1" si="293"/>
        <v>1.18793347926948</v>
      </c>
      <c r="C1254" s="57">
        <f t="shared" si="294"/>
        <v>0.99966394000000003</v>
      </c>
      <c r="D1254" s="58">
        <f ca="1">IF(A1254&lt;$B$1,VLOOKUP(A1254,[1]DI!$A$4:$B$15000,2,FALSE),0)</f>
        <v>6.1499999999999999E-2</v>
      </c>
      <c r="E1254" s="57">
        <f t="shared" ca="1" si="295"/>
        <v>2.3687E-4</v>
      </c>
      <c r="F1254" s="59">
        <f t="shared" si="296"/>
        <v>1.1499999999999999</v>
      </c>
      <c r="G1254" s="60">
        <f t="shared" ca="1" si="297"/>
        <v>1.0002724005000001</v>
      </c>
      <c r="H1254" s="57">
        <f ca="1">TRUNC(PRODUCT(G$10:G1253),15)</f>
        <v>1.1882707393054801</v>
      </c>
      <c r="I1254" s="57">
        <f t="shared" ca="1" si="298"/>
        <v>1.1840708399847999</v>
      </c>
      <c r="J1254" s="57">
        <f t="shared" ca="1" si="299"/>
        <v>1.003547</v>
      </c>
      <c r="K1254" s="112">
        <f t="shared" ca="1" si="292"/>
        <v>0.18826953926947998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00"/>
        <v>0</v>
      </c>
      <c r="O1254" s="57">
        <f t="shared" ca="1" si="301"/>
        <v>0.18826953926947998</v>
      </c>
      <c r="P1254" s="63" t="str">
        <f t="shared" si="302"/>
        <v>J=</v>
      </c>
      <c r="Q1254" s="64">
        <f t="shared" si="303"/>
        <v>45036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ht="15" x14ac:dyDescent="0.2">
      <c r="A1255" s="56">
        <f t="shared" si="291"/>
        <v>44490</v>
      </c>
      <c r="B1255" s="75">
        <f t="shared" ca="1" si="293"/>
        <v>1.1882570787150111</v>
      </c>
      <c r="C1255" s="57">
        <f t="shared" si="294"/>
        <v>0.99966394000000003</v>
      </c>
      <c r="D1255" s="58">
        <f ca="1">IF(A1255&lt;$B$1,VLOOKUP(A1255,[1]DI!$A$4:$B$15000,2,FALSE),0)</f>
        <v>6.1499999999999999E-2</v>
      </c>
      <c r="E1255" s="57">
        <f t="shared" ca="1" si="295"/>
        <v>2.3687E-4</v>
      </c>
      <c r="F1255" s="59">
        <f t="shared" si="296"/>
        <v>1.1499999999999999</v>
      </c>
      <c r="G1255" s="60">
        <f t="shared" ca="1" si="297"/>
        <v>1.0002724005000001</v>
      </c>
      <c r="H1255" s="57">
        <f ca="1">TRUNC(PRODUCT(G$10:G1254),15)</f>
        <v>1.1885944248490099</v>
      </c>
      <c r="I1255" s="57">
        <f t="shared" ca="1" si="298"/>
        <v>1.1840708399847999</v>
      </c>
      <c r="J1255" s="57">
        <f t="shared" ca="1" si="299"/>
        <v>1.0038203699999999</v>
      </c>
      <c r="K1255" s="112">
        <f t="shared" ca="1" si="292"/>
        <v>0.18859313871501102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00"/>
        <v>0</v>
      </c>
      <c r="O1255" s="57">
        <f t="shared" ca="1" si="301"/>
        <v>0.18859313871501102</v>
      </c>
      <c r="P1255" s="63" t="str">
        <f t="shared" si="302"/>
        <v>J=</v>
      </c>
      <c r="Q1255" s="64">
        <f t="shared" si="303"/>
        <v>45036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ht="15" x14ac:dyDescent="0.2">
      <c r="A1256" s="56">
        <f t="shared" si="291"/>
        <v>44491</v>
      </c>
      <c r="B1256" s="75">
        <f t="shared" ca="1" si="293"/>
        <v>1.1885807610454999</v>
      </c>
      <c r="C1256" s="57">
        <f t="shared" si="294"/>
        <v>0.99966394000000003</v>
      </c>
      <c r="D1256" s="58">
        <f ca="1">IF(A1256&lt;$B$1,VLOOKUP(A1256,[1]DI!$A$4:$B$15000,2,FALSE),0)</f>
        <v>6.1499999999999999E-2</v>
      </c>
      <c r="E1256" s="57">
        <f t="shared" ca="1" si="295"/>
        <v>2.3687E-4</v>
      </c>
      <c r="F1256" s="59">
        <f t="shared" si="296"/>
        <v>1.1499999999999999</v>
      </c>
      <c r="G1256" s="60">
        <f t="shared" ca="1" si="297"/>
        <v>1.0002724005000001</v>
      </c>
      <c r="H1256" s="57">
        <f ca="1">TRUNC(PRODUCT(G$10:G1255),15)</f>
        <v>1.18891819856463</v>
      </c>
      <c r="I1256" s="57">
        <f t="shared" ca="1" si="298"/>
        <v>1.1840708399847999</v>
      </c>
      <c r="J1256" s="57">
        <f t="shared" ca="1" si="299"/>
        <v>1.0040938100000001</v>
      </c>
      <c r="K1256" s="112">
        <f t="shared" ca="1" si="292"/>
        <v>0.18891682104550001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00"/>
        <v>0</v>
      </c>
      <c r="O1256" s="57">
        <f t="shared" ca="1" si="301"/>
        <v>0.18891682104550001</v>
      </c>
      <c r="P1256" s="63" t="str">
        <f t="shared" si="302"/>
        <v>J=</v>
      </c>
      <c r="Q1256" s="64">
        <f t="shared" si="303"/>
        <v>45036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ht="15" x14ac:dyDescent="0.2">
      <c r="A1257" s="56">
        <f t="shared" si="291"/>
        <v>44492</v>
      </c>
      <c r="B1257" s="75">
        <f t="shared" ca="1" si="293"/>
        <v>1.188904526260949</v>
      </c>
      <c r="C1257" s="57">
        <f t="shared" si="294"/>
        <v>0.99966394000000003</v>
      </c>
      <c r="D1257" s="58">
        <f ca="1">IF(A1257&lt;$B$1,VLOOKUP(A1257,[1]DI!$A$4:$B$15000,2,FALSE),0)</f>
        <v>0</v>
      </c>
      <c r="E1257" s="57">
        <f t="shared" ca="1" si="295"/>
        <v>0</v>
      </c>
      <c r="F1257" s="59">
        <f t="shared" si="296"/>
        <v>1.1499999999999999</v>
      </c>
      <c r="G1257" s="60">
        <f t="shared" ca="1" si="297"/>
        <v>1</v>
      </c>
      <c r="H1257" s="57">
        <f ca="1">TRUNC(PRODUCT(G$10:G1256),15)</f>
        <v>1.18924206047638</v>
      </c>
      <c r="I1257" s="57">
        <f t="shared" ca="1" si="298"/>
        <v>1.1840708399847999</v>
      </c>
      <c r="J1257" s="57">
        <f t="shared" ca="1" si="299"/>
        <v>1.0043673200000001</v>
      </c>
      <c r="K1257" s="112">
        <f t="shared" ca="1" si="292"/>
        <v>0.189240586260949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00"/>
        <v>0</v>
      </c>
      <c r="O1257" s="57">
        <f t="shared" ca="1" si="301"/>
        <v>0.189240586260949</v>
      </c>
      <c r="P1257" s="63" t="str">
        <f t="shared" si="302"/>
        <v>J=</v>
      </c>
      <c r="Q1257" s="64">
        <f t="shared" si="303"/>
        <v>45036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ht="15" x14ac:dyDescent="0.2">
      <c r="A1258" s="56">
        <f t="shared" si="291"/>
        <v>44493</v>
      </c>
      <c r="B1258" s="75">
        <f t="shared" ca="1" si="293"/>
        <v>1.188904526260949</v>
      </c>
      <c r="C1258" s="57">
        <f t="shared" si="294"/>
        <v>0.99966394000000003</v>
      </c>
      <c r="D1258" s="58">
        <f ca="1">IF(A1258&lt;$B$1,VLOOKUP(A1258,[1]DI!$A$4:$B$15000,2,FALSE),0)</f>
        <v>0</v>
      </c>
      <c r="E1258" s="57">
        <f t="shared" ca="1" si="295"/>
        <v>0</v>
      </c>
      <c r="F1258" s="59">
        <f t="shared" si="296"/>
        <v>1.1499999999999999</v>
      </c>
      <c r="G1258" s="60">
        <f t="shared" ca="1" si="297"/>
        <v>1</v>
      </c>
      <c r="H1258" s="57">
        <f ca="1">TRUNC(PRODUCT(G$10:G1257),15)</f>
        <v>1.18924206047638</v>
      </c>
      <c r="I1258" s="57">
        <f t="shared" ca="1" si="298"/>
        <v>1.1840708399847999</v>
      </c>
      <c r="J1258" s="57">
        <f t="shared" ca="1" si="299"/>
        <v>1.0043673200000001</v>
      </c>
      <c r="K1258" s="112">
        <f t="shared" ca="1" si="292"/>
        <v>0.189240586260949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00"/>
        <v>0</v>
      </c>
      <c r="O1258" s="57">
        <f t="shared" ca="1" si="301"/>
        <v>0.189240586260949</v>
      </c>
      <c r="P1258" s="63" t="str">
        <f t="shared" si="302"/>
        <v>J=</v>
      </c>
      <c r="Q1258" s="64">
        <f t="shared" si="303"/>
        <v>45036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ht="15" x14ac:dyDescent="0.2">
      <c r="A1259" s="56">
        <f t="shared" si="291"/>
        <v>44494</v>
      </c>
      <c r="B1259" s="75">
        <f t="shared" ca="1" si="293"/>
        <v>1.188904526260949</v>
      </c>
      <c r="C1259" s="57">
        <f t="shared" si="294"/>
        <v>0.99966394000000003</v>
      </c>
      <c r="D1259" s="58">
        <f ca="1">IF(A1259&lt;$B$1,VLOOKUP(A1259,[1]DI!$A$4:$B$15000,2,FALSE),0)</f>
        <v>6.1499999999999999E-2</v>
      </c>
      <c r="E1259" s="57">
        <f t="shared" ca="1" si="295"/>
        <v>2.3687E-4</v>
      </c>
      <c r="F1259" s="59">
        <f t="shared" si="296"/>
        <v>1.1499999999999999</v>
      </c>
      <c r="G1259" s="60">
        <f t="shared" ca="1" si="297"/>
        <v>1.0002724005000001</v>
      </c>
      <c r="H1259" s="57">
        <f ca="1">TRUNC(PRODUCT(G$10:G1258),15)</f>
        <v>1.18924206047638</v>
      </c>
      <c r="I1259" s="57">
        <f t="shared" ca="1" si="298"/>
        <v>1.1840708399847999</v>
      </c>
      <c r="J1259" s="57">
        <f t="shared" ca="1" si="299"/>
        <v>1.0043673200000001</v>
      </c>
      <c r="K1259" s="112">
        <f t="shared" ca="1" si="292"/>
        <v>0.189240586260949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00"/>
        <v>0</v>
      </c>
      <c r="O1259" s="57">
        <f t="shared" ca="1" si="301"/>
        <v>0.189240586260949</v>
      </c>
      <c r="P1259" s="63" t="str">
        <f t="shared" si="302"/>
        <v>J=</v>
      </c>
      <c r="Q1259" s="64">
        <f t="shared" si="303"/>
        <v>45036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ht="15" x14ac:dyDescent="0.2">
      <c r="A1260" s="56">
        <f t="shared" si="291"/>
        <v>44495</v>
      </c>
      <c r="B1260" s="75">
        <f t="shared" ca="1" si="293"/>
        <v>1.1892283862020641</v>
      </c>
      <c r="C1260" s="57">
        <f t="shared" si="294"/>
        <v>0.99966394000000003</v>
      </c>
      <c r="D1260" s="58">
        <f ca="1">IF(A1260&lt;$B$1,VLOOKUP(A1260,[1]DI!$A$4:$B$15000,2,FALSE),0)</f>
        <v>6.1499999999999999E-2</v>
      </c>
      <c r="E1260" s="57">
        <f t="shared" ca="1" si="295"/>
        <v>2.3687E-4</v>
      </c>
      <c r="F1260" s="59">
        <f t="shared" si="296"/>
        <v>1.1499999999999999</v>
      </c>
      <c r="G1260" s="60">
        <f t="shared" ca="1" si="297"/>
        <v>1.0002724005000001</v>
      </c>
      <c r="H1260" s="57">
        <f ca="1">TRUNC(PRODUCT(G$10:G1259),15)</f>
        <v>1.1895660106082699</v>
      </c>
      <c r="I1260" s="57">
        <f t="shared" ca="1" si="298"/>
        <v>1.1840708399847999</v>
      </c>
      <c r="J1260" s="57">
        <f t="shared" ca="1" si="299"/>
        <v>1.00464091</v>
      </c>
      <c r="K1260" s="112">
        <f t="shared" ca="1" si="292"/>
        <v>0.18956444620206397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00"/>
        <v>0</v>
      </c>
      <c r="O1260" s="57">
        <f t="shared" ca="1" si="301"/>
        <v>0.18956444620206397</v>
      </c>
      <c r="P1260" s="63" t="str">
        <f t="shared" si="302"/>
        <v>J=</v>
      </c>
      <c r="Q1260" s="64">
        <f t="shared" si="303"/>
        <v>45036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ht="15" x14ac:dyDescent="0.2">
      <c r="A1261" s="56">
        <f t="shared" si="291"/>
        <v>44496</v>
      </c>
      <c r="B1261" s="75">
        <f t="shared" ca="1" si="293"/>
        <v>1.1895523308688469</v>
      </c>
      <c r="C1261" s="57">
        <f t="shared" si="294"/>
        <v>0.99966394000000003</v>
      </c>
      <c r="D1261" s="58">
        <f ca="1">IF(A1261&lt;$B$1,VLOOKUP(A1261,[1]DI!$A$4:$B$15000,2,FALSE),0)</f>
        <v>6.1499999999999999E-2</v>
      </c>
      <c r="E1261" s="57">
        <f t="shared" ca="1" si="295"/>
        <v>2.3687E-4</v>
      </c>
      <c r="F1261" s="59">
        <f t="shared" si="296"/>
        <v>1.1499999999999999</v>
      </c>
      <c r="G1261" s="60">
        <f t="shared" ca="1" si="297"/>
        <v>1.0002724005000001</v>
      </c>
      <c r="H1261" s="57">
        <f ca="1">TRUNC(PRODUCT(G$10:G1260),15)</f>
        <v>1.18989004898435</v>
      </c>
      <c r="I1261" s="57">
        <f t="shared" ca="1" si="298"/>
        <v>1.1840708399847999</v>
      </c>
      <c r="J1261" s="57">
        <f t="shared" ca="1" si="299"/>
        <v>1.0049145799999999</v>
      </c>
      <c r="K1261" s="112">
        <f t="shared" ca="1" si="292"/>
        <v>0.18988839086884698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00"/>
        <v>0</v>
      </c>
      <c r="O1261" s="57">
        <f t="shared" ca="1" si="301"/>
        <v>0.18988839086884698</v>
      </c>
      <c r="P1261" s="63" t="str">
        <f t="shared" si="302"/>
        <v>J=</v>
      </c>
      <c r="Q1261" s="64">
        <f t="shared" si="303"/>
        <v>45036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ht="15" x14ac:dyDescent="0.2">
      <c r="A1262" s="56">
        <f t="shared" si="291"/>
        <v>44497</v>
      </c>
      <c r="B1262" s="75">
        <f t="shared" ca="1" si="293"/>
        <v>1.1898763684205891</v>
      </c>
      <c r="C1262" s="57">
        <f t="shared" si="294"/>
        <v>0.99966394000000003</v>
      </c>
      <c r="D1262" s="58">
        <f ca="1">IF(A1262&lt;$B$1,VLOOKUP(A1262,[1]DI!$A$4:$B$15000,2,FALSE),0)</f>
        <v>7.6499999999999999E-2</v>
      </c>
      <c r="E1262" s="57">
        <f t="shared" ca="1" si="295"/>
        <v>2.9255999999999998E-4</v>
      </c>
      <c r="F1262" s="59">
        <f t="shared" si="296"/>
        <v>1.1499999999999999</v>
      </c>
      <c r="G1262" s="60">
        <f t="shared" ca="1" si="297"/>
        <v>1.000336444</v>
      </c>
      <c r="H1262" s="57">
        <f ca="1">TRUNC(PRODUCT(G$10:G1261),15)</f>
        <v>1.19021417562864</v>
      </c>
      <c r="I1262" s="57">
        <f t="shared" ca="1" si="298"/>
        <v>1.1840708399847999</v>
      </c>
      <c r="J1262" s="57">
        <f t="shared" ca="1" si="299"/>
        <v>1.00518832</v>
      </c>
      <c r="K1262" s="112">
        <f t="shared" ca="1" si="292"/>
        <v>0.190212428420589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00"/>
        <v>0</v>
      </c>
      <c r="O1262" s="57">
        <f t="shared" ca="1" si="301"/>
        <v>0.190212428420589</v>
      </c>
      <c r="P1262" s="63" t="str">
        <f t="shared" si="302"/>
        <v>J=</v>
      </c>
      <c r="Q1262" s="64">
        <f t="shared" si="303"/>
        <v>45036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ht="15" x14ac:dyDescent="0.2">
      <c r="A1263" s="56">
        <f t="shared" si="291"/>
        <v>44498</v>
      </c>
      <c r="B1263" s="75">
        <f t="shared" ca="1" si="293"/>
        <v>1.1902766993379681</v>
      </c>
      <c r="C1263" s="57">
        <f t="shared" si="294"/>
        <v>0.99966394000000003</v>
      </c>
      <c r="D1263" s="58">
        <f ca="1">IF(A1263&lt;$B$1,VLOOKUP(A1263,[1]DI!$A$4:$B$15000,2,FALSE),0)</f>
        <v>7.6499999999999999E-2</v>
      </c>
      <c r="E1263" s="57">
        <f t="shared" ca="1" si="295"/>
        <v>2.9255999999999998E-4</v>
      </c>
      <c r="F1263" s="59">
        <f t="shared" si="296"/>
        <v>1.1499999999999999</v>
      </c>
      <c r="G1263" s="60">
        <f t="shared" ca="1" si="297"/>
        <v>1.000336444</v>
      </c>
      <c r="H1263" s="57">
        <f ca="1">TRUNC(PRODUCT(G$10:G1262),15)</f>
        <v>1.1906146160467399</v>
      </c>
      <c r="I1263" s="57">
        <f t="shared" ca="1" si="298"/>
        <v>1.1840708399847999</v>
      </c>
      <c r="J1263" s="57">
        <f t="shared" ca="1" si="299"/>
        <v>1.0055265099999999</v>
      </c>
      <c r="K1263" s="112">
        <f t="shared" ca="1" si="292"/>
        <v>0.19061275933796798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00"/>
        <v>0</v>
      </c>
      <c r="O1263" s="57">
        <f t="shared" ca="1" si="301"/>
        <v>0.19061275933796798</v>
      </c>
      <c r="P1263" s="63" t="str">
        <f t="shared" si="302"/>
        <v>J=</v>
      </c>
      <c r="Q1263" s="64">
        <f t="shared" si="303"/>
        <v>45036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ht="15" x14ac:dyDescent="0.2">
      <c r="A1264" s="56">
        <f t="shared" si="291"/>
        <v>44499</v>
      </c>
      <c r="B1264" s="75">
        <f t="shared" ca="1" si="293"/>
        <v>1.1906771505031402</v>
      </c>
      <c r="C1264" s="57">
        <f t="shared" si="294"/>
        <v>0.99966394000000003</v>
      </c>
      <c r="D1264" s="58">
        <f ca="1">IF(A1264&lt;$B$1,VLOOKUP(A1264,[1]DI!$A$4:$B$15000,2,FALSE),0)</f>
        <v>0</v>
      </c>
      <c r="E1264" s="57">
        <f t="shared" ca="1" si="295"/>
        <v>0</v>
      </c>
      <c r="F1264" s="59">
        <f t="shared" si="296"/>
        <v>1.1499999999999999</v>
      </c>
      <c r="G1264" s="60">
        <f t="shared" ca="1" si="297"/>
        <v>1</v>
      </c>
      <c r="H1264" s="57">
        <f ca="1">TRUNC(PRODUCT(G$10:G1263),15)</f>
        <v>1.1910151911906199</v>
      </c>
      <c r="I1264" s="57">
        <f t="shared" ca="1" si="298"/>
        <v>1.1840708399847999</v>
      </c>
      <c r="J1264" s="57">
        <f t="shared" ca="1" si="299"/>
        <v>1.0058648100000001</v>
      </c>
      <c r="K1264" s="112">
        <f t="shared" ca="1" si="292"/>
        <v>0.19101321050314002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00"/>
        <v>0</v>
      </c>
      <c r="O1264" s="57">
        <f t="shared" ca="1" si="301"/>
        <v>0.19101321050314002</v>
      </c>
      <c r="P1264" s="63" t="str">
        <f t="shared" si="302"/>
        <v>J=</v>
      </c>
      <c r="Q1264" s="64">
        <f t="shared" si="303"/>
        <v>45036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ht="15" x14ac:dyDescent="0.2">
      <c r="A1265" s="56">
        <f t="shared" si="291"/>
        <v>44500</v>
      </c>
      <c r="B1265" s="75">
        <f t="shared" ca="1" si="293"/>
        <v>1.1906771505031402</v>
      </c>
      <c r="C1265" s="57">
        <f t="shared" si="294"/>
        <v>0.99966394000000003</v>
      </c>
      <c r="D1265" s="58">
        <f ca="1">IF(A1265&lt;$B$1,VLOOKUP(A1265,[1]DI!$A$4:$B$15000,2,FALSE),0)</f>
        <v>0</v>
      </c>
      <c r="E1265" s="57">
        <f t="shared" ca="1" si="295"/>
        <v>0</v>
      </c>
      <c r="F1265" s="59">
        <f t="shared" si="296"/>
        <v>1.1499999999999999</v>
      </c>
      <c r="G1265" s="60">
        <f t="shared" ca="1" si="297"/>
        <v>1</v>
      </c>
      <c r="H1265" s="57">
        <f ca="1">TRUNC(PRODUCT(G$10:G1264),15)</f>
        <v>1.1910151911906199</v>
      </c>
      <c r="I1265" s="57">
        <f t="shared" ca="1" si="298"/>
        <v>1.1840708399847999</v>
      </c>
      <c r="J1265" s="57">
        <f t="shared" ca="1" si="299"/>
        <v>1.0058648100000001</v>
      </c>
      <c r="K1265" s="112">
        <f t="shared" ca="1" si="292"/>
        <v>0.19101321050314002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00"/>
        <v>0</v>
      </c>
      <c r="O1265" s="57">
        <f t="shared" ca="1" si="301"/>
        <v>0.19101321050314002</v>
      </c>
      <c r="P1265" s="63" t="str">
        <f t="shared" si="302"/>
        <v>J=</v>
      </c>
      <c r="Q1265" s="64">
        <f t="shared" si="303"/>
        <v>45036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ht="15" x14ac:dyDescent="0.2">
      <c r="A1266" s="56">
        <f t="shared" si="291"/>
        <v>44501</v>
      </c>
      <c r="B1266" s="75">
        <f t="shared" ca="1" si="293"/>
        <v>1.1906771505031402</v>
      </c>
      <c r="C1266" s="57">
        <f t="shared" si="294"/>
        <v>0.99966394000000003</v>
      </c>
      <c r="D1266" s="58">
        <f ca="1">IF(A1266&lt;$B$1,VLOOKUP(A1266,[1]DI!$A$4:$B$15000,2,FALSE),0)</f>
        <v>7.6499999999999999E-2</v>
      </c>
      <c r="E1266" s="57">
        <f t="shared" ca="1" si="295"/>
        <v>2.9255999999999998E-4</v>
      </c>
      <c r="F1266" s="59">
        <f t="shared" si="296"/>
        <v>1.1499999999999999</v>
      </c>
      <c r="G1266" s="60">
        <f t="shared" ca="1" si="297"/>
        <v>1.000336444</v>
      </c>
      <c r="H1266" s="57">
        <f ca="1">TRUNC(PRODUCT(G$10:G1265),15)</f>
        <v>1.1910151911906199</v>
      </c>
      <c r="I1266" s="57">
        <f t="shared" ca="1" si="298"/>
        <v>1.1840708399847999</v>
      </c>
      <c r="J1266" s="57">
        <f t="shared" ca="1" si="299"/>
        <v>1.0058648100000001</v>
      </c>
      <c r="K1266" s="112">
        <f t="shared" ca="1" si="292"/>
        <v>0.19101321050314002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00"/>
        <v>0</v>
      </c>
      <c r="O1266" s="57">
        <f t="shared" ca="1" si="301"/>
        <v>0.19101321050314002</v>
      </c>
      <c r="P1266" s="63" t="str">
        <f t="shared" si="302"/>
        <v>J=</v>
      </c>
      <c r="Q1266" s="64">
        <f t="shared" si="303"/>
        <v>45036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ht="15" x14ac:dyDescent="0.2">
      <c r="A1267" s="56">
        <f t="shared" si="291"/>
        <v>44502</v>
      </c>
      <c r="B1267" s="75">
        <f t="shared" ca="1" si="293"/>
        <v>1.1910777537568129</v>
      </c>
      <c r="C1267" s="57">
        <f t="shared" si="294"/>
        <v>0.99966394000000003</v>
      </c>
      <c r="D1267" s="58">
        <f ca="1">IF(A1267&lt;$B$1,VLOOKUP(A1267,[1]DI!$A$4:$B$15000,2,FALSE),0)</f>
        <v>0</v>
      </c>
      <c r="E1267" s="57">
        <f t="shared" ca="1" si="295"/>
        <v>0</v>
      </c>
      <c r="F1267" s="59">
        <f t="shared" si="296"/>
        <v>1.1499999999999999</v>
      </c>
      <c r="G1267" s="60">
        <f t="shared" ca="1" si="297"/>
        <v>1</v>
      </c>
      <c r="H1267" s="57">
        <f ca="1">TRUNC(PRODUCT(G$10:G1266),15)</f>
        <v>1.19141590110561</v>
      </c>
      <c r="I1267" s="57">
        <f t="shared" ca="1" si="298"/>
        <v>1.1840708399847999</v>
      </c>
      <c r="J1267" s="57">
        <f t="shared" ca="1" si="299"/>
        <v>1.0062032299999999</v>
      </c>
      <c r="K1267" s="112">
        <f t="shared" ca="1" si="292"/>
        <v>0.19141381375681299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00"/>
        <v>0</v>
      </c>
      <c r="O1267" s="57">
        <f t="shared" ca="1" si="301"/>
        <v>0.19141381375681299</v>
      </c>
      <c r="P1267" s="63" t="str">
        <f t="shared" si="302"/>
        <v>J=</v>
      </c>
      <c r="Q1267" s="64">
        <f t="shared" si="303"/>
        <v>45036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ht="15" x14ac:dyDescent="0.2">
      <c r="A1268" s="56">
        <f t="shared" si="291"/>
        <v>44503</v>
      </c>
      <c r="B1268" s="75">
        <f t="shared" ca="1" si="293"/>
        <v>1.1910777537568129</v>
      </c>
      <c r="C1268" s="57">
        <f t="shared" si="294"/>
        <v>0.99966394000000003</v>
      </c>
      <c r="D1268" s="58">
        <f ca="1">IF(A1268&lt;$B$1,VLOOKUP(A1268,[1]DI!$A$4:$B$15000,2,FALSE),0)</f>
        <v>7.6499999999999999E-2</v>
      </c>
      <c r="E1268" s="57">
        <f t="shared" ca="1" si="295"/>
        <v>2.9255999999999998E-4</v>
      </c>
      <c r="F1268" s="59">
        <f t="shared" si="296"/>
        <v>1.1499999999999999</v>
      </c>
      <c r="G1268" s="60">
        <f t="shared" ca="1" si="297"/>
        <v>1.000336444</v>
      </c>
      <c r="H1268" s="57">
        <f ca="1">TRUNC(PRODUCT(G$10:G1267),15)</f>
        <v>1.19141590110561</v>
      </c>
      <c r="I1268" s="57">
        <f t="shared" ca="1" si="298"/>
        <v>1.1840708399847999</v>
      </c>
      <c r="J1268" s="57">
        <f t="shared" ca="1" si="299"/>
        <v>1.0062032299999999</v>
      </c>
      <c r="K1268" s="112">
        <f t="shared" ca="1" si="292"/>
        <v>0.19141381375681299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00"/>
        <v>0</v>
      </c>
      <c r="O1268" s="57">
        <f t="shared" ca="1" si="301"/>
        <v>0.19141381375681299</v>
      </c>
      <c r="P1268" s="63" t="str">
        <f t="shared" si="302"/>
        <v>J=</v>
      </c>
      <c r="Q1268" s="64">
        <f t="shared" si="303"/>
        <v>45036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ht="15" x14ac:dyDescent="0.2">
      <c r="A1269" s="56">
        <f t="shared" si="291"/>
        <v>44504</v>
      </c>
      <c r="B1269" s="75">
        <f t="shared" ca="1" si="293"/>
        <v>1.191478487258278</v>
      </c>
      <c r="C1269" s="57">
        <f t="shared" si="294"/>
        <v>0.99966394000000003</v>
      </c>
      <c r="D1269" s="58">
        <f ca="1">IF(A1269&lt;$B$1,VLOOKUP(A1269,[1]DI!$A$4:$B$15000,2,FALSE),0)</f>
        <v>7.6499999999999999E-2</v>
      </c>
      <c r="E1269" s="57">
        <f t="shared" ca="1" si="295"/>
        <v>2.9255999999999998E-4</v>
      </c>
      <c r="F1269" s="59">
        <f t="shared" si="296"/>
        <v>1.1499999999999999</v>
      </c>
      <c r="G1269" s="60">
        <f t="shared" ca="1" si="297"/>
        <v>1.000336444</v>
      </c>
      <c r="H1269" s="57">
        <f ca="1">TRUNC(PRODUCT(G$10:G1268),15)</f>
        <v>1.1918167458370399</v>
      </c>
      <c r="I1269" s="57">
        <f t="shared" ca="1" si="298"/>
        <v>1.1840708399847999</v>
      </c>
      <c r="J1269" s="57">
        <f t="shared" ca="1" si="299"/>
        <v>1.00654176</v>
      </c>
      <c r="K1269" s="112">
        <f t="shared" ca="1" si="292"/>
        <v>0.19181454725827801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00"/>
        <v>0</v>
      </c>
      <c r="O1269" s="57">
        <f t="shared" ca="1" si="301"/>
        <v>0.19181454725827801</v>
      </c>
      <c r="P1269" s="63" t="str">
        <f t="shared" si="302"/>
        <v>J=</v>
      </c>
      <c r="Q1269" s="64">
        <f t="shared" si="303"/>
        <v>45036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ht="15" x14ac:dyDescent="0.2">
      <c r="A1270" s="56">
        <f t="shared" si="291"/>
        <v>44505</v>
      </c>
      <c r="B1270" s="75">
        <f t="shared" ca="1" si="293"/>
        <v>1.1918793410075361</v>
      </c>
      <c r="C1270" s="57">
        <f t="shared" si="294"/>
        <v>0.99966394000000003</v>
      </c>
      <c r="D1270" s="58">
        <f ca="1">IF(A1270&lt;$B$1,VLOOKUP(A1270,[1]DI!$A$4:$B$15000,2,FALSE),0)</f>
        <v>7.6499999999999999E-2</v>
      </c>
      <c r="E1270" s="57">
        <f t="shared" ca="1" si="295"/>
        <v>2.9255999999999998E-4</v>
      </c>
      <c r="F1270" s="59">
        <f t="shared" si="296"/>
        <v>1.1499999999999999</v>
      </c>
      <c r="G1270" s="60">
        <f t="shared" ca="1" si="297"/>
        <v>1.000336444</v>
      </c>
      <c r="H1270" s="57">
        <f ca="1">TRUNC(PRODUCT(G$10:G1269),15)</f>
        <v>1.1922177254302799</v>
      </c>
      <c r="I1270" s="57">
        <f t="shared" ca="1" si="298"/>
        <v>1.1840708399847999</v>
      </c>
      <c r="J1270" s="57">
        <f t="shared" ca="1" si="299"/>
        <v>1.0068804</v>
      </c>
      <c r="K1270" s="112">
        <f t="shared" ca="1" si="292"/>
        <v>0.19221540100753601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00"/>
        <v>0</v>
      </c>
      <c r="O1270" s="57">
        <f t="shared" ca="1" si="301"/>
        <v>0.19221540100753601</v>
      </c>
      <c r="P1270" s="63" t="str">
        <f t="shared" si="302"/>
        <v>J=</v>
      </c>
      <c r="Q1270" s="64">
        <f t="shared" si="303"/>
        <v>45036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ht="15" x14ac:dyDescent="0.2">
      <c r="A1271" s="56">
        <f t="shared" si="291"/>
        <v>44506</v>
      </c>
      <c r="B1271" s="75">
        <f t="shared" ca="1" si="293"/>
        <v>1.192280346845294</v>
      </c>
      <c r="C1271" s="57">
        <f t="shared" si="294"/>
        <v>0.99966394000000003</v>
      </c>
      <c r="D1271" s="58">
        <f ca="1">IF(A1271&lt;$B$1,VLOOKUP(A1271,[1]DI!$A$4:$B$15000,2,FALSE),0)</f>
        <v>0</v>
      </c>
      <c r="E1271" s="57">
        <f t="shared" ca="1" si="295"/>
        <v>0</v>
      </c>
      <c r="F1271" s="59">
        <f t="shared" si="296"/>
        <v>1.1499999999999999</v>
      </c>
      <c r="G1271" s="60">
        <f t="shared" ca="1" si="297"/>
        <v>1</v>
      </c>
      <c r="H1271" s="57">
        <f ca="1">TRUNC(PRODUCT(G$10:G1270),15)</f>
        <v>1.1926188399306901</v>
      </c>
      <c r="I1271" s="57">
        <f t="shared" ca="1" si="298"/>
        <v>1.1840708399847999</v>
      </c>
      <c r="J1271" s="57">
        <f t="shared" ca="1" si="299"/>
        <v>1.00721916</v>
      </c>
      <c r="K1271" s="112">
        <f t="shared" ca="1" si="292"/>
        <v>0.19261640684529399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00"/>
        <v>0</v>
      </c>
      <c r="O1271" s="57">
        <f t="shared" ca="1" si="301"/>
        <v>0.19261640684529399</v>
      </c>
      <c r="P1271" s="63" t="str">
        <f t="shared" si="302"/>
        <v>J=</v>
      </c>
      <c r="Q1271" s="64">
        <f t="shared" si="303"/>
        <v>45036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ht="15" x14ac:dyDescent="0.2">
      <c r="A1272" s="56">
        <f t="shared" si="291"/>
        <v>44507</v>
      </c>
      <c r="B1272" s="75">
        <f t="shared" ca="1" si="293"/>
        <v>1.192280346845294</v>
      </c>
      <c r="C1272" s="57">
        <f t="shared" si="294"/>
        <v>0.99966394000000003</v>
      </c>
      <c r="D1272" s="58">
        <f ca="1">IF(A1272&lt;$B$1,VLOOKUP(A1272,[1]DI!$A$4:$B$15000,2,FALSE),0)</f>
        <v>0</v>
      </c>
      <c r="E1272" s="57">
        <f t="shared" ca="1" si="295"/>
        <v>0</v>
      </c>
      <c r="F1272" s="59">
        <f t="shared" si="296"/>
        <v>1.1499999999999999</v>
      </c>
      <c r="G1272" s="60">
        <f t="shared" ca="1" si="297"/>
        <v>1</v>
      </c>
      <c r="H1272" s="57">
        <f ca="1">TRUNC(PRODUCT(G$10:G1271),15)</f>
        <v>1.1926188399306901</v>
      </c>
      <c r="I1272" s="57">
        <f t="shared" ca="1" si="298"/>
        <v>1.1840708399847999</v>
      </c>
      <c r="J1272" s="57">
        <f t="shared" ca="1" si="299"/>
        <v>1.00721916</v>
      </c>
      <c r="K1272" s="112">
        <f t="shared" ca="1" si="292"/>
        <v>0.19261640684529399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00"/>
        <v>0</v>
      </c>
      <c r="O1272" s="57">
        <f t="shared" ca="1" si="301"/>
        <v>0.19261640684529399</v>
      </c>
      <c r="P1272" s="63" t="str">
        <f t="shared" si="302"/>
        <v>J=</v>
      </c>
      <c r="Q1272" s="64">
        <f t="shared" si="303"/>
        <v>45036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ht="15" x14ac:dyDescent="0.2">
      <c r="A1273" s="56">
        <f t="shared" si="291"/>
        <v>44508</v>
      </c>
      <c r="B1273" s="75">
        <f t="shared" ca="1" si="293"/>
        <v>1.192280346845294</v>
      </c>
      <c r="C1273" s="57">
        <f t="shared" si="294"/>
        <v>0.99966394000000003</v>
      </c>
      <c r="D1273" s="58">
        <f ca="1">IF(A1273&lt;$B$1,VLOOKUP(A1273,[1]DI!$A$4:$B$15000,2,FALSE),0)</f>
        <v>7.6499999999999999E-2</v>
      </c>
      <c r="E1273" s="57">
        <f t="shared" ca="1" si="295"/>
        <v>2.9255999999999998E-4</v>
      </c>
      <c r="F1273" s="59">
        <f t="shared" si="296"/>
        <v>1.1499999999999999</v>
      </c>
      <c r="G1273" s="60">
        <f t="shared" ca="1" si="297"/>
        <v>1.000336444</v>
      </c>
      <c r="H1273" s="57">
        <f ca="1">TRUNC(PRODUCT(G$10:G1272),15)</f>
        <v>1.1926188399306901</v>
      </c>
      <c r="I1273" s="57">
        <f t="shared" ca="1" si="298"/>
        <v>1.1840708399847999</v>
      </c>
      <c r="J1273" s="57">
        <f t="shared" ca="1" si="299"/>
        <v>1.00721916</v>
      </c>
      <c r="K1273" s="112">
        <f t="shared" ca="1" si="292"/>
        <v>0.19261640684529399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00"/>
        <v>0</v>
      </c>
      <c r="O1273" s="57">
        <f t="shared" ca="1" si="301"/>
        <v>0.19261640684529399</v>
      </c>
      <c r="P1273" s="63" t="str">
        <f t="shared" si="302"/>
        <v>J=</v>
      </c>
      <c r="Q1273" s="64">
        <f t="shared" si="303"/>
        <v>45036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ht="15" x14ac:dyDescent="0.2">
      <c r="A1274" s="56">
        <f t="shared" si="291"/>
        <v>44509</v>
      </c>
      <c r="B1274" s="75">
        <f t="shared" ca="1" si="293"/>
        <v>1.1926814947715541</v>
      </c>
      <c r="C1274" s="57">
        <f t="shared" si="294"/>
        <v>0.99966394000000003</v>
      </c>
      <c r="D1274" s="58">
        <f ca="1">IF(A1274&lt;$B$1,VLOOKUP(A1274,[1]DI!$A$4:$B$15000,2,FALSE),0)</f>
        <v>7.6499999999999999E-2</v>
      </c>
      <c r="E1274" s="57">
        <f t="shared" ca="1" si="295"/>
        <v>2.9255999999999998E-4</v>
      </c>
      <c r="F1274" s="59">
        <f t="shared" si="296"/>
        <v>1.1499999999999999</v>
      </c>
      <c r="G1274" s="60">
        <f t="shared" ca="1" si="297"/>
        <v>1.000336444</v>
      </c>
      <c r="H1274" s="57">
        <f ca="1">TRUNC(PRODUCT(G$10:G1273),15)</f>
        <v>1.19302008938367</v>
      </c>
      <c r="I1274" s="57">
        <f t="shared" ca="1" si="298"/>
        <v>1.1840708399847999</v>
      </c>
      <c r="J1274" s="57">
        <f t="shared" ca="1" si="299"/>
        <v>1.0075580399999999</v>
      </c>
      <c r="K1274" s="112">
        <f t="shared" ca="1" si="292"/>
        <v>0.193017554771554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00"/>
        <v>0</v>
      </c>
      <c r="O1274" s="57">
        <f t="shared" ca="1" si="301"/>
        <v>0.193017554771554</v>
      </c>
      <c r="P1274" s="63" t="str">
        <f t="shared" si="302"/>
        <v>J=</v>
      </c>
      <c r="Q1274" s="64">
        <f t="shared" si="303"/>
        <v>45036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ht="15" x14ac:dyDescent="0.2">
      <c r="A1275" s="56">
        <f t="shared" si="291"/>
        <v>44510</v>
      </c>
      <c r="B1275" s="75">
        <f t="shared" ca="1" si="293"/>
        <v>1.1930827511048969</v>
      </c>
      <c r="C1275" s="57">
        <f t="shared" si="294"/>
        <v>0.99966394000000003</v>
      </c>
      <c r="D1275" s="58">
        <f ca="1">IF(A1275&lt;$B$1,VLOOKUP(A1275,[1]DI!$A$4:$B$15000,2,FALSE),0)</f>
        <v>7.6499999999999999E-2</v>
      </c>
      <c r="E1275" s="57">
        <f t="shared" ca="1" si="295"/>
        <v>2.9255999999999998E-4</v>
      </c>
      <c r="F1275" s="59">
        <f t="shared" si="296"/>
        <v>1.1499999999999999</v>
      </c>
      <c r="G1275" s="60">
        <f t="shared" ca="1" si="297"/>
        <v>1.000336444</v>
      </c>
      <c r="H1275" s="57">
        <f ca="1">TRUNC(PRODUCT(G$10:G1274),15)</f>
        <v>1.1934214738346201</v>
      </c>
      <c r="I1275" s="57">
        <f t="shared" ca="1" si="298"/>
        <v>1.1840708399847999</v>
      </c>
      <c r="J1275" s="57">
        <f t="shared" ca="1" si="299"/>
        <v>1.0078970199999999</v>
      </c>
      <c r="K1275" s="112">
        <f t="shared" ca="1" si="292"/>
        <v>0.19341881110489698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00"/>
        <v>0</v>
      </c>
      <c r="O1275" s="57">
        <f t="shared" ca="1" si="301"/>
        <v>0.19341881110489698</v>
      </c>
      <c r="P1275" s="63" t="str">
        <f t="shared" si="302"/>
        <v>J=</v>
      </c>
      <c r="Q1275" s="64">
        <f t="shared" si="303"/>
        <v>45036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ht="15" x14ac:dyDescent="0.2">
      <c r="A1276" s="56">
        <f t="shared" si="291"/>
        <v>44511</v>
      </c>
      <c r="B1276" s="75">
        <f t="shared" ca="1" si="293"/>
        <v>1.1934841595267409</v>
      </c>
      <c r="C1276" s="57">
        <f t="shared" si="294"/>
        <v>0.99966394000000003</v>
      </c>
      <c r="D1276" s="58">
        <f ca="1">IF(A1276&lt;$B$1,VLOOKUP(A1276,[1]DI!$A$4:$B$15000,2,FALSE),0)</f>
        <v>7.6499999999999999E-2</v>
      </c>
      <c r="E1276" s="57">
        <f t="shared" ca="1" si="295"/>
        <v>2.9255999999999998E-4</v>
      </c>
      <c r="F1276" s="59">
        <f t="shared" si="296"/>
        <v>1.1499999999999999</v>
      </c>
      <c r="G1276" s="60">
        <f t="shared" ca="1" si="297"/>
        <v>1.000336444</v>
      </c>
      <c r="H1276" s="57">
        <f ca="1">TRUNC(PRODUCT(G$10:G1275),15)</f>
        <v>1.1938229933289699</v>
      </c>
      <c r="I1276" s="57">
        <f t="shared" ca="1" si="298"/>
        <v>1.1840708399847999</v>
      </c>
      <c r="J1276" s="57">
        <f t="shared" ca="1" si="299"/>
        <v>1.0082361200000001</v>
      </c>
      <c r="K1276" s="112">
        <f t="shared" ca="1" si="292"/>
        <v>0.193820219526741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si="300"/>
        <v>0</v>
      </c>
      <c r="O1276" s="57">
        <f t="shared" ca="1" si="301"/>
        <v>0.193820219526741</v>
      </c>
      <c r="P1276" s="63" t="str">
        <f t="shared" si="302"/>
        <v>J=</v>
      </c>
      <c r="Q1276" s="64">
        <f t="shared" si="303"/>
        <v>45036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ht="15" x14ac:dyDescent="0.2">
      <c r="A1277" s="56">
        <f t="shared" si="291"/>
        <v>44512</v>
      </c>
      <c r="B1277" s="75">
        <f t="shared" ca="1" si="293"/>
        <v>1.1938857000370859</v>
      </c>
      <c r="C1277" s="57">
        <f t="shared" si="294"/>
        <v>0.99966394000000003</v>
      </c>
      <c r="D1277" s="58">
        <f ca="1">IF(A1277&lt;$B$1,VLOOKUP(A1277,[1]DI!$A$4:$B$15000,2,FALSE),0)</f>
        <v>7.6499999999999999E-2</v>
      </c>
      <c r="E1277" s="57">
        <f t="shared" ca="1" si="295"/>
        <v>2.9255999999999998E-4</v>
      </c>
      <c r="F1277" s="59">
        <f t="shared" si="296"/>
        <v>1.1499999999999999</v>
      </c>
      <c r="G1277" s="60">
        <f t="shared" ca="1" si="297"/>
        <v>1.000336444</v>
      </c>
      <c r="H1277" s="57">
        <f ca="1">TRUNC(PRODUCT(G$10:G1276),15)</f>
        <v>1.1942246479121299</v>
      </c>
      <c r="I1277" s="57">
        <f t="shared" ca="1" si="298"/>
        <v>1.1840708399847999</v>
      </c>
      <c r="J1277" s="57">
        <f t="shared" ca="1" si="299"/>
        <v>1.0085753399999999</v>
      </c>
      <c r="K1277" s="112">
        <f t="shared" ca="1" si="292"/>
        <v>0.19422176003708602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00"/>
        <v>0</v>
      </c>
      <c r="O1277" s="57">
        <f t="shared" ca="1" si="301"/>
        <v>0.19422176003708602</v>
      </c>
      <c r="P1277" s="63" t="str">
        <f t="shared" si="302"/>
        <v>J=</v>
      </c>
      <c r="Q1277" s="64">
        <f t="shared" si="303"/>
        <v>45036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ht="15" x14ac:dyDescent="0.2">
      <c r="A1278" s="56">
        <f t="shared" si="291"/>
        <v>44513</v>
      </c>
      <c r="B1278" s="75">
        <f t="shared" ca="1" si="293"/>
        <v>1.194287380795223</v>
      </c>
      <c r="C1278" s="57">
        <f t="shared" si="294"/>
        <v>0.99966394000000003</v>
      </c>
      <c r="D1278" s="58">
        <f ca="1">IF(A1278&lt;$B$1,VLOOKUP(A1278,[1]DI!$A$4:$B$15000,2,FALSE),0)</f>
        <v>0</v>
      </c>
      <c r="E1278" s="57">
        <f t="shared" ca="1" si="295"/>
        <v>0</v>
      </c>
      <c r="F1278" s="59">
        <f t="shared" si="296"/>
        <v>1.1499999999999999</v>
      </c>
      <c r="G1278" s="60">
        <f t="shared" ca="1" si="297"/>
        <v>1</v>
      </c>
      <c r="H1278" s="57">
        <f ca="1">TRUNC(PRODUCT(G$10:G1277),15)</f>
        <v>1.1946264376295801</v>
      </c>
      <c r="I1278" s="57">
        <f t="shared" ca="1" si="298"/>
        <v>1.1840708399847999</v>
      </c>
      <c r="J1278" s="57">
        <f t="shared" ca="1" si="299"/>
        <v>1.00891467</v>
      </c>
      <c r="K1278" s="112">
        <f t="shared" ca="1" si="292"/>
        <v>0.19462344079522301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00"/>
        <v>0</v>
      </c>
      <c r="O1278" s="57">
        <f t="shared" ca="1" si="301"/>
        <v>0.19462344079522301</v>
      </c>
      <c r="P1278" s="63" t="str">
        <f t="shared" si="302"/>
        <v>J=</v>
      </c>
      <c r="Q1278" s="64">
        <f t="shared" si="303"/>
        <v>45036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ht="15" x14ac:dyDescent="0.2">
      <c r="A1279" s="56">
        <f t="shared" si="291"/>
        <v>44514</v>
      </c>
      <c r="B1279" s="75">
        <f t="shared" ca="1" si="293"/>
        <v>1.194287380795223</v>
      </c>
      <c r="C1279" s="57">
        <f t="shared" si="294"/>
        <v>0.99966394000000003</v>
      </c>
      <c r="D1279" s="58">
        <f ca="1">IF(A1279&lt;$B$1,VLOOKUP(A1279,[1]DI!$A$4:$B$15000,2,FALSE),0)</f>
        <v>0</v>
      </c>
      <c r="E1279" s="57">
        <f t="shared" ca="1" si="295"/>
        <v>0</v>
      </c>
      <c r="F1279" s="59">
        <f t="shared" si="296"/>
        <v>1.1499999999999999</v>
      </c>
      <c r="G1279" s="60">
        <f t="shared" ca="1" si="297"/>
        <v>1</v>
      </c>
      <c r="H1279" s="57">
        <f ca="1">TRUNC(PRODUCT(G$10:G1278),15)</f>
        <v>1.1946264376295801</v>
      </c>
      <c r="I1279" s="57">
        <f t="shared" ca="1" si="298"/>
        <v>1.1840708399847999</v>
      </c>
      <c r="J1279" s="57">
        <f t="shared" ca="1" si="299"/>
        <v>1.00891467</v>
      </c>
      <c r="K1279" s="112">
        <f t="shared" ca="1" si="292"/>
        <v>0.19462344079522301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00"/>
        <v>0</v>
      </c>
      <c r="O1279" s="57">
        <f t="shared" ca="1" si="301"/>
        <v>0.19462344079522301</v>
      </c>
      <c r="P1279" s="63" t="str">
        <f t="shared" si="302"/>
        <v>J=</v>
      </c>
      <c r="Q1279" s="64">
        <f t="shared" si="303"/>
        <v>45036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ht="15" x14ac:dyDescent="0.2">
      <c r="A1280" s="56">
        <f t="shared" si="291"/>
        <v>44515</v>
      </c>
      <c r="B1280" s="75">
        <f t="shared" ca="1" si="293"/>
        <v>1.194287380795223</v>
      </c>
      <c r="C1280" s="57">
        <f t="shared" si="294"/>
        <v>0.99966394000000003</v>
      </c>
      <c r="D1280" s="58">
        <f ca="1">IF(A1280&lt;$B$1,VLOOKUP(A1280,[1]DI!$A$4:$B$15000,2,FALSE),0)</f>
        <v>0</v>
      </c>
      <c r="E1280" s="57">
        <f t="shared" ca="1" si="295"/>
        <v>0</v>
      </c>
      <c r="F1280" s="59">
        <f t="shared" si="296"/>
        <v>1.1499999999999999</v>
      </c>
      <c r="G1280" s="60">
        <f t="shared" ca="1" si="297"/>
        <v>1</v>
      </c>
      <c r="H1280" s="57">
        <f ca="1">TRUNC(PRODUCT(G$10:G1279),15)</f>
        <v>1.1946264376295801</v>
      </c>
      <c r="I1280" s="57">
        <f t="shared" ca="1" si="298"/>
        <v>1.1840708399847999</v>
      </c>
      <c r="J1280" s="57">
        <f t="shared" ca="1" si="299"/>
        <v>1.00891467</v>
      </c>
      <c r="K1280" s="112">
        <f t="shared" ca="1" si="292"/>
        <v>0.19462344079522301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00"/>
        <v>0</v>
      </c>
      <c r="O1280" s="57">
        <f t="shared" ca="1" si="301"/>
        <v>0.19462344079522301</v>
      </c>
      <c r="P1280" s="63" t="str">
        <f t="shared" si="302"/>
        <v>J=</v>
      </c>
      <c r="Q1280" s="64">
        <f t="shared" si="303"/>
        <v>45036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ht="15" x14ac:dyDescent="0.2">
      <c r="A1281" s="56">
        <f t="shared" si="291"/>
        <v>44516</v>
      </c>
      <c r="B1281" s="75">
        <f t="shared" ca="1" si="293"/>
        <v>1.194287380795223</v>
      </c>
      <c r="C1281" s="57">
        <f t="shared" si="294"/>
        <v>0.99966394000000003</v>
      </c>
      <c r="D1281" s="58">
        <f ca="1">IF(A1281&lt;$B$1,VLOOKUP(A1281,[1]DI!$A$4:$B$15000,2,FALSE),0)</f>
        <v>7.6499999999999999E-2</v>
      </c>
      <c r="E1281" s="57">
        <f t="shared" ca="1" si="295"/>
        <v>2.9255999999999998E-4</v>
      </c>
      <c r="F1281" s="59">
        <f t="shared" si="296"/>
        <v>1.1499999999999999</v>
      </c>
      <c r="G1281" s="60">
        <f t="shared" ca="1" si="297"/>
        <v>1.000336444</v>
      </c>
      <c r="H1281" s="57">
        <f ca="1">TRUNC(PRODUCT(G$10:G1280),15)</f>
        <v>1.1946264376295801</v>
      </c>
      <c r="I1281" s="57">
        <f t="shared" ca="1" si="298"/>
        <v>1.1840708399847999</v>
      </c>
      <c r="J1281" s="57">
        <f t="shared" ca="1" si="299"/>
        <v>1.00891467</v>
      </c>
      <c r="K1281" s="112">
        <f t="shared" ca="1" si="292"/>
        <v>0.19462344079522301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00"/>
        <v>0</v>
      </c>
      <c r="O1281" s="57">
        <f t="shared" ca="1" si="301"/>
        <v>0.19462344079522301</v>
      </c>
      <c r="P1281" s="63" t="str">
        <f t="shared" si="302"/>
        <v>J=</v>
      </c>
      <c r="Q1281" s="64">
        <f t="shared" si="303"/>
        <v>45036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ht="15" x14ac:dyDescent="0.2">
      <c r="A1282" s="56">
        <f t="shared" si="291"/>
        <v>44517</v>
      </c>
      <c r="B1282" s="75">
        <f t="shared" ca="1" si="293"/>
        <v>1.194689191801152</v>
      </c>
      <c r="C1282" s="57">
        <f t="shared" si="294"/>
        <v>0.99966394000000003</v>
      </c>
      <c r="D1282" s="58">
        <f ca="1">IF(A1282&lt;$B$1,VLOOKUP(A1282,[1]DI!$A$4:$B$15000,2,FALSE),0)</f>
        <v>7.6499999999999999E-2</v>
      </c>
      <c r="E1282" s="57">
        <f t="shared" ca="1" si="295"/>
        <v>2.9255999999999998E-4</v>
      </c>
      <c r="F1282" s="59">
        <f t="shared" si="296"/>
        <v>1.1499999999999999</v>
      </c>
      <c r="G1282" s="60">
        <f t="shared" ca="1" si="297"/>
        <v>1.000336444</v>
      </c>
      <c r="H1282" s="57">
        <f ca="1">TRUNC(PRODUCT(G$10:G1281),15)</f>
        <v>1.1950283625267599</v>
      </c>
      <c r="I1282" s="57">
        <f t="shared" ca="1" si="298"/>
        <v>1.1840708399847999</v>
      </c>
      <c r="J1282" s="57">
        <f t="shared" ca="1" si="299"/>
        <v>1.0092541100000001</v>
      </c>
      <c r="K1282" s="112">
        <f t="shared" ca="1" si="292"/>
        <v>0.19502525180115202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00"/>
        <v>0</v>
      </c>
      <c r="O1282" s="57">
        <f t="shared" ca="1" si="301"/>
        <v>0.19502525180115202</v>
      </c>
      <c r="P1282" s="63" t="str">
        <f t="shared" si="302"/>
        <v>J=</v>
      </c>
      <c r="Q1282" s="64">
        <f t="shared" si="303"/>
        <v>45036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ht="15" x14ac:dyDescent="0.2">
      <c r="A1283" s="56">
        <f t="shared" si="291"/>
        <v>44518</v>
      </c>
      <c r="B1283" s="75">
        <f t="shared" ca="1" si="293"/>
        <v>1.1950911348955831</v>
      </c>
      <c r="C1283" s="57">
        <f t="shared" si="294"/>
        <v>0.99966394000000003</v>
      </c>
      <c r="D1283" s="58">
        <f ca="1">IF(A1283&lt;$B$1,VLOOKUP(A1283,[1]DI!$A$4:$B$15000,2,FALSE),0)</f>
        <v>7.6499999999999999E-2</v>
      </c>
      <c r="E1283" s="57">
        <f t="shared" ca="1" si="295"/>
        <v>2.9255999999999998E-4</v>
      </c>
      <c r="F1283" s="59">
        <f t="shared" si="296"/>
        <v>1.1499999999999999</v>
      </c>
      <c r="G1283" s="60">
        <f t="shared" ca="1" si="297"/>
        <v>1.000336444</v>
      </c>
      <c r="H1283" s="57">
        <f ca="1">TRUNC(PRODUCT(G$10:G1282),15)</f>
        <v>1.1954304226491601</v>
      </c>
      <c r="I1283" s="57">
        <f t="shared" ca="1" si="298"/>
        <v>1.1840708399847999</v>
      </c>
      <c r="J1283" s="57">
        <f t="shared" ca="1" si="299"/>
        <v>1.0095936700000001</v>
      </c>
      <c r="K1283" s="112">
        <f t="shared" ca="1" si="292"/>
        <v>0.195427194895583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00"/>
        <v>0</v>
      </c>
      <c r="O1283" s="57">
        <f t="shared" ca="1" si="301"/>
        <v>0.195427194895583</v>
      </c>
      <c r="P1283" s="63" t="str">
        <f t="shared" si="302"/>
        <v>J=</v>
      </c>
      <c r="Q1283" s="64">
        <f t="shared" si="303"/>
        <v>45036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ht="15" x14ac:dyDescent="0.2">
      <c r="A1284" s="56">
        <f t="shared" si="291"/>
        <v>44519</v>
      </c>
      <c r="B1284" s="75">
        <f t="shared" ca="1" si="293"/>
        <v>1.195493218237806</v>
      </c>
      <c r="C1284" s="57">
        <f t="shared" si="294"/>
        <v>0.99966394000000003</v>
      </c>
      <c r="D1284" s="58">
        <f ca="1">IF(A1284&lt;$B$1,VLOOKUP(A1284,[1]DI!$A$4:$B$15000,2,FALSE),0)</f>
        <v>7.6499999999999999E-2</v>
      </c>
      <c r="E1284" s="57">
        <f t="shared" ca="1" si="295"/>
        <v>2.9255999999999998E-4</v>
      </c>
      <c r="F1284" s="59">
        <f t="shared" si="296"/>
        <v>1.1499999999999999</v>
      </c>
      <c r="G1284" s="60">
        <f t="shared" ca="1" si="297"/>
        <v>1.000336444</v>
      </c>
      <c r="H1284" s="57">
        <f ca="1">TRUNC(PRODUCT(G$10:G1283),15)</f>
        <v>1.19583261804228</v>
      </c>
      <c r="I1284" s="57">
        <f t="shared" ca="1" si="298"/>
        <v>1.1840708399847999</v>
      </c>
      <c r="J1284" s="57">
        <f t="shared" ca="1" si="299"/>
        <v>1.0099333399999999</v>
      </c>
      <c r="K1284" s="112">
        <f t="shared" ca="1" si="292"/>
        <v>0.19582927823780599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00"/>
        <v>0</v>
      </c>
      <c r="O1284" s="57">
        <f t="shared" ca="1" si="301"/>
        <v>0.19582927823780599</v>
      </c>
      <c r="P1284" s="63" t="str">
        <f t="shared" si="302"/>
        <v>J=</v>
      </c>
      <c r="Q1284" s="64">
        <f t="shared" si="303"/>
        <v>45036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ht="15" x14ac:dyDescent="0.2">
      <c r="A1285" s="56">
        <f t="shared" si="291"/>
        <v>44520</v>
      </c>
      <c r="B1285" s="75">
        <f t="shared" ca="1" si="293"/>
        <v>1.195895433668529</v>
      </c>
      <c r="C1285" s="57">
        <f t="shared" si="294"/>
        <v>0.99966394000000003</v>
      </c>
      <c r="D1285" s="58">
        <f ca="1">IF(A1285&lt;$B$1,VLOOKUP(A1285,[1]DI!$A$4:$B$15000,2,FALSE),0)</f>
        <v>0</v>
      </c>
      <c r="E1285" s="57">
        <f t="shared" ca="1" si="295"/>
        <v>0</v>
      </c>
      <c r="F1285" s="59">
        <f t="shared" si="296"/>
        <v>1.1499999999999999</v>
      </c>
      <c r="G1285" s="60">
        <f t="shared" ca="1" si="297"/>
        <v>1</v>
      </c>
      <c r="H1285" s="57">
        <f ca="1">TRUNC(PRODUCT(G$10:G1284),15)</f>
        <v>1.19623494875162</v>
      </c>
      <c r="I1285" s="57">
        <f t="shared" ca="1" si="298"/>
        <v>1.1840708399847999</v>
      </c>
      <c r="J1285" s="57">
        <f t="shared" ca="1" si="299"/>
        <v>1.0102731300000001</v>
      </c>
      <c r="K1285" s="112">
        <f t="shared" ca="1" si="292"/>
        <v>0.19623149366852902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00"/>
        <v>0</v>
      </c>
      <c r="O1285" s="57">
        <f t="shared" ca="1" si="301"/>
        <v>0.19623149366852902</v>
      </c>
      <c r="P1285" s="63" t="str">
        <f t="shared" si="302"/>
        <v>J=</v>
      </c>
      <c r="Q1285" s="64">
        <f t="shared" si="303"/>
        <v>45036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ht="15" x14ac:dyDescent="0.2">
      <c r="A1286" s="56">
        <f t="shared" si="291"/>
        <v>44521</v>
      </c>
      <c r="B1286" s="75">
        <f t="shared" ca="1" si="293"/>
        <v>1.195895433668529</v>
      </c>
      <c r="C1286" s="57">
        <f t="shared" si="294"/>
        <v>0.99966394000000003</v>
      </c>
      <c r="D1286" s="58">
        <f ca="1">IF(A1286&lt;$B$1,VLOOKUP(A1286,[1]DI!$A$4:$B$15000,2,FALSE),0)</f>
        <v>0</v>
      </c>
      <c r="E1286" s="57">
        <f t="shared" ca="1" si="295"/>
        <v>0</v>
      </c>
      <c r="F1286" s="59">
        <f t="shared" si="296"/>
        <v>1.1499999999999999</v>
      </c>
      <c r="G1286" s="60">
        <f t="shared" ca="1" si="297"/>
        <v>1</v>
      </c>
      <c r="H1286" s="57">
        <f ca="1">TRUNC(PRODUCT(G$10:G1285),15)</f>
        <v>1.19623494875162</v>
      </c>
      <c r="I1286" s="57">
        <f t="shared" ca="1" si="298"/>
        <v>1.1840708399847999</v>
      </c>
      <c r="J1286" s="57">
        <f t="shared" ca="1" si="299"/>
        <v>1.0102731300000001</v>
      </c>
      <c r="K1286" s="112">
        <f t="shared" ca="1" si="292"/>
        <v>0.19623149366852902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00"/>
        <v>0</v>
      </c>
      <c r="O1286" s="57">
        <f t="shared" ca="1" si="301"/>
        <v>0.19623149366852902</v>
      </c>
      <c r="P1286" s="63" t="str">
        <f t="shared" si="302"/>
        <v>J=</v>
      </c>
      <c r="Q1286" s="64">
        <f t="shared" si="303"/>
        <v>45036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ht="15" x14ac:dyDescent="0.2">
      <c r="A1287" s="56">
        <f t="shared" si="291"/>
        <v>44522</v>
      </c>
      <c r="B1287" s="75">
        <f t="shared" ca="1" si="293"/>
        <v>1.195895433668529</v>
      </c>
      <c r="C1287" s="57">
        <f t="shared" si="294"/>
        <v>0.99966394000000003</v>
      </c>
      <c r="D1287" s="58">
        <f ca="1">IF(A1287&lt;$B$1,VLOOKUP(A1287,[1]DI!$A$4:$B$15000,2,FALSE),0)</f>
        <v>7.6499999999999999E-2</v>
      </c>
      <c r="E1287" s="57">
        <f t="shared" ca="1" si="295"/>
        <v>2.9255999999999998E-4</v>
      </c>
      <c r="F1287" s="59">
        <f t="shared" si="296"/>
        <v>1.1499999999999999</v>
      </c>
      <c r="G1287" s="60">
        <f t="shared" ca="1" si="297"/>
        <v>1.000336444</v>
      </c>
      <c r="H1287" s="57">
        <f ca="1">TRUNC(PRODUCT(G$10:G1286),15)</f>
        <v>1.19623494875162</v>
      </c>
      <c r="I1287" s="57">
        <f t="shared" ca="1" si="298"/>
        <v>1.1840708399847999</v>
      </c>
      <c r="J1287" s="57">
        <f t="shared" ca="1" si="299"/>
        <v>1.0102731300000001</v>
      </c>
      <c r="K1287" s="112">
        <f t="shared" ca="1" si="292"/>
        <v>0.19623149366852902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00"/>
        <v>0</v>
      </c>
      <c r="O1287" s="57">
        <f t="shared" ca="1" si="301"/>
        <v>0.19623149366852902</v>
      </c>
      <c r="P1287" s="63" t="str">
        <f t="shared" si="302"/>
        <v>J=</v>
      </c>
      <c r="Q1287" s="64">
        <f t="shared" si="303"/>
        <v>45036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ht="15" x14ac:dyDescent="0.2">
      <c r="A1288" s="56">
        <f t="shared" si="291"/>
        <v>44523</v>
      </c>
      <c r="B1288" s="75">
        <f t="shared" ca="1" si="293"/>
        <v>1.196297789347045</v>
      </c>
      <c r="C1288" s="57">
        <f t="shared" si="294"/>
        <v>0.99966394000000003</v>
      </c>
      <c r="D1288" s="58">
        <f ca="1">IF(A1288&lt;$B$1,VLOOKUP(A1288,[1]DI!$A$4:$B$15000,2,FALSE),0)</f>
        <v>7.6499999999999999E-2</v>
      </c>
      <c r="E1288" s="57">
        <f t="shared" ca="1" si="295"/>
        <v>2.9255999999999998E-4</v>
      </c>
      <c r="F1288" s="59">
        <f t="shared" si="296"/>
        <v>1.1499999999999999</v>
      </c>
      <c r="G1288" s="60">
        <f t="shared" ca="1" si="297"/>
        <v>1.000336444</v>
      </c>
      <c r="H1288" s="57">
        <f ca="1">TRUNC(PRODUCT(G$10:G1287),15)</f>
        <v>1.1966374148227199</v>
      </c>
      <c r="I1288" s="57">
        <f t="shared" ca="1" si="298"/>
        <v>1.1840708399847999</v>
      </c>
      <c r="J1288" s="57">
        <f t="shared" ca="1" si="299"/>
        <v>1.01061303</v>
      </c>
      <c r="K1288" s="112">
        <f t="shared" ca="1" si="292"/>
        <v>0.19663384934704498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00"/>
        <v>0</v>
      </c>
      <c r="O1288" s="57">
        <f t="shared" ca="1" si="301"/>
        <v>0.19663384934704498</v>
      </c>
      <c r="P1288" s="63" t="str">
        <f t="shared" si="302"/>
        <v>J=</v>
      </c>
      <c r="Q1288" s="64">
        <f t="shared" si="303"/>
        <v>45036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ht="15" x14ac:dyDescent="0.2">
      <c r="A1289" s="56">
        <f t="shared" si="291"/>
        <v>44524</v>
      </c>
      <c r="B1289" s="75">
        <f t="shared" ca="1" si="293"/>
        <v>1.196700265273354</v>
      </c>
      <c r="C1289" s="57">
        <f t="shared" si="294"/>
        <v>0.99966394000000003</v>
      </c>
      <c r="D1289" s="58">
        <f ca="1">IF(A1289&lt;$B$1,VLOOKUP(A1289,[1]DI!$A$4:$B$15000,2,FALSE),0)</f>
        <v>7.6499999999999999E-2</v>
      </c>
      <c r="E1289" s="57">
        <f t="shared" ca="1" si="295"/>
        <v>2.9255999999999998E-4</v>
      </c>
      <c r="F1289" s="59">
        <f t="shared" si="296"/>
        <v>1.1499999999999999</v>
      </c>
      <c r="G1289" s="60">
        <f t="shared" ca="1" si="297"/>
        <v>1.000336444</v>
      </c>
      <c r="H1289" s="57">
        <f ca="1">TRUNC(PRODUCT(G$10:G1288),15)</f>
        <v>1.1970400163011099</v>
      </c>
      <c r="I1289" s="57">
        <f t="shared" ca="1" si="298"/>
        <v>1.1840708399847999</v>
      </c>
      <c r="J1289" s="57">
        <f t="shared" ca="1" si="299"/>
        <v>1.01095304</v>
      </c>
      <c r="K1289" s="112">
        <f t="shared" ca="1" si="292"/>
        <v>0.19703632527335399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00"/>
        <v>0</v>
      </c>
      <c r="O1289" s="57">
        <f t="shared" ca="1" si="301"/>
        <v>0.19703632527335399</v>
      </c>
      <c r="P1289" s="63" t="str">
        <f t="shared" si="302"/>
        <v>J=</v>
      </c>
      <c r="Q1289" s="64">
        <f t="shared" si="303"/>
        <v>45036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ht="15" x14ac:dyDescent="0.2">
      <c r="A1290" s="56">
        <f t="shared" si="291"/>
        <v>44525</v>
      </c>
      <c r="B1290" s="75">
        <f t="shared" ca="1" si="293"/>
        <v>1.1971028932881631</v>
      </c>
      <c r="C1290" s="57">
        <f t="shared" si="294"/>
        <v>0.99966394000000003</v>
      </c>
      <c r="D1290" s="58">
        <f ca="1">IF(A1290&lt;$B$1,VLOOKUP(A1290,[1]DI!$A$4:$B$15000,2,FALSE),0)</f>
        <v>7.6499999999999999E-2</v>
      </c>
      <c r="E1290" s="57">
        <f t="shared" ca="1" si="295"/>
        <v>2.9255999999999998E-4</v>
      </c>
      <c r="F1290" s="59">
        <f t="shared" si="296"/>
        <v>1.1499999999999999</v>
      </c>
      <c r="G1290" s="60">
        <f t="shared" ca="1" si="297"/>
        <v>1.000336444</v>
      </c>
      <c r="H1290" s="57">
        <f ca="1">TRUNC(PRODUCT(G$10:G1289),15)</f>
        <v>1.1974427532323599</v>
      </c>
      <c r="I1290" s="57">
        <f t="shared" ca="1" si="298"/>
        <v>1.1840708399847999</v>
      </c>
      <c r="J1290" s="57">
        <f t="shared" ca="1" si="299"/>
        <v>1.0112931700000001</v>
      </c>
      <c r="K1290" s="112">
        <f t="shared" ca="1" si="292"/>
        <v>0.19743895328816299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00"/>
        <v>0</v>
      </c>
      <c r="O1290" s="57">
        <f t="shared" ca="1" si="301"/>
        <v>0.19743895328816299</v>
      </c>
      <c r="P1290" s="63" t="str">
        <f t="shared" si="302"/>
        <v>J=</v>
      </c>
      <c r="Q1290" s="64">
        <f t="shared" si="303"/>
        <v>45036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ht="15" x14ac:dyDescent="0.2">
      <c r="A1291" s="56">
        <f t="shared" ref="A1291:A1354" si="304">(A1290+1)</f>
        <v>44526</v>
      </c>
      <c r="B1291" s="75">
        <f t="shared" ca="1" si="293"/>
        <v>1.197505651550764</v>
      </c>
      <c r="C1291" s="57">
        <f t="shared" si="294"/>
        <v>0.99966394000000003</v>
      </c>
      <c r="D1291" s="58">
        <f ca="1">IF(A1291&lt;$B$1,VLOOKUP(A1291,[1]DI!$A$4:$B$15000,2,FALSE),0)</f>
        <v>7.6499999999999999E-2</v>
      </c>
      <c r="E1291" s="57">
        <f t="shared" ca="1" si="295"/>
        <v>2.9255999999999998E-4</v>
      </c>
      <c r="F1291" s="59">
        <f t="shared" si="296"/>
        <v>1.1499999999999999</v>
      </c>
      <c r="G1291" s="60">
        <f t="shared" ca="1" si="297"/>
        <v>1.000336444</v>
      </c>
      <c r="H1291" s="57">
        <f ca="1">TRUNC(PRODUCT(G$10:G1290),15)</f>
        <v>1.19784562566203</v>
      </c>
      <c r="I1291" s="57">
        <f t="shared" ca="1" si="298"/>
        <v>1.1840708399847999</v>
      </c>
      <c r="J1291" s="57">
        <f t="shared" ca="1" si="299"/>
        <v>1.01163341</v>
      </c>
      <c r="K1291" s="112">
        <f t="shared" ca="1" si="292"/>
        <v>0.19784171155076399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00"/>
        <v>0</v>
      </c>
      <c r="O1291" s="57">
        <f t="shared" ca="1" si="301"/>
        <v>0.19784171155076399</v>
      </c>
      <c r="P1291" s="63" t="str">
        <f t="shared" si="302"/>
        <v>J=</v>
      </c>
      <c r="Q1291" s="64">
        <f t="shared" si="303"/>
        <v>45036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ht="15" x14ac:dyDescent="0.2">
      <c r="A1292" s="56">
        <f t="shared" si="304"/>
        <v>44527</v>
      </c>
      <c r="B1292" s="75">
        <f t="shared" ca="1" si="293"/>
        <v>1.1979085419018671</v>
      </c>
      <c r="C1292" s="57">
        <f t="shared" si="294"/>
        <v>0.99966394000000003</v>
      </c>
      <c r="D1292" s="58">
        <f ca="1">IF(A1292&lt;$B$1,VLOOKUP(A1292,[1]DI!$A$4:$B$15000,2,FALSE),0)</f>
        <v>0</v>
      </c>
      <c r="E1292" s="57">
        <f t="shared" ca="1" si="295"/>
        <v>0</v>
      </c>
      <c r="F1292" s="59">
        <f t="shared" si="296"/>
        <v>1.1499999999999999</v>
      </c>
      <c r="G1292" s="60">
        <f t="shared" ca="1" si="297"/>
        <v>1</v>
      </c>
      <c r="H1292" s="57">
        <f ca="1">TRUNC(PRODUCT(G$10:G1291),15)</f>
        <v>1.1982486336357101</v>
      </c>
      <c r="I1292" s="57">
        <f t="shared" ca="1" si="298"/>
        <v>1.1840708399847999</v>
      </c>
      <c r="J1292" s="57">
        <f t="shared" ca="1" si="299"/>
        <v>1.01197377</v>
      </c>
      <c r="K1292" s="112">
        <f t="shared" ca="1" si="292"/>
        <v>0.19824460190186702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00"/>
        <v>0</v>
      </c>
      <c r="O1292" s="57">
        <f t="shared" ca="1" si="301"/>
        <v>0.19824460190186702</v>
      </c>
      <c r="P1292" s="63" t="str">
        <f t="shared" si="302"/>
        <v>J=</v>
      </c>
      <c r="Q1292" s="64">
        <f t="shared" si="303"/>
        <v>45036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ht="15" x14ac:dyDescent="0.2">
      <c r="A1293" s="56">
        <f t="shared" si="304"/>
        <v>44528</v>
      </c>
      <c r="B1293" s="75">
        <f t="shared" ca="1" si="293"/>
        <v>1.1979085419018671</v>
      </c>
      <c r="C1293" s="57">
        <f t="shared" si="294"/>
        <v>0.99966394000000003</v>
      </c>
      <c r="D1293" s="58">
        <f ca="1">IF(A1293&lt;$B$1,VLOOKUP(A1293,[1]DI!$A$4:$B$15000,2,FALSE),0)</f>
        <v>0</v>
      </c>
      <c r="E1293" s="57">
        <f t="shared" ca="1" si="295"/>
        <v>0</v>
      </c>
      <c r="F1293" s="59">
        <f t="shared" si="296"/>
        <v>1.1499999999999999</v>
      </c>
      <c r="G1293" s="60">
        <f t="shared" ca="1" si="297"/>
        <v>1</v>
      </c>
      <c r="H1293" s="57">
        <f ca="1">TRUNC(PRODUCT(G$10:G1292),15)</f>
        <v>1.1982486336357101</v>
      </c>
      <c r="I1293" s="57">
        <f t="shared" ca="1" si="298"/>
        <v>1.1840708399847999</v>
      </c>
      <c r="J1293" s="57">
        <f t="shared" ca="1" si="299"/>
        <v>1.01197377</v>
      </c>
      <c r="K1293" s="112">
        <f t="shared" ca="1" si="292"/>
        <v>0.19824460190186702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00"/>
        <v>0</v>
      </c>
      <c r="O1293" s="57">
        <f t="shared" ca="1" si="301"/>
        <v>0.19824460190186702</v>
      </c>
      <c r="P1293" s="63" t="str">
        <f t="shared" si="302"/>
        <v>J=</v>
      </c>
      <c r="Q1293" s="64">
        <f t="shared" si="303"/>
        <v>45036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ht="15" x14ac:dyDescent="0.2">
      <c r="A1294" s="56">
        <f t="shared" si="304"/>
        <v>44529</v>
      </c>
      <c r="B1294" s="75">
        <f t="shared" ca="1" si="293"/>
        <v>1.1979085419018671</v>
      </c>
      <c r="C1294" s="57">
        <f t="shared" si="294"/>
        <v>0.99966394000000003</v>
      </c>
      <c r="D1294" s="58">
        <f ca="1">IF(A1294&lt;$B$1,VLOOKUP(A1294,[1]DI!$A$4:$B$15000,2,FALSE),0)</f>
        <v>7.6499999999999999E-2</v>
      </c>
      <c r="E1294" s="57">
        <f t="shared" ca="1" si="295"/>
        <v>2.9255999999999998E-4</v>
      </c>
      <c r="F1294" s="59">
        <f t="shared" si="296"/>
        <v>1.1499999999999999</v>
      </c>
      <c r="G1294" s="60">
        <f t="shared" ca="1" si="297"/>
        <v>1.000336444</v>
      </c>
      <c r="H1294" s="57">
        <f ca="1">TRUNC(PRODUCT(G$10:G1293),15)</f>
        <v>1.1982486336357101</v>
      </c>
      <c r="I1294" s="57">
        <f t="shared" ca="1" si="298"/>
        <v>1.1840708399847999</v>
      </c>
      <c r="J1294" s="57">
        <f t="shared" ca="1" si="299"/>
        <v>1.01197377</v>
      </c>
      <c r="K1294" s="112">
        <f t="shared" ca="1" si="292"/>
        <v>0.19824460190186702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00"/>
        <v>0</v>
      </c>
      <c r="O1294" s="57">
        <f t="shared" ca="1" si="301"/>
        <v>0.19824460190186702</v>
      </c>
      <c r="P1294" s="63" t="str">
        <f t="shared" si="302"/>
        <v>J=</v>
      </c>
      <c r="Q1294" s="64">
        <f t="shared" si="303"/>
        <v>45036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ht="15" x14ac:dyDescent="0.2">
      <c r="A1295" s="56">
        <f t="shared" si="304"/>
        <v>44530</v>
      </c>
      <c r="B1295" s="75">
        <f t="shared" ca="1" si="293"/>
        <v>1.198311572500762</v>
      </c>
      <c r="C1295" s="57">
        <f t="shared" si="294"/>
        <v>0.99966394000000003</v>
      </c>
      <c r="D1295" s="58">
        <f ca="1">IF(A1295&lt;$B$1,VLOOKUP(A1295,[1]DI!$A$4:$B$15000,2,FALSE),0)</f>
        <v>7.6499999999999999E-2</v>
      </c>
      <c r="E1295" s="57">
        <f t="shared" ca="1" si="295"/>
        <v>2.9255999999999998E-4</v>
      </c>
      <c r="F1295" s="59">
        <f t="shared" si="296"/>
        <v>1.1499999999999999</v>
      </c>
      <c r="G1295" s="60">
        <f t="shared" ca="1" si="297"/>
        <v>1.000336444</v>
      </c>
      <c r="H1295" s="57">
        <f ca="1">TRUNC(PRODUCT(G$10:G1294),15)</f>
        <v>1.198651777199</v>
      </c>
      <c r="I1295" s="57">
        <f t="shared" ca="1" si="298"/>
        <v>1.1840708399847999</v>
      </c>
      <c r="J1295" s="57">
        <f t="shared" ca="1" si="299"/>
        <v>1.01231424</v>
      </c>
      <c r="K1295" s="112">
        <f t="shared" ca="1" si="292"/>
        <v>0.19864763250076198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00"/>
        <v>0</v>
      </c>
      <c r="O1295" s="57">
        <f t="shared" ca="1" si="301"/>
        <v>0.19864763250076198</v>
      </c>
      <c r="P1295" s="63" t="str">
        <f t="shared" si="302"/>
        <v>J=</v>
      </c>
      <c r="Q1295" s="64">
        <f t="shared" si="303"/>
        <v>45036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ht="15" x14ac:dyDescent="0.2">
      <c r="A1296" s="56">
        <f t="shared" si="304"/>
        <v>44531</v>
      </c>
      <c r="B1296" s="75">
        <f t="shared" ca="1" si="293"/>
        <v>1.1987147351881571</v>
      </c>
      <c r="C1296" s="57">
        <f t="shared" si="294"/>
        <v>0.99966394000000003</v>
      </c>
      <c r="D1296" s="58">
        <f ca="1">IF(A1296&lt;$B$1,VLOOKUP(A1296,[1]DI!$A$4:$B$15000,2,FALSE),0)</f>
        <v>7.6499999999999999E-2</v>
      </c>
      <c r="E1296" s="57">
        <f t="shared" ca="1" si="295"/>
        <v>2.9255999999999998E-4</v>
      </c>
      <c r="F1296" s="59">
        <f t="shared" si="296"/>
        <v>1.1499999999999999</v>
      </c>
      <c r="G1296" s="60">
        <f t="shared" ca="1" si="297"/>
        <v>1.000336444</v>
      </c>
      <c r="H1296" s="57">
        <f ca="1">TRUNC(PRODUCT(G$10:G1295),15)</f>
        <v>1.19905505639753</v>
      </c>
      <c r="I1296" s="57">
        <f t="shared" ca="1" si="298"/>
        <v>1.1840708399847999</v>
      </c>
      <c r="J1296" s="57">
        <f t="shared" ca="1" si="299"/>
        <v>1.01265483</v>
      </c>
      <c r="K1296" s="112">
        <f t="shared" ca="1" si="292"/>
        <v>0.19905079518815699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00"/>
        <v>0</v>
      </c>
      <c r="O1296" s="57">
        <f t="shared" ca="1" si="301"/>
        <v>0.19905079518815699</v>
      </c>
      <c r="P1296" s="63" t="str">
        <f t="shared" si="302"/>
        <v>J=</v>
      </c>
      <c r="Q1296" s="64">
        <f t="shared" si="303"/>
        <v>45036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ht="15" x14ac:dyDescent="0.2">
      <c r="A1297" s="56">
        <f t="shared" si="304"/>
        <v>44532</v>
      </c>
      <c r="B1297" s="75">
        <f t="shared" ca="1" si="293"/>
        <v>1.1991180381233451</v>
      </c>
      <c r="C1297" s="57">
        <f t="shared" si="294"/>
        <v>0.99966394000000003</v>
      </c>
      <c r="D1297" s="58">
        <f ca="1">IF(A1297&lt;$B$1,VLOOKUP(A1297,[1]DI!$A$4:$B$15000,2,FALSE),0)</f>
        <v>7.6499999999999999E-2</v>
      </c>
      <c r="E1297" s="57">
        <f t="shared" ca="1" si="295"/>
        <v>2.9255999999999998E-4</v>
      </c>
      <c r="F1297" s="59">
        <f t="shared" si="296"/>
        <v>1.1499999999999999</v>
      </c>
      <c r="G1297" s="60">
        <f t="shared" ca="1" si="297"/>
        <v>1.000336444</v>
      </c>
      <c r="H1297" s="57">
        <f ca="1">TRUNC(PRODUCT(G$10:G1296),15)</f>
        <v>1.1994584712769201</v>
      </c>
      <c r="I1297" s="57">
        <f t="shared" ca="1" si="298"/>
        <v>1.1840708399847999</v>
      </c>
      <c r="J1297" s="57">
        <f t="shared" ca="1" si="299"/>
        <v>1.01299553</v>
      </c>
      <c r="K1297" s="112">
        <f t="shared" ca="1" si="292"/>
        <v>0.199454098123345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00"/>
        <v>0</v>
      </c>
      <c r="O1297" s="57">
        <f t="shared" ca="1" si="301"/>
        <v>0.199454098123345</v>
      </c>
      <c r="P1297" s="63" t="str">
        <f t="shared" si="302"/>
        <v>J=</v>
      </c>
      <c r="Q1297" s="64">
        <f t="shared" si="303"/>
        <v>45036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ht="15" x14ac:dyDescent="0.2">
      <c r="A1298" s="56">
        <f t="shared" si="304"/>
        <v>44533</v>
      </c>
      <c r="B1298" s="75">
        <f t="shared" ca="1" si="293"/>
        <v>1.1995214731470341</v>
      </c>
      <c r="C1298" s="57">
        <f t="shared" si="294"/>
        <v>0.99966394000000003</v>
      </c>
      <c r="D1298" s="58">
        <f ca="1">IF(A1298&lt;$B$1,VLOOKUP(A1298,[1]DI!$A$4:$B$15000,2,FALSE),0)</f>
        <v>7.6499999999999999E-2</v>
      </c>
      <c r="E1298" s="57">
        <f t="shared" ca="1" si="295"/>
        <v>2.9255999999999998E-4</v>
      </c>
      <c r="F1298" s="59">
        <f t="shared" si="296"/>
        <v>1.1499999999999999</v>
      </c>
      <c r="G1298" s="60">
        <f t="shared" ca="1" si="297"/>
        <v>1.000336444</v>
      </c>
      <c r="H1298" s="57">
        <f ca="1">TRUNC(PRODUCT(G$10:G1297),15)</f>
        <v>1.19986202188283</v>
      </c>
      <c r="I1298" s="57">
        <f t="shared" ca="1" si="298"/>
        <v>1.1840708399847999</v>
      </c>
      <c r="J1298" s="57">
        <f t="shared" ca="1" si="299"/>
        <v>1.0133363500000001</v>
      </c>
      <c r="K1298" s="112">
        <f t="shared" ca="1" si="292"/>
        <v>0.199857533147034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00"/>
        <v>0</v>
      </c>
      <c r="O1298" s="57">
        <f t="shared" ca="1" si="301"/>
        <v>0.199857533147034</v>
      </c>
      <c r="P1298" s="63" t="str">
        <f t="shared" si="302"/>
        <v>J=</v>
      </c>
      <c r="Q1298" s="64">
        <f t="shared" si="303"/>
        <v>45036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ht="15" x14ac:dyDescent="0.2">
      <c r="A1299" s="56">
        <f t="shared" si="304"/>
        <v>44534</v>
      </c>
      <c r="B1299" s="75">
        <f t="shared" ca="1" si="293"/>
        <v>1.1999250484185151</v>
      </c>
      <c r="C1299" s="57">
        <f t="shared" si="294"/>
        <v>0.99966394000000003</v>
      </c>
      <c r="D1299" s="58">
        <f ca="1">IF(A1299&lt;$B$1,VLOOKUP(A1299,[1]DI!$A$4:$B$15000,2,FALSE),0)</f>
        <v>0</v>
      </c>
      <c r="E1299" s="57">
        <f t="shared" ca="1" si="295"/>
        <v>0</v>
      </c>
      <c r="F1299" s="59">
        <f t="shared" si="296"/>
        <v>1.1499999999999999</v>
      </c>
      <c r="G1299" s="60">
        <f t="shared" ca="1" si="297"/>
        <v>1</v>
      </c>
      <c r="H1299" s="57">
        <f ca="1">TRUNC(PRODUCT(G$10:G1298),15)</f>
        <v>1.2002657082609201</v>
      </c>
      <c r="I1299" s="57">
        <f t="shared" ca="1" si="298"/>
        <v>1.1840708399847999</v>
      </c>
      <c r="J1299" s="57">
        <f t="shared" ca="1" si="299"/>
        <v>1.01367728</v>
      </c>
      <c r="K1299" s="112">
        <f t="shared" ca="1" si="292"/>
        <v>0.20026110841851499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00"/>
        <v>0</v>
      </c>
      <c r="O1299" s="57">
        <f t="shared" ca="1" si="301"/>
        <v>0.20026110841851499</v>
      </c>
      <c r="P1299" s="63" t="str">
        <f t="shared" si="302"/>
        <v>J=</v>
      </c>
      <c r="Q1299" s="64">
        <f t="shared" si="303"/>
        <v>45036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ht="15" x14ac:dyDescent="0.2">
      <c r="A1300" s="56">
        <f t="shared" si="304"/>
        <v>44535</v>
      </c>
      <c r="B1300" s="75">
        <f t="shared" ca="1" si="293"/>
        <v>1.1999250484185151</v>
      </c>
      <c r="C1300" s="57">
        <f t="shared" si="294"/>
        <v>0.99966394000000003</v>
      </c>
      <c r="D1300" s="58">
        <f ca="1">IF(A1300&lt;$B$1,VLOOKUP(A1300,[1]DI!$A$4:$B$15000,2,FALSE),0)</f>
        <v>0</v>
      </c>
      <c r="E1300" s="57">
        <f t="shared" ca="1" si="295"/>
        <v>0</v>
      </c>
      <c r="F1300" s="59">
        <f t="shared" si="296"/>
        <v>1.1499999999999999</v>
      </c>
      <c r="G1300" s="60">
        <f t="shared" ca="1" si="297"/>
        <v>1</v>
      </c>
      <c r="H1300" s="57">
        <f ca="1">TRUNC(PRODUCT(G$10:G1299),15)</f>
        <v>1.2002657082609201</v>
      </c>
      <c r="I1300" s="57">
        <f t="shared" ca="1" si="298"/>
        <v>1.1840708399847999</v>
      </c>
      <c r="J1300" s="57">
        <f t="shared" ca="1" si="299"/>
        <v>1.01367728</v>
      </c>
      <c r="K1300" s="112">
        <f t="shared" ref="K1300:K1363" ca="1" si="305">TRUNC((C1300*(J1300-1)),8)+TRUNC(K$1234*J1300,87)</f>
        <v>0.20026110841851499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00"/>
        <v>0</v>
      </c>
      <c r="O1300" s="57">
        <f t="shared" ca="1" si="301"/>
        <v>0.20026110841851499</v>
      </c>
      <c r="P1300" s="63" t="str">
        <f t="shared" si="302"/>
        <v>J=</v>
      </c>
      <c r="Q1300" s="64">
        <f t="shared" si="303"/>
        <v>45036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ht="15" x14ac:dyDescent="0.2">
      <c r="A1301" s="56">
        <f t="shared" si="304"/>
        <v>44536</v>
      </c>
      <c r="B1301" s="75">
        <f t="shared" ca="1" si="293"/>
        <v>1.1999250484185151</v>
      </c>
      <c r="C1301" s="57">
        <f t="shared" si="294"/>
        <v>0.99966394000000003</v>
      </c>
      <c r="D1301" s="58">
        <f ca="1">IF(A1301&lt;$B$1,VLOOKUP(A1301,[1]DI!$A$4:$B$15000,2,FALSE),0)</f>
        <v>7.6499999999999999E-2</v>
      </c>
      <c r="E1301" s="57">
        <f t="shared" ca="1" si="295"/>
        <v>2.9255999999999998E-4</v>
      </c>
      <c r="F1301" s="59">
        <f t="shared" si="296"/>
        <v>1.1499999999999999</v>
      </c>
      <c r="G1301" s="60">
        <f t="shared" ca="1" si="297"/>
        <v>1.000336444</v>
      </c>
      <c r="H1301" s="57">
        <f ca="1">TRUNC(PRODUCT(G$10:G1300),15)</f>
        <v>1.2002657082609201</v>
      </c>
      <c r="I1301" s="57">
        <f t="shared" ca="1" si="298"/>
        <v>1.1840708399847999</v>
      </c>
      <c r="J1301" s="57">
        <f t="shared" ca="1" si="299"/>
        <v>1.01367728</v>
      </c>
      <c r="K1301" s="112">
        <f t="shared" ca="1" si="305"/>
        <v>0.20026110841851499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00"/>
        <v>0</v>
      </c>
      <c r="O1301" s="57">
        <f t="shared" ca="1" si="301"/>
        <v>0.20026110841851499</v>
      </c>
      <c r="P1301" s="63" t="str">
        <f t="shared" si="302"/>
        <v>J=</v>
      </c>
      <c r="Q1301" s="64">
        <f t="shared" si="303"/>
        <v>45036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ht="15" x14ac:dyDescent="0.2">
      <c r="A1302" s="56">
        <f t="shared" si="304"/>
        <v>44537</v>
      </c>
      <c r="B1302" s="75">
        <f t="shared" ca="1" si="293"/>
        <v>1.200328755778497</v>
      </c>
      <c r="C1302" s="57">
        <f t="shared" si="294"/>
        <v>0.99966394000000003</v>
      </c>
      <c r="D1302" s="58">
        <f ca="1">IF(A1302&lt;$B$1,VLOOKUP(A1302,[1]DI!$A$4:$B$15000,2,FALSE),0)</f>
        <v>7.6499999999999999E-2</v>
      </c>
      <c r="E1302" s="57">
        <f t="shared" ca="1" si="295"/>
        <v>2.9255999999999998E-4</v>
      </c>
      <c r="F1302" s="59">
        <f t="shared" si="296"/>
        <v>1.1499999999999999</v>
      </c>
      <c r="G1302" s="60">
        <f t="shared" ca="1" si="297"/>
        <v>1.000336444</v>
      </c>
      <c r="H1302" s="57">
        <f ca="1">TRUNC(PRODUCT(G$10:G1301),15)</f>
        <v>1.20066953045687</v>
      </c>
      <c r="I1302" s="57">
        <f t="shared" ca="1" si="298"/>
        <v>1.1840708399847999</v>
      </c>
      <c r="J1302" s="57">
        <f t="shared" ca="1" si="299"/>
        <v>1.0140183300000001</v>
      </c>
      <c r="K1302" s="112">
        <f t="shared" ca="1" si="305"/>
        <v>0.20066481577849701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00"/>
        <v>0</v>
      </c>
      <c r="O1302" s="57">
        <f t="shared" ca="1" si="301"/>
        <v>0.20066481577849701</v>
      </c>
      <c r="P1302" s="63" t="str">
        <f t="shared" si="302"/>
        <v>J=</v>
      </c>
      <c r="Q1302" s="64">
        <f t="shared" si="303"/>
        <v>45036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ht="15" x14ac:dyDescent="0.2">
      <c r="A1303" s="56">
        <f t="shared" si="304"/>
        <v>44538</v>
      </c>
      <c r="B1303" s="75">
        <f t="shared" ca="1" si="293"/>
        <v>1.200732603386272</v>
      </c>
      <c r="C1303" s="57">
        <f t="shared" si="294"/>
        <v>0.99966394000000003</v>
      </c>
      <c r="D1303" s="58">
        <f ca="1">IF(A1303&lt;$B$1,VLOOKUP(A1303,[1]DI!$A$4:$B$15000,2,FALSE),0)</f>
        <v>7.6499999999999999E-2</v>
      </c>
      <c r="E1303" s="57">
        <f t="shared" ca="1" si="295"/>
        <v>2.9255999999999998E-4</v>
      </c>
      <c r="F1303" s="59">
        <f t="shared" si="296"/>
        <v>1.1499999999999999</v>
      </c>
      <c r="G1303" s="60">
        <f t="shared" ca="1" si="297"/>
        <v>1.000336444</v>
      </c>
      <c r="H1303" s="57">
        <f ca="1">TRUNC(PRODUCT(G$10:G1302),15)</f>
        <v>1.2010734885163801</v>
      </c>
      <c r="I1303" s="57">
        <f t="shared" ca="1" si="298"/>
        <v>1.1840708399847999</v>
      </c>
      <c r="J1303" s="57">
        <f t="shared" ca="1" si="299"/>
        <v>1.0143594899999999</v>
      </c>
      <c r="K1303" s="112">
        <f t="shared" ca="1" si="305"/>
        <v>0.201068663386272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00"/>
        <v>0</v>
      </c>
      <c r="O1303" s="57">
        <f t="shared" ca="1" si="301"/>
        <v>0.201068663386272</v>
      </c>
      <c r="P1303" s="63" t="str">
        <f t="shared" si="302"/>
        <v>J=</v>
      </c>
      <c r="Q1303" s="64">
        <f t="shared" si="303"/>
        <v>45036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ht="15" x14ac:dyDescent="0.2">
      <c r="A1304" s="56">
        <f t="shared" si="304"/>
        <v>44539</v>
      </c>
      <c r="B1304" s="75">
        <f t="shared" ca="1" si="293"/>
        <v>1.201136571241838</v>
      </c>
      <c r="C1304" s="57">
        <f t="shared" si="294"/>
        <v>0.99966394000000003</v>
      </c>
      <c r="D1304" s="58">
        <f ca="1">IF(A1304&lt;$B$1,VLOOKUP(A1304,[1]DI!$A$4:$B$15000,2,FALSE),0)</f>
        <v>9.1499999999999998E-2</v>
      </c>
      <c r="E1304" s="57">
        <f t="shared" ca="1" si="295"/>
        <v>3.4749E-4</v>
      </c>
      <c r="F1304" s="59">
        <f t="shared" si="296"/>
        <v>1.1499999999999999</v>
      </c>
      <c r="G1304" s="60">
        <f t="shared" ca="1" si="297"/>
        <v>1.0003996135</v>
      </c>
      <c r="H1304" s="57">
        <f ca="1">TRUNC(PRODUCT(G$10:G1303),15)</f>
        <v>1.20147758248515</v>
      </c>
      <c r="I1304" s="57">
        <f t="shared" ca="1" si="298"/>
        <v>1.1840708399847999</v>
      </c>
      <c r="J1304" s="57">
        <f t="shared" ca="1" si="299"/>
        <v>1.01470076</v>
      </c>
      <c r="K1304" s="112">
        <f t="shared" ca="1" si="305"/>
        <v>0.20147263124183801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00"/>
        <v>0</v>
      </c>
      <c r="O1304" s="57">
        <f t="shared" ca="1" si="301"/>
        <v>0.20147263124183801</v>
      </c>
      <c r="P1304" s="63" t="str">
        <f t="shared" si="302"/>
        <v>J=</v>
      </c>
      <c r="Q1304" s="64">
        <f t="shared" si="303"/>
        <v>45036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ht="15" x14ac:dyDescent="0.2">
      <c r="A1305" s="56">
        <f t="shared" si="304"/>
        <v>44540</v>
      </c>
      <c r="B1305" s="75">
        <f t="shared" ca="1" si="293"/>
        <v>1.20161657012675</v>
      </c>
      <c r="C1305" s="57">
        <f t="shared" si="294"/>
        <v>0.99966394000000003</v>
      </c>
      <c r="D1305" s="58">
        <f ca="1">IF(A1305&lt;$B$1,VLOOKUP(A1305,[1]DI!$A$4:$B$15000,2,FALSE),0)</f>
        <v>9.1499999999999998E-2</v>
      </c>
      <c r="E1305" s="57">
        <f t="shared" ca="1" si="295"/>
        <v>3.4749E-4</v>
      </c>
      <c r="F1305" s="59">
        <f t="shared" si="296"/>
        <v>1.1499999999999999</v>
      </c>
      <c r="G1305" s="60">
        <f t="shared" ca="1" si="297"/>
        <v>1.0003996135</v>
      </c>
      <c r="H1305" s="57">
        <f ca="1">TRUNC(PRODUCT(G$10:G1304),15)</f>
        <v>1.2019577091470599</v>
      </c>
      <c r="I1305" s="57">
        <f t="shared" ca="1" si="298"/>
        <v>1.1840708399847999</v>
      </c>
      <c r="J1305" s="57">
        <f t="shared" ca="1" si="299"/>
        <v>1.0151062500000001</v>
      </c>
      <c r="K1305" s="112">
        <f t="shared" ca="1" si="305"/>
        <v>0.20195263012674999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si="300"/>
        <v>0</v>
      </c>
      <c r="O1305" s="57">
        <f t="shared" ca="1" si="301"/>
        <v>0.20195263012674999</v>
      </c>
      <c r="P1305" s="63" t="str">
        <f t="shared" si="302"/>
        <v>J=</v>
      </c>
      <c r="Q1305" s="64">
        <f t="shared" si="303"/>
        <v>45036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ht="15" x14ac:dyDescent="0.2">
      <c r="A1306" s="56">
        <f t="shared" si="304"/>
        <v>44541</v>
      </c>
      <c r="B1306" s="75">
        <f t="shared" ca="1" si="293"/>
        <v>1.2020967484629961</v>
      </c>
      <c r="C1306" s="57">
        <f t="shared" si="294"/>
        <v>0.99966394000000003</v>
      </c>
      <c r="D1306" s="58">
        <f ca="1">IF(A1306&lt;$B$1,VLOOKUP(A1306,[1]DI!$A$4:$B$15000,2,FALSE),0)</f>
        <v>0</v>
      </c>
      <c r="E1306" s="57">
        <f t="shared" ca="1" si="295"/>
        <v>0</v>
      </c>
      <c r="F1306" s="59">
        <f t="shared" si="296"/>
        <v>1.1499999999999999</v>
      </c>
      <c r="G1306" s="60">
        <f t="shared" ca="1" si="297"/>
        <v>1</v>
      </c>
      <c r="H1306" s="57">
        <f ca="1">TRUNC(PRODUCT(G$10:G1305),15)</f>
        <v>1.2024380276740601</v>
      </c>
      <c r="I1306" s="57">
        <f t="shared" ca="1" si="298"/>
        <v>1.1840708399847999</v>
      </c>
      <c r="J1306" s="57">
        <f t="shared" ca="1" si="299"/>
        <v>1.0155118999999999</v>
      </c>
      <c r="K1306" s="112">
        <f t="shared" ca="1" si="305"/>
        <v>0.20243280846299599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00"/>
        <v>0</v>
      </c>
      <c r="O1306" s="57">
        <f t="shared" ca="1" si="301"/>
        <v>0.20243280846299599</v>
      </c>
      <c r="P1306" s="63" t="str">
        <f t="shared" si="302"/>
        <v>J=</v>
      </c>
      <c r="Q1306" s="64">
        <f t="shared" si="303"/>
        <v>45036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ht="15" x14ac:dyDescent="0.2">
      <c r="A1307" s="56">
        <f t="shared" si="304"/>
        <v>44542</v>
      </c>
      <c r="B1307" s="75">
        <f t="shared" ca="1" si="293"/>
        <v>1.2020967484629961</v>
      </c>
      <c r="C1307" s="57">
        <f t="shared" si="294"/>
        <v>0.99966394000000003</v>
      </c>
      <c r="D1307" s="58">
        <f ca="1">IF(A1307&lt;$B$1,VLOOKUP(A1307,[1]DI!$A$4:$B$15000,2,FALSE),0)</f>
        <v>0</v>
      </c>
      <c r="E1307" s="57">
        <f t="shared" ca="1" si="295"/>
        <v>0</v>
      </c>
      <c r="F1307" s="59">
        <f t="shared" si="296"/>
        <v>1.1499999999999999</v>
      </c>
      <c r="G1307" s="60">
        <f t="shared" ca="1" si="297"/>
        <v>1</v>
      </c>
      <c r="H1307" s="57">
        <f ca="1">TRUNC(PRODUCT(G$10:G1306),15)</f>
        <v>1.2024380276740601</v>
      </c>
      <c r="I1307" s="57">
        <f t="shared" ca="1" si="298"/>
        <v>1.1840708399847999</v>
      </c>
      <c r="J1307" s="57">
        <f t="shared" ca="1" si="299"/>
        <v>1.0155118999999999</v>
      </c>
      <c r="K1307" s="112">
        <f t="shared" ca="1" si="305"/>
        <v>0.20243280846299599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00"/>
        <v>0</v>
      </c>
      <c r="O1307" s="57">
        <f t="shared" ca="1" si="301"/>
        <v>0.20243280846299599</v>
      </c>
      <c r="P1307" s="63" t="str">
        <f t="shared" si="302"/>
        <v>J=</v>
      </c>
      <c r="Q1307" s="64">
        <f t="shared" si="303"/>
        <v>45036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ht="15" x14ac:dyDescent="0.2">
      <c r="A1308" s="56">
        <f t="shared" si="304"/>
        <v>44543</v>
      </c>
      <c r="B1308" s="75">
        <f t="shared" ca="1" si="293"/>
        <v>1.2020967484629961</v>
      </c>
      <c r="C1308" s="57">
        <f t="shared" si="294"/>
        <v>0.99966394000000003</v>
      </c>
      <c r="D1308" s="58">
        <f ca="1">IF(A1308&lt;$B$1,VLOOKUP(A1308,[1]DI!$A$4:$B$15000,2,FALSE),0)</f>
        <v>9.1499999999999998E-2</v>
      </c>
      <c r="E1308" s="57">
        <f t="shared" ca="1" si="295"/>
        <v>3.4749E-4</v>
      </c>
      <c r="F1308" s="59">
        <f t="shared" si="296"/>
        <v>1.1499999999999999</v>
      </c>
      <c r="G1308" s="60">
        <f t="shared" ca="1" si="297"/>
        <v>1.0003996135</v>
      </c>
      <c r="H1308" s="57">
        <f ca="1">TRUNC(PRODUCT(G$10:G1307),15)</f>
        <v>1.2024380276740601</v>
      </c>
      <c r="I1308" s="57">
        <f t="shared" ca="1" si="298"/>
        <v>1.1840708399847999</v>
      </c>
      <c r="J1308" s="57">
        <f t="shared" ca="1" si="299"/>
        <v>1.0155118999999999</v>
      </c>
      <c r="K1308" s="112">
        <f t="shared" ca="1" si="305"/>
        <v>0.20243280846299599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00"/>
        <v>0</v>
      </c>
      <c r="O1308" s="57">
        <f t="shared" ca="1" si="301"/>
        <v>0.20243280846299599</v>
      </c>
      <c r="P1308" s="63" t="str">
        <f t="shared" si="302"/>
        <v>J=</v>
      </c>
      <c r="Q1308" s="64">
        <f t="shared" si="303"/>
        <v>45036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ht="15" x14ac:dyDescent="0.2">
      <c r="A1309" s="56">
        <f t="shared" si="304"/>
        <v>44544</v>
      </c>
      <c r="B1309" s="75">
        <f t="shared" ca="1" si="293"/>
        <v>1.202577126250576</v>
      </c>
      <c r="C1309" s="57">
        <f t="shared" si="294"/>
        <v>0.99966394000000003</v>
      </c>
      <c r="D1309" s="58">
        <f ca="1">IF(A1309&lt;$B$1,VLOOKUP(A1309,[1]DI!$A$4:$B$15000,2,FALSE),0)</f>
        <v>9.1499999999999998E-2</v>
      </c>
      <c r="E1309" s="57">
        <f t="shared" ca="1" si="295"/>
        <v>3.4749E-4</v>
      </c>
      <c r="F1309" s="59">
        <f t="shared" si="296"/>
        <v>1.1499999999999999</v>
      </c>
      <c r="G1309" s="60">
        <f t="shared" ca="1" si="297"/>
        <v>1.0003996135</v>
      </c>
      <c r="H1309" s="57">
        <f ca="1">TRUNC(PRODUCT(G$10:G1308),15)</f>
        <v>1.20291853814283</v>
      </c>
      <c r="I1309" s="57">
        <f t="shared" ca="1" si="298"/>
        <v>1.1840708399847999</v>
      </c>
      <c r="J1309" s="57">
        <f t="shared" ca="1" si="299"/>
        <v>1.0159177100000001</v>
      </c>
      <c r="K1309" s="112">
        <f t="shared" ca="1" si="305"/>
        <v>0.20291318625057603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00"/>
        <v>0</v>
      </c>
      <c r="O1309" s="57">
        <f t="shared" ca="1" si="301"/>
        <v>0.20291318625057603</v>
      </c>
      <c r="P1309" s="63" t="str">
        <f t="shared" si="302"/>
        <v>J=</v>
      </c>
      <c r="Q1309" s="64">
        <f t="shared" si="303"/>
        <v>45036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ht="15" x14ac:dyDescent="0.2">
      <c r="A1310" s="56">
        <f t="shared" si="304"/>
        <v>44545</v>
      </c>
      <c r="B1310" s="75">
        <f t="shared" ca="1" si="293"/>
        <v>1.2030576953302001</v>
      </c>
      <c r="C1310" s="57">
        <f t="shared" si="294"/>
        <v>0.99966394000000003</v>
      </c>
      <c r="D1310" s="58">
        <f ca="1">IF(A1310&lt;$B$1,VLOOKUP(A1310,[1]DI!$A$4:$B$15000,2,FALSE),0)</f>
        <v>9.1499999999999998E-2</v>
      </c>
      <c r="E1310" s="57">
        <f t="shared" ca="1" si="295"/>
        <v>3.4749E-4</v>
      </c>
      <c r="F1310" s="59">
        <f t="shared" si="296"/>
        <v>1.1499999999999999</v>
      </c>
      <c r="G1310" s="60">
        <f t="shared" ca="1" si="297"/>
        <v>1.0003996135</v>
      </c>
      <c r="H1310" s="57">
        <f ca="1">TRUNC(PRODUCT(G$10:G1309),15)</f>
        <v>1.20339924063008</v>
      </c>
      <c r="I1310" s="57">
        <f t="shared" ca="1" si="298"/>
        <v>1.1840708399847999</v>
      </c>
      <c r="J1310" s="57">
        <f t="shared" ca="1" si="299"/>
        <v>1.0163236899999999</v>
      </c>
      <c r="K1310" s="112">
        <f t="shared" ca="1" si="305"/>
        <v>0.20339375533020002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00"/>
        <v>0</v>
      </c>
      <c r="O1310" s="57">
        <f t="shared" ca="1" si="301"/>
        <v>0.20339375533020002</v>
      </c>
      <c r="P1310" s="63" t="str">
        <f t="shared" si="302"/>
        <v>J=</v>
      </c>
      <c r="Q1310" s="64">
        <f t="shared" si="303"/>
        <v>45036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ht="15" x14ac:dyDescent="0.2">
      <c r="A1311" s="56">
        <f t="shared" si="304"/>
        <v>44546</v>
      </c>
      <c r="B1311" s="75">
        <f t="shared" ref="B1311:B1374" ca="1" si="306">IF(A1311&lt;=TODAY(),C1311+K1311,IF(AND(A1311&gt;TODAY(),A1311&lt;=$B$1),IF(VLOOKUP(TODAY(),$A$10:$D$5000,4,FALSE)=0,"n.d",C1311+K1311),"n.d"))</f>
        <v>1.2035384420204491</v>
      </c>
      <c r="C1311" s="57">
        <f t="shared" ref="C1311:C1374" si="307">TRUNC(C1310-N1310,8)</f>
        <v>0.99966394000000003</v>
      </c>
      <c r="D1311" s="58">
        <f ca="1">IF(A1311&lt;$B$1,VLOOKUP(A1311,[1]DI!$A$4:$B$15000,2,FALSE),0)</f>
        <v>9.1499999999999998E-2</v>
      </c>
      <c r="E1311" s="57">
        <f t="shared" ref="E1311:E1374" ca="1" si="308">ROUND((((1+D1311)^(1/252)-1)),8)</f>
        <v>3.4749E-4</v>
      </c>
      <c r="F1311" s="59">
        <f t="shared" ref="F1311:F1374" si="309">F1310</f>
        <v>1.1499999999999999</v>
      </c>
      <c r="G1311" s="60">
        <f t="shared" ref="G1311:G1374" ca="1" si="310">TRUNC((1+(E1311*F1311)),15)</f>
        <v>1.0003996135</v>
      </c>
      <c r="H1311" s="57">
        <f ca="1">TRUNC(PRODUCT(G$10:G1310),15)</f>
        <v>1.2038801352125199</v>
      </c>
      <c r="I1311" s="57">
        <f t="shared" ref="I1311:I1374" ca="1" si="311">IF(OR(L1310&gt;0,L1310="E"),H1310,I1310)</f>
        <v>1.1840708399847999</v>
      </c>
      <c r="J1311" s="57">
        <f t="shared" ref="J1311:J1374" ca="1" si="312">ROUND(TRUNC(H1311/I1311,15),8)</f>
        <v>1.0167298199999999</v>
      </c>
      <c r="K1311" s="112">
        <f t="shared" ca="1" si="305"/>
        <v>0.20387450202044899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ref="N1311:N1374" si="313">IF(M1311&gt;0,(C$10*M1311),0)</f>
        <v>0</v>
      </c>
      <c r="O1311" s="57">
        <f t="shared" ref="O1311:O1374" ca="1" si="314">(K1311+N1311)</f>
        <v>0.20387450202044899</v>
      </c>
      <c r="P1311" s="63" t="str">
        <f t="shared" ref="P1311:P1374" si="315">IF(L1310&gt;0,VLOOKUP(A1310,$U$12:$AD$125,9),P1310)</f>
        <v>J=</v>
      </c>
      <c r="Q1311" s="64">
        <f t="shared" ref="Q1311:Q1374" si="316">IF(L1310&gt;0,VLOOKUP(A1310,$U$12:$AD$125,10),Q1310)</f>
        <v>45036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ht="15" x14ac:dyDescent="0.2">
      <c r="A1312" s="56">
        <f t="shared" si="304"/>
        <v>44547</v>
      </c>
      <c r="B1312" s="75">
        <f t="shared" ca="1" si="306"/>
        <v>1.2040194000027411</v>
      </c>
      <c r="C1312" s="57">
        <f t="shared" si="307"/>
        <v>0.99966394000000003</v>
      </c>
      <c r="D1312" s="58">
        <f ca="1">IF(A1312&lt;$B$1,VLOOKUP(A1312,[1]DI!$A$4:$B$15000,2,FALSE),0)</f>
        <v>9.1499999999999998E-2</v>
      </c>
      <c r="E1312" s="57">
        <f t="shared" ca="1" si="308"/>
        <v>3.4749E-4</v>
      </c>
      <c r="F1312" s="59">
        <f t="shared" si="309"/>
        <v>1.1499999999999999</v>
      </c>
      <c r="G1312" s="60">
        <f t="shared" ca="1" si="310"/>
        <v>1.0003996135</v>
      </c>
      <c r="H1312" s="57">
        <f ca="1">TRUNC(PRODUCT(G$10:G1311),15)</f>
        <v>1.20436122196694</v>
      </c>
      <c r="I1312" s="57">
        <f t="shared" ca="1" si="311"/>
        <v>1.1840708399847999</v>
      </c>
      <c r="J1312" s="57">
        <f t="shared" ca="1" si="312"/>
        <v>1.01713612</v>
      </c>
      <c r="K1312" s="112">
        <f t="shared" ca="1" si="305"/>
        <v>0.20435546000274102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13"/>
        <v>0</v>
      </c>
      <c r="O1312" s="57">
        <f t="shared" ca="1" si="314"/>
        <v>0.20435546000274102</v>
      </c>
      <c r="P1312" s="63" t="str">
        <f t="shared" si="315"/>
        <v>J=</v>
      </c>
      <c r="Q1312" s="64">
        <f t="shared" si="316"/>
        <v>45036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ht="15" x14ac:dyDescent="0.2">
      <c r="A1313" s="56">
        <f t="shared" si="304"/>
        <v>44548</v>
      </c>
      <c r="B1313" s="75">
        <f t="shared" ca="1" si="306"/>
        <v>1.2045005374363671</v>
      </c>
      <c r="C1313" s="57">
        <f t="shared" si="307"/>
        <v>0.99966394000000003</v>
      </c>
      <c r="D1313" s="58">
        <f ca="1">IF(A1313&lt;$B$1,VLOOKUP(A1313,[1]DI!$A$4:$B$15000,2,FALSE),0)</f>
        <v>0</v>
      </c>
      <c r="E1313" s="57">
        <f t="shared" ca="1" si="308"/>
        <v>0</v>
      </c>
      <c r="F1313" s="59">
        <f t="shared" si="309"/>
        <v>1.1499999999999999</v>
      </c>
      <c r="G1313" s="60">
        <f t="shared" ca="1" si="310"/>
        <v>1</v>
      </c>
      <c r="H1313" s="57">
        <f ca="1">TRUNC(PRODUCT(G$10:G1312),15)</f>
        <v>1.20484250097011</v>
      </c>
      <c r="I1313" s="57">
        <f t="shared" ca="1" si="311"/>
        <v>1.1840708399847999</v>
      </c>
      <c r="J1313" s="57">
        <f t="shared" ca="1" si="312"/>
        <v>1.01754258</v>
      </c>
      <c r="K1313" s="112">
        <f t="shared" ca="1" si="305"/>
        <v>0.20483659743636701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13"/>
        <v>0</v>
      </c>
      <c r="O1313" s="57">
        <f t="shared" ca="1" si="314"/>
        <v>0.20483659743636701</v>
      </c>
      <c r="P1313" s="63" t="str">
        <f t="shared" si="315"/>
        <v>J=</v>
      </c>
      <c r="Q1313" s="64">
        <f t="shared" si="316"/>
        <v>45036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ht="15" x14ac:dyDescent="0.2">
      <c r="A1314" s="56">
        <f t="shared" si="304"/>
        <v>44549</v>
      </c>
      <c r="B1314" s="75">
        <f t="shared" ca="1" si="306"/>
        <v>1.2045005374363671</v>
      </c>
      <c r="C1314" s="57">
        <f t="shared" si="307"/>
        <v>0.99966394000000003</v>
      </c>
      <c r="D1314" s="58">
        <f ca="1">IF(A1314&lt;$B$1,VLOOKUP(A1314,[1]DI!$A$4:$B$15000,2,FALSE),0)</f>
        <v>0</v>
      </c>
      <c r="E1314" s="57">
        <f t="shared" ca="1" si="308"/>
        <v>0</v>
      </c>
      <c r="F1314" s="59">
        <f t="shared" si="309"/>
        <v>1.1499999999999999</v>
      </c>
      <c r="G1314" s="60">
        <f t="shared" ca="1" si="310"/>
        <v>1</v>
      </c>
      <c r="H1314" s="57">
        <f ca="1">TRUNC(PRODUCT(G$10:G1313),15)</f>
        <v>1.20484250097011</v>
      </c>
      <c r="I1314" s="57">
        <f t="shared" ca="1" si="311"/>
        <v>1.1840708399847999</v>
      </c>
      <c r="J1314" s="57">
        <f t="shared" ca="1" si="312"/>
        <v>1.01754258</v>
      </c>
      <c r="K1314" s="112">
        <f t="shared" ca="1" si="305"/>
        <v>0.20483659743636701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13"/>
        <v>0</v>
      </c>
      <c r="O1314" s="57">
        <f t="shared" ca="1" si="314"/>
        <v>0.20483659743636701</v>
      </c>
      <c r="P1314" s="63" t="str">
        <f t="shared" si="315"/>
        <v>J=</v>
      </c>
      <c r="Q1314" s="64">
        <f t="shared" si="316"/>
        <v>45036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ht="15" x14ac:dyDescent="0.2">
      <c r="A1315" s="56">
        <f t="shared" si="304"/>
        <v>44550</v>
      </c>
      <c r="B1315" s="75">
        <f t="shared" ca="1" si="306"/>
        <v>1.2045005374363671</v>
      </c>
      <c r="C1315" s="57">
        <f t="shared" si="307"/>
        <v>0.99966394000000003</v>
      </c>
      <c r="D1315" s="58">
        <f ca="1">IF(A1315&lt;$B$1,VLOOKUP(A1315,[1]DI!$A$4:$B$15000,2,FALSE),0)</f>
        <v>9.1499999999999998E-2</v>
      </c>
      <c r="E1315" s="57">
        <f t="shared" ca="1" si="308"/>
        <v>3.4749E-4</v>
      </c>
      <c r="F1315" s="59">
        <f t="shared" si="309"/>
        <v>1.1499999999999999</v>
      </c>
      <c r="G1315" s="60">
        <f t="shared" ca="1" si="310"/>
        <v>1.0003996135</v>
      </c>
      <c r="H1315" s="57">
        <f ca="1">TRUNC(PRODUCT(G$10:G1314),15)</f>
        <v>1.20484250097011</v>
      </c>
      <c r="I1315" s="57">
        <f t="shared" ca="1" si="311"/>
        <v>1.1840708399847999</v>
      </c>
      <c r="J1315" s="57">
        <f t="shared" ca="1" si="312"/>
        <v>1.01754258</v>
      </c>
      <c r="K1315" s="112">
        <f t="shared" ca="1" si="305"/>
        <v>0.20483659743636701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13"/>
        <v>0</v>
      </c>
      <c r="O1315" s="57">
        <f t="shared" ca="1" si="314"/>
        <v>0.20483659743636701</v>
      </c>
      <c r="P1315" s="63" t="str">
        <f t="shared" si="315"/>
        <v>J=</v>
      </c>
      <c r="Q1315" s="64">
        <f t="shared" si="316"/>
        <v>45036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ht="15" x14ac:dyDescent="0.2">
      <c r="A1316" s="56">
        <f t="shared" si="304"/>
        <v>44551</v>
      </c>
      <c r="B1316" s="75">
        <f t="shared" ca="1" si="306"/>
        <v>1.2049818761620361</v>
      </c>
      <c r="C1316" s="57">
        <f t="shared" si="307"/>
        <v>0.99966394000000003</v>
      </c>
      <c r="D1316" s="58">
        <f ca="1">IF(A1316&lt;$B$1,VLOOKUP(A1316,[1]DI!$A$4:$B$15000,2,FALSE),0)</f>
        <v>9.1499999999999998E-2</v>
      </c>
      <c r="E1316" s="57">
        <f t="shared" ca="1" si="308"/>
        <v>3.4749E-4</v>
      </c>
      <c r="F1316" s="59">
        <f t="shared" si="309"/>
        <v>1.1499999999999999</v>
      </c>
      <c r="G1316" s="60">
        <f t="shared" ca="1" si="310"/>
        <v>1.0003996135</v>
      </c>
      <c r="H1316" s="57">
        <f ca="1">TRUNC(PRODUCT(G$10:G1315),15)</f>
        <v>1.20532397229887</v>
      </c>
      <c r="I1316" s="57">
        <f t="shared" ca="1" si="311"/>
        <v>1.1840708399847999</v>
      </c>
      <c r="J1316" s="57">
        <f t="shared" ca="1" si="312"/>
        <v>1.01794921</v>
      </c>
      <c r="K1316" s="112">
        <f t="shared" ca="1" si="305"/>
        <v>0.205317936162036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13"/>
        <v>0</v>
      </c>
      <c r="O1316" s="57">
        <f t="shared" ca="1" si="314"/>
        <v>0.205317936162036</v>
      </c>
      <c r="P1316" s="63" t="str">
        <f t="shared" si="315"/>
        <v>J=</v>
      </c>
      <c r="Q1316" s="64">
        <f t="shared" si="316"/>
        <v>45036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ht="15" x14ac:dyDescent="0.2">
      <c r="A1317" s="56">
        <f t="shared" si="304"/>
        <v>44552</v>
      </c>
      <c r="B1317" s="75">
        <f t="shared" ca="1" si="306"/>
        <v>1.2054634024983319</v>
      </c>
      <c r="C1317" s="57">
        <f t="shared" si="307"/>
        <v>0.99966394000000003</v>
      </c>
      <c r="D1317" s="58">
        <f ca="1">IF(A1317&lt;$B$1,VLOOKUP(A1317,[1]DI!$A$4:$B$15000,2,FALSE),0)</f>
        <v>9.1499999999999998E-2</v>
      </c>
      <c r="E1317" s="57">
        <f t="shared" ca="1" si="308"/>
        <v>3.4749E-4</v>
      </c>
      <c r="F1317" s="59">
        <f t="shared" si="309"/>
        <v>1.1499999999999999</v>
      </c>
      <c r="G1317" s="60">
        <f t="shared" ca="1" si="310"/>
        <v>1.0003996135</v>
      </c>
      <c r="H1317" s="57">
        <f ca="1">TRUNC(PRODUCT(G$10:G1316),15)</f>
        <v>1.20580563603008</v>
      </c>
      <c r="I1317" s="57">
        <f t="shared" ca="1" si="311"/>
        <v>1.1840708399847999</v>
      </c>
      <c r="J1317" s="57">
        <f t="shared" ca="1" si="312"/>
        <v>1.0183559900000001</v>
      </c>
      <c r="K1317" s="112">
        <f t="shared" ca="1" si="305"/>
        <v>0.20579946249833198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13"/>
        <v>0</v>
      </c>
      <c r="O1317" s="57">
        <f t="shared" ca="1" si="314"/>
        <v>0.20579946249833198</v>
      </c>
      <c r="P1317" s="63" t="str">
        <f t="shared" si="315"/>
        <v>J=</v>
      </c>
      <c r="Q1317" s="64">
        <f t="shared" si="316"/>
        <v>45036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ht="15" x14ac:dyDescent="0.2">
      <c r="A1318" s="56">
        <f t="shared" si="304"/>
        <v>44553</v>
      </c>
      <c r="B1318" s="75">
        <f t="shared" ca="1" si="306"/>
        <v>1.20594512012667</v>
      </c>
      <c r="C1318" s="57">
        <f t="shared" si="307"/>
        <v>0.99966394000000003</v>
      </c>
      <c r="D1318" s="58">
        <f ca="1">IF(A1318&lt;$B$1,VLOOKUP(A1318,[1]DI!$A$4:$B$15000,2,FALSE),0)</f>
        <v>9.1499999999999998E-2</v>
      </c>
      <c r="E1318" s="57">
        <f t="shared" ca="1" si="308"/>
        <v>3.4749E-4</v>
      </c>
      <c r="F1318" s="59">
        <f t="shared" si="309"/>
        <v>1.1499999999999999</v>
      </c>
      <c r="G1318" s="60">
        <f t="shared" ca="1" si="310"/>
        <v>1.0003996135</v>
      </c>
      <c r="H1318" s="57">
        <f ca="1">TRUNC(PRODUCT(G$10:G1317),15)</f>
        <v>1.2062874922406099</v>
      </c>
      <c r="I1318" s="57">
        <f t="shared" ca="1" si="311"/>
        <v>1.1840708399847999</v>
      </c>
      <c r="J1318" s="57">
        <f t="shared" ca="1" si="312"/>
        <v>1.01876294</v>
      </c>
      <c r="K1318" s="112">
        <f t="shared" ca="1" si="305"/>
        <v>0.20628118012666999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13"/>
        <v>0</v>
      </c>
      <c r="O1318" s="57">
        <f t="shared" ca="1" si="314"/>
        <v>0.20628118012666999</v>
      </c>
      <c r="P1318" s="63" t="str">
        <f t="shared" si="315"/>
        <v>J=</v>
      </c>
      <c r="Q1318" s="64">
        <f t="shared" si="316"/>
        <v>45036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ht="15" x14ac:dyDescent="0.2">
      <c r="A1319" s="56">
        <f t="shared" si="304"/>
        <v>44554</v>
      </c>
      <c r="B1319" s="75">
        <f t="shared" ca="1" si="306"/>
        <v>1.206427027206342</v>
      </c>
      <c r="C1319" s="57">
        <f t="shared" si="307"/>
        <v>0.99966394000000003</v>
      </c>
      <c r="D1319" s="58">
        <f ca="1">IF(A1319&lt;$B$1,VLOOKUP(A1319,[1]DI!$A$4:$B$15000,2,FALSE),0)</f>
        <v>9.1499999999999998E-2</v>
      </c>
      <c r="E1319" s="57">
        <f t="shared" ca="1" si="308"/>
        <v>3.4749E-4</v>
      </c>
      <c r="F1319" s="59">
        <f t="shared" si="309"/>
        <v>1.1499999999999999</v>
      </c>
      <c r="G1319" s="60">
        <f t="shared" ca="1" si="310"/>
        <v>1.0003996135</v>
      </c>
      <c r="H1319" s="57">
        <f ca="1">TRUNC(PRODUCT(G$10:G1318),15)</f>
        <v>1.20676954100739</v>
      </c>
      <c r="I1319" s="57">
        <f t="shared" ca="1" si="311"/>
        <v>1.1840708399847999</v>
      </c>
      <c r="J1319" s="57">
        <f t="shared" ca="1" si="312"/>
        <v>1.01917005</v>
      </c>
      <c r="K1319" s="112">
        <f t="shared" ca="1" si="305"/>
        <v>0.20676308720634201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13"/>
        <v>0</v>
      </c>
      <c r="O1319" s="57">
        <f t="shared" ca="1" si="314"/>
        <v>0.20676308720634201</v>
      </c>
      <c r="P1319" s="63" t="str">
        <f t="shared" si="315"/>
        <v>J=</v>
      </c>
      <c r="Q1319" s="64">
        <f t="shared" si="316"/>
        <v>45036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ht="15" x14ac:dyDescent="0.2">
      <c r="A1320" s="56">
        <f t="shared" si="304"/>
        <v>44555</v>
      </c>
      <c r="B1320" s="75">
        <f t="shared" ca="1" si="306"/>
        <v>1.206909145578057</v>
      </c>
      <c r="C1320" s="57">
        <f t="shared" si="307"/>
        <v>0.99966394000000003</v>
      </c>
      <c r="D1320" s="58">
        <f ca="1">IF(A1320&lt;$B$1,VLOOKUP(A1320,[1]DI!$A$4:$B$15000,2,FALSE),0)</f>
        <v>0</v>
      </c>
      <c r="E1320" s="57">
        <f t="shared" ca="1" si="308"/>
        <v>0</v>
      </c>
      <c r="F1320" s="59">
        <f t="shared" si="309"/>
        <v>1.1499999999999999</v>
      </c>
      <c r="G1320" s="60">
        <f t="shared" ca="1" si="310"/>
        <v>1</v>
      </c>
      <c r="H1320" s="57">
        <f ca="1">TRUNC(PRODUCT(G$10:G1319),15)</f>
        <v>1.2072517824073601</v>
      </c>
      <c r="I1320" s="57">
        <f t="shared" ca="1" si="311"/>
        <v>1.1840708399847999</v>
      </c>
      <c r="J1320" s="57">
        <f t="shared" ca="1" si="312"/>
        <v>1.0195773299999999</v>
      </c>
      <c r="K1320" s="112">
        <f t="shared" ca="1" si="305"/>
        <v>0.20724520557805701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13"/>
        <v>0</v>
      </c>
      <c r="O1320" s="57">
        <f t="shared" ca="1" si="314"/>
        <v>0.20724520557805701</v>
      </c>
      <c r="P1320" s="63" t="str">
        <f t="shared" si="315"/>
        <v>J=</v>
      </c>
      <c r="Q1320" s="64">
        <f t="shared" si="316"/>
        <v>45036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ht="15" x14ac:dyDescent="0.2">
      <c r="A1321" s="56">
        <f t="shared" si="304"/>
        <v>44556</v>
      </c>
      <c r="B1321" s="75">
        <f t="shared" ca="1" si="306"/>
        <v>1.206909145578057</v>
      </c>
      <c r="C1321" s="57">
        <f t="shared" si="307"/>
        <v>0.99966394000000003</v>
      </c>
      <c r="D1321" s="58">
        <f ca="1">IF(A1321&lt;$B$1,VLOOKUP(A1321,[1]DI!$A$4:$B$15000,2,FALSE),0)</f>
        <v>0</v>
      </c>
      <c r="E1321" s="57">
        <f t="shared" ca="1" si="308"/>
        <v>0</v>
      </c>
      <c r="F1321" s="59">
        <f t="shared" si="309"/>
        <v>1.1499999999999999</v>
      </c>
      <c r="G1321" s="60">
        <f t="shared" ca="1" si="310"/>
        <v>1</v>
      </c>
      <c r="H1321" s="57">
        <f ca="1">TRUNC(PRODUCT(G$10:G1320),15)</f>
        <v>1.2072517824073601</v>
      </c>
      <c r="I1321" s="57">
        <f t="shared" ca="1" si="311"/>
        <v>1.1840708399847999</v>
      </c>
      <c r="J1321" s="57">
        <f t="shared" ca="1" si="312"/>
        <v>1.0195773299999999</v>
      </c>
      <c r="K1321" s="112">
        <f t="shared" ca="1" si="305"/>
        <v>0.20724520557805701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13"/>
        <v>0</v>
      </c>
      <c r="O1321" s="57">
        <f t="shared" ca="1" si="314"/>
        <v>0.20724520557805701</v>
      </c>
      <c r="P1321" s="63" t="str">
        <f t="shared" si="315"/>
        <v>J=</v>
      </c>
      <c r="Q1321" s="64">
        <f t="shared" si="316"/>
        <v>45036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ht="15" x14ac:dyDescent="0.2">
      <c r="A1322" s="56">
        <f t="shared" si="304"/>
        <v>44557</v>
      </c>
      <c r="B1322" s="75">
        <f t="shared" ca="1" si="306"/>
        <v>1.206909145578057</v>
      </c>
      <c r="C1322" s="57">
        <f t="shared" si="307"/>
        <v>0.99966394000000003</v>
      </c>
      <c r="D1322" s="58">
        <f ca="1">IF(A1322&lt;$B$1,VLOOKUP(A1322,[1]DI!$A$4:$B$15000,2,FALSE),0)</f>
        <v>9.1499999999999998E-2</v>
      </c>
      <c r="E1322" s="57">
        <f t="shared" ca="1" si="308"/>
        <v>3.4749E-4</v>
      </c>
      <c r="F1322" s="59">
        <f t="shared" si="309"/>
        <v>1.1499999999999999</v>
      </c>
      <c r="G1322" s="60">
        <f t="shared" ca="1" si="310"/>
        <v>1.0003996135</v>
      </c>
      <c r="H1322" s="57">
        <f ca="1">TRUNC(PRODUCT(G$10:G1321),15)</f>
        <v>1.2072517824073601</v>
      </c>
      <c r="I1322" s="57">
        <f t="shared" ca="1" si="311"/>
        <v>1.1840708399847999</v>
      </c>
      <c r="J1322" s="57">
        <f t="shared" ca="1" si="312"/>
        <v>1.0195773299999999</v>
      </c>
      <c r="K1322" s="112">
        <f t="shared" ca="1" si="305"/>
        <v>0.20724520557805701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13"/>
        <v>0</v>
      </c>
      <c r="O1322" s="57">
        <f t="shared" ca="1" si="314"/>
        <v>0.20724520557805701</v>
      </c>
      <c r="P1322" s="63" t="str">
        <f t="shared" si="315"/>
        <v>J=</v>
      </c>
      <c r="Q1322" s="64">
        <f t="shared" si="316"/>
        <v>45036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ht="15" x14ac:dyDescent="0.2">
      <c r="A1323" s="56">
        <f t="shared" si="304"/>
        <v>44558</v>
      </c>
      <c r="B1323" s="75">
        <f t="shared" ca="1" si="306"/>
        <v>1.207391431560398</v>
      </c>
      <c r="C1323" s="57">
        <f t="shared" si="307"/>
        <v>0.99966394000000003</v>
      </c>
      <c r="D1323" s="58">
        <f ca="1">IF(A1323&lt;$B$1,VLOOKUP(A1323,[1]DI!$A$4:$B$15000,2,FALSE),0)</f>
        <v>9.1499999999999998E-2</v>
      </c>
      <c r="E1323" s="57">
        <f t="shared" ca="1" si="308"/>
        <v>3.4749E-4</v>
      </c>
      <c r="F1323" s="59">
        <f t="shared" si="309"/>
        <v>1.1499999999999999</v>
      </c>
      <c r="G1323" s="60">
        <f t="shared" ca="1" si="310"/>
        <v>1.0003996135</v>
      </c>
      <c r="H1323" s="57">
        <f ca="1">TRUNC(PRODUCT(G$10:G1322),15)</f>
        <v>1.20773421651751</v>
      </c>
      <c r="I1323" s="57">
        <f t="shared" ca="1" si="311"/>
        <v>1.1840708399847999</v>
      </c>
      <c r="J1323" s="57">
        <f t="shared" ca="1" si="312"/>
        <v>1.01998476</v>
      </c>
      <c r="K1323" s="112">
        <f t="shared" ca="1" si="305"/>
        <v>0.20772749156039799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13"/>
        <v>0</v>
      </c>
      <c r="O1323" s="57">
        <f t="shared" ca="1" si="314"/>
        <v>0.20772749156039799</v>
      </c>
      <c r="P1323" s="63" t="str">
        <f t="shared" si="315"/>
        <v>J=</v>
      </c>
      <c r="Q1323" s="64">
        <f t="shared" si="316"/>
        <v>45036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ht="15" x14ac:dyDescent="0.2">
      <c r="A1324" s="56">
        <f t="shared" si="304"/>
        <v>44559</v>
      </c>
      <c r="B1324" s="75">
        <f t="shared" ca="1" si="306"/>
        <v>1.207873918834782</v>
      </c>
      <c r="C1324" s="57">
        <f t="shared" si="307"/>
        <v>0.99966394000000003</v>
      </c>
      <c r="D1324" s="58">
        <f ca="1">IF(A1324&lt;$B$1,VLOOKUP(A1324,[1]DI!$A$4:$B$15000,2,FALSE),0)</f>
        <v>9.1499999999999998E-2</v>
      </c>
      <c r="E1324" s="57">
        <f t="shared" ca="1" si="308"/>
        <v>3.4749E-4</v>
      </c>
      <c r="F1324" s="59">
        <f t="shared" si="309"/>
        <v>1.1499999999999999</v>
      </c>
      <c r="G1324" s="60">
        <f t="shared" ca="1" si="310"/>
        <v>1.0003996135</v>
      </c>
      <c r="H1324" s="57">
        <f ca="1">TRUNC(PRODUCT(G$10:G1323),15)</f>
        <v>1.2082168434148499</v>
      </c>
      <c r="I1324" s="57">
        <f t="shared" ca="1" si="311"/>
        <v>1.1840708399847999</v>
      </c>
      <c r="J1324" s="57">
        <f t="shared" ca="1" si="312"/>
        <v>1.02039236</v>
      </c>
      <c r="K1324" s="112">
        <f t="shared" ca="1" si="305"/>
        <v>0.20820997883478201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13"/>
        <v>0</v>
      </c>
      <c r="O1324" s="57">
        <f t="shared" ca="1" si="314"/>
        <v>0.20820997883478201</v>
      </c>
      <c r="P1324" s="63" t="str">
        <f t="shared" si="315"/>
        <v>J=</v>
      </c>
      <c r="Q1324" s="64">
        <f t="shared" si="316"/>
        <v>45036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ht="15" x14ac:dyDescent="0.2">
      <c r="A1325" s="56">
        <f t="shared" si="304"/>
        <v>44560</v>
      </c>
      <c r="B1325" s="75">
        <f t="shared" ca="1" si="306"/>
        <v>1.2083566074012091</v>
      </c>
      <c r="C1325" s="57">
        <f t="shared" si="307"/>
        <v>0.99966394000000003</v>
      </c>
      <c r="D1325" s="58">
        <f ca="1">IF(A1325&lt;$B$1,VLOOKUP(A1325,[1]DI!$A$4:$B$15000,2,FALSE),0)</f>
        <v>9.1499999999999998E-2</v>
      </c>
      <c r="E1325" s="57">
        <f t="shared" ca="1" si="308"/>
        <v>3.4749E-4</v>
      </c>
      <c r="F1325" s="59">
        <f t="shared" si="309"/>
        <v>1.1499999999999999</v>
      </c>
      <c r="G1325" s="60">
        <f t="shared" ca="1" si="310"/>
        <v>1.0003996135</v>
      </c>
      <c r="H1325" s="57">
        <f ca="1">TRUNC(PRODUCT(G$10:G1324),15)</f>
        <v>1.2086996631764</v>
      </c>
      <c r="I1325" s="57">
        <f t="shared" ca="1" si="311"/>
        <v>1.1840708399847999</v>
      </c>
      <c r="J1325" s="57">
        <f t="shared" ca="1" si="312"/>
        <v>1.02080013</v>
      </c>
      <c r="K1325" s="112">
        <f t="shared" ca="1" si="305"/>
        <v>0.20869266740120898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13"/>
        <v>0</v>
      </c>
      <c r="O1325" s="57">
        <f t="shared" ca="1" si="314"/>
        <v>0.20869266740120898</v>
      </c>
      <c r="P1325" s="63" t="str">
        <f t="shared" si="315"/>
        <v>J=</v>
      </c>
      <c r="Q1325" s="64">
        <f t="shared" si="316"/>
        <v>45036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ht="15" x14ac:dyDescent="0.2">
      <c r="A1326" s="56">
        <f t="shared" si="304"/>
        <v>44561</v>
      </c>
      <c r="B1326" s="75">
        <f t="shared" ca="1" si="306"/>
        <v>1.2088394835782621</v>
      </c>
      <c r="C1326" s="57">
        <f t="shared" si="307"/>
        <v>0.99966394000000003</v>
      </c>
      <c r="D1326" s="58">
        <f ca="1">IF(A1326&lt;$B$1,VLOOKUP(A1326,[1]DI!$A$4:$B$15000,2,FALSE),0)</f>
        <v>9.1499999999999998E-2</v>
      </c>
      <c r="E1326" s="57">
        <f t="shared" ca="1" si="308"/>
        <v>3.4749E-4</v>
      </c>
      <c r="F1326" s="59">
        <f t="shared" si="309"/>
        <v>1.1499999999999999</v>
      </c>
      <c r="G1326" s="60">
        <f t="shared" ca="1" si="310"/>
        <v>1.0003996135</v>
      </c>
      <c r="H1326" s="57">
        <f ca="1">TRUNC(PRODUCT(G$10:G1325),15)</f>
        <v>1.2091826758792501</v>
      </c>
      <c r="I1326" s="57">
        <f t="shared" ca="1" si="311"/>
        <v>1.1840708399847999</v>
      </c>
      <c r="J1326" s="57">
        <f t="shared" ca="1" si="312"/>
        <v>1.02120805</v>
      </c>
      <c r="K1326" s="112">
        <f t="shared" ca="1" si="305"/>
        <v>0.20917554357826201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13"/>
        <v>0</v>
      </c>
      <c r="O1326" s="57">
        <f t="shared" ca="1" si="314"/>
        <v>0.20917554357826201</v>
      </c>
      <c r="P1326" s="63" t="str">
        <f t="shared" si="315"/>
        <v>J=</v>
      </c>
      <c r="Q1326" s="64">
        <f t="shared" si="316"/>
        <v>45036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ht="15" x14ac:dyDescent="0.2">
      <c r="A1327" s="56">
        <f t="shared" si="304"/>
        <v>44562</v>
      </c>
      <c r="B1327" s="75">
        <f t="shared" ca="1" si="306"/>
        <v>1.209322551047358</v>
      </c>
      <c r="C1327" s="57">
        <f t="shared" si="307"/>
        <v>0.99966394000000003</v>
      </c>
      <c r="D1327" s="58">
        <f ca="1">IF(A1327&lt;$B$1,VLOOKUP(A1327,[1]DI!$A$4:$B$15000,2,FALSE),0)</f>
        <v>0</v>
      </c>
      <c r="E1327" s="57">
        <f t="shared" ca="1" si="308"/>
        <v>0</v>
      </c>
      <c r="F1327" s="59">
        <f t="shared" si="309"/>
        <v>1.1499999999999999</v>
      </c>
      <c r="G1327" s="60">
        <f t="shared" ca="1" si="310"/>
        <v>1</v>
      </c>
      <c r="H1327" s="57">
        <f ca="1">TRUNC(PRODUCT(G$10:G1326),15)</f>
        <v>1.2096658816004999</v>
      </c>
      <c r="I1327" s="57">
        <f t="shared" ca="1" si="311"/>
        <v>1.1840708399847999</v>
      </c>
      <c r="J1327" s="57">
        <f t="shared" ca="1" si="312"/>
        <v>1.0216161399999999</v>
      </c>
      <c r="K1327" s="112">
        <f t="shared" ca="1" si="305"/>
        <v>0.209658611047358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13"/>
        <v>0</v>
      </c>
      <c r="O1327" s="57">
        <f t="shared" ca="1" si="314"/>
        <v>0.209658611047358</v>
      </c>
      <c r="P1327" s="63" t="str">
        <f t="shared" si="315"/>
        <v>J=</v>
      </c>
      <c r="Q1327" s="64">
        <f t="shared" si="316"/>
        <v>45036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ht="15" x14ac:dyDescent="0.2">
      <c r="A1328" s="56">
        <f t="shared" si="304"/>
        <v>44563</v>
      </c>
      <c r="B1328" s="75">
        <f t="shared" ca="1" si="306"/>
        <v>1.209322551047358</v>
      </c>
      <c r="C1328" s="57">
        <f t="shared" si="307"/>
        <v>0.99966394000000003</v>
      </c>
      <c r="D1328" s="58">
        <f ca="1">IF(A1328&lt;$B$1,VLOOKUP(A1328,[1]DI!$A$4:$B$15000,2,FALSE),0)</f>
        <v>0</v>
      </c>
      <c r="E1328" s="57">
        <f t="shared" ca="1" si="308"/>
        <v>0</v>
      </c>
      <c r="F1328" s="59">
        <f t="shared" si="309"/>
        <v>1.1499999999999999</v>
      </c>
      <c r="G1328" s="60">
        <f t="shared" ca="1" si="310"/>
        <v>1</v>
      </c>
      <c r="H1328" s="57">
        <f ca="1">TRUNC(PRODUCT(G$10:G1327),15)</f>
        <v>1.2096658816004999</v>
      </c>
      <c r="I1328" s="57">
        <f t="shared" ca="1" si="311"/>
        <v>1.1840708399847999</v>
      </c>
      <c r="J1328" s="57">
        <f t="shared" ca="1" si="312"/>
        <v>1.0216161399999999</v>
      </c>
      <c r="K1328" s="112">
        <f t="shared" ca="1" si="305"/>
        <v>0.209658611047358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13"/>
        <v>0</v>
      </c>
      <c r="O1328" s="57">
        <f t="shared" ca="1" si="314"/>
        <v>0.209658611047358</v>
      </c>
      <c r="P1328" s="63" t="str">
        <f t="shared" si="315"/>
        <v>J=</v>
      </c>
      <c r="Q1328" s="64">
        <f t="shared" si="316"/>
        <v>45036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ht="15" x14ac:dyDescent="0.2">
      <c r="A1329" s="56">
        <f t="shared" si="304"/>
        <v>44564</v>
      </c>
      <c r="B1329" s="75">
        <f t="shared" ca="1" si="306"/>
        <v>1.209322551047358</v>
      </c>
      <c r="C1329" s="57">
        <f t="shared" si="307"/>
        <v>0.99966394000000003</v>
      </c>
      <c r="D1329" s="58">
        <f ca="1">IF(A1329&lt;$B$1,VLOOKUP(A1329,[1]DI!$A$4:$B$15000,2,FALSE),0)</f>
        <v>9.1499999999999998E-2</v>
      </c>
      <c r="E1329" s="57">
        <f t="shared" ca="1" si="308"/>
        <v>3.4749E-4</v>
      </c>
      <c r="F1329" s="59">
        <f t="shared" si="309"/>
        <v>1.1499999999999999</v>
      </c>
      <c r="G1329" s="60">
        <f t="shared" ca="1" si="310"/>
        <v>1.0003996135</v>
      </c>
      <c r="H1329" s="57">
        <f ca="1">TRUNC(PRODUCT(G$10:G1328),15)</f>
        <v>1.2096658816004999</v>
      </c>
      <c r="I1329" s="57">
        <f t="shared" ca="1" si="311"/>
        <v>1.1840708399847999</v>
      </c>
      <c r="J1329" s="57">
        <f t="shared" ca="1" si="312"/>
        <v>1.0216161399999999</v>
      </c>
      <c r="K1329" s="112">
        <f t="shared" ca="1" si="305"/>
        <v>0.209658611047358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13"/>
        <v>0</v>
      </c>
      <c r="O1329" s="57">
        <f t="shared" ca="1" si="314"/>
        <v>0.209658611047358</v>
      </c>
      <c r="P1329" s="63" t="str">
        <f t="shared" si="315"/>
        <v>J=</v>
      </c>
      <c r="Q1329" s="64">
        <f t="shared" si="316"/>
        <v>45036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ht="15" x14ac:dyDescent="0.2">
      <c r="A1330" s="56">
        <f t="shared" si="304"/>
        <v>44565</v>
      </c>
      <c r="B1330" s="75">
        <f t="shared" ca="1" si="306"/>
        <v>1.209805807967788</v>
      </c>
      <c r="C1330" s="57">
        <f t="shared" si="307"/>
        <v>0.99966394000000003</v>
      </c>
      <c r="D1330" s="58">
        <f ca="1">IF(A1330&lt;$B$1,VLOOKUP(A1330,[1]DI!$A$4:$B$15000,2,FALSE),0)</f>
        <v>9.1499999999999998E-2</v>
      </c>
      <c r="E1330" s="57">
        <f t="shared" ca="1" si="308"/>
        <v>3.4749E-4</v>
      </c>
      <c r="F1330" s="59">
        <f t="shared" si="309"/>
        <v>1.1499999999999999</v>
      </c>
      <c r="G1330" s="60">
        <f t="shared" ca="1" si="310"/>
        <v>1.0003996135</v>
      </c>
      <c r="H1330" s="57">
        <f ca="1">TRUNC(PRODUCT(G$10:G1329),15)</f>
        <v>1.21014928041728</v>
      </c>
      <c r="I1330" s="57">
        <f t="shared" ca="1" si="311"/>
        <v>1.1840708399847999</v>
      </c>
      <c r="J1330" s="57">
        <f t="shared" ca="1" si="312"/>
        <v>1.0220243899999999</v>
      </c>
      <c r="K1330" s="112">
        <f t="shared" ca="1" si="305"/>
        <v>0.210141867967788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13"/>
        <v>0</v>
      </c>
      <c r="O1330" s="57">
        <f t="shared" ca="1" si="314"/>
        <v>0.210141867967788</v>
      </c>
      <c r="P1330" s="63" t="str">
        <f t="shared" si="315"/>
        <v>J=</v>
      </c>
      <c r="Q1330" s="64">
        <f t="shared" si="316"/>
        <v>45036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ht="15" x14ac:dyDescent="0.2">
      <c r="A1331" s="56">
        <f t="shared" si="304"/>
        <v>44566</v>
      </c>
      <c r="B1331" s="75">
        <f t="shared" ca="1" si="306"/>
        <v>1.2102892761802599</v>
      </c>
      <c r="C1331" s="57">
        <f t="shared" si="307"/>
        <v>0.99966394000000003</v>
      </c>
      <c r="D1331" s="58">
        <f ca="1">IF(A1331&lt;$B$1,VLOOKUP(A1331,[1]DI!$A$4:$B$15000,2,FALSE),0)</f>
        <v>9.1499999999999998E-2</v>
      </c>
      <c r="E1331" s="57">
        <f t="shared" ca="1" si="308"/>
        <v>3.4749E-4</v>
      </c>
      <c r="F1331" s="59">
        <f t="shared" si="309"/>
        <v>1.1499999999999999</v>
      </c>
      <c r="G1331" s="60">
        <f t="shared" ca="1" si="310"/>
        <v>1.0003996135</v>
      </c>
      <c r="H1331" s="57">
        <f ca="1">TRUNC(PRODUCT(G$10:G1330),15)</f>
        <v>1.2106328724067501</v>
      </c>
      <c r="I1331" s="57">
        <f t="shared" ca="1" si="311"/>
        <v>1.1840708399847999</v>
      </c>
      <c r="J1331" s="57">
        <f t="shared" ca="1" si="312"/>
        <v>1.02243281</v>
      </c>
      <c r="K1331" s="112">
        <f t="shared" ca="1" si="305"/>
        <v>0.21062533618026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13"/>
        <v>0</v>
      </c>
      <c r="O1331" s="57">
        <f t="shared" ca="1" si="314"/>
        <v>0.21062533618026</v>
      </c>
      <c r="P1331" s="63" t="str">
        <f t="shared" si="315"/>
        <v>J=</v>
      </c>
      <c r="Q1331" s="64">
        <f t="shared" si="316"/>
        <v>45036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ht="15" x14ac:dyDescent="0.2">
      <c r="A1332" s="56">
        <f t="shared" si="304"/>
        <v>44567</v>
      </c>
      <c r="B1332" s="75">
        <f t="shared" ca="1" si="306"/>
        <v>1.210772912003359</v>
      </c>
      <c r="C1332" s="57">
        <f t="shared" si="307"/>
        <v>0.99966394000000003</v>
      </c>
      <c r="D1332" s="58">
        <f ca="1">IF(A1332&lt;$B$1,VLOOKUP(A1332,[1]DI!$A$4:$B$15000,2,FALSE),0)</f>
        <v>9.1499999999999998E-2</v>
      </c>
      <c r="E1332" s="57">
        <f t="shared" ca="1" si="308"/>
        <v>3.4749E-4</v>
      </c>
      <c r="F1332" s="59">
        <f t="shared" si="309"/>
        <v>1.1499999999999999</v>
      </c>
      <c r="G1332" s="60">
        <f t="shared" ca="1" si="310"/>
        <v>1.0003996135</v>
      </c>
      <c r="H1332" s="57">
        <f ca="1">TRUNC(PRODUCT(G$10:G1331),15)</f>
        <v>1.2111166576461001</v>
      </c>
      <c r="I1332" s="57">
        <f t="shared" ca="1" si="311"/>
        <v>1.1840708399847999</v>
      </c>
      <c r="J1332" s="57">
        <f t="shared" ca="1" si="312"/>
        <v>1.02284138</v>
      </c>
      <c r="K1332" s="112">
        <f t="shared" ca="1" si="305"/>
        <v>0.21110897200335899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13"/>
        <v>0</v>
      </c>
      <c r="O1332" s="57">
        <f t="shared" ca="1" si="314"/>
        <v>0.21110897200335899</v>
      </c>
      <c r="P1332" s="63" t="str">
        <f t="shared" si="315"/>
        <v>J=</v>
      </c>
      <c r="Q1332" s="64">
        <f t="shared" si="316"/>
        <v>45036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ht="15" x14ac:dyDescent="0.2">
      <c r="A1333" s="56">
        <f t="shared" si="304"/>
        <v>44568</v>
      </c>
      <c r="B1333" s="75">
        <f t="shared" ca="1" si="306"/>
        <v>1.2112567609592091</v>
      </c>
      <c r="C1333" s="57">
        <f t="shared" si="307"/>
        <v>0.99966394000000003</v>
      </c>
      <c r="D1333" s="58">
        <f ca="1">IF(A1333&lt;$B$1,VLOOKUP(A1333,[1]DI!$A$4:$B$15000,2,FALSE),0)</f>
        <v>9.1499999999999998E-2</v>
      </c>
      <c r="E1333" s="57">
        <f t="shared" ca="1" si="308"/>
        <v>3.4749E-4</v>
      </c>
      <c r="F1333" s="59">
        <f t="shared" si="309"/>
        <v>1.1499999999999999</v>
      </c>
      <c r="G1333" s="60">
        <f t="shared" ca="1" si="310"/>
        <v>1.0003996135</v>
      </c>
      <c r="H1333" s="57">
        <f ca="1">TRUNC(PRODUCT(G$10:G1332),15)</f>
        <v>1.21160063621257</v>
      </c>
      <c r="I1333" s="57">
        <f t="shared" ca="1" si="311"/>
        <v>1.1840708399847999</v>
      </c>
      <c r="J1333" s="57">
        <f t="shared" ca="1" si="312"/>
        <v>1.0232501300000001</v>
      </c>
      <c r="K1333" s="112">
        <f t="shared" ca="1" si="305"/>
        <v>0.21159282095920898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13"/>
        <v>0</v>
      </c>
      <c r="O1333" s="57">
        <f t="shared" ca="1" si="314"/>
        <v>0.21159282095920898</v>
      </c>
      <c r="P1333" s="63" t="str">
        <f t="shared" si="315"/>
        <v>J=</v>
      </c>
      <c r="Q1333" s="64">
        <f t="shared" si="316"/>
        <v>45036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ht="15" x14ac:dyDescent="0.2">
      <c r="A1334" s="56">
        <f t="shared" si="304"/>
        <v>44569</v>
      </c>
      <c r="B1334" s="75">
        <f t="shared" ca="1" si="306"/>
        <v>1.2117407875256849</v>
      </c>
      <c r="C1334" s="57">
        <f t="shared" si="307"/>
        <v>0.99966394000000003</v>
      </c>
      <c r="D1334" s="58">
        <f ca="1">IF(A1334&lt;$B$1,VLOOKUP(A1334,[1]DI!$A$4:$B$15000,2,FALSE),0)</f>
        <v>0</v>
      </c>
      <c r="E1334" s="57">
        <f t="shared" ca="1" si="308"/>
        <v>0</v>
      </c>
      <c r="F1334" s="59">
        <f t="shared" si="309"/>
        <v>1.1499999999999999</v>
      </c>
      <c r="G1334" s="60">
        <f t="shared" ca="1" si="310"/>
        <v>1</v>
      </c>
      <c r="H1334" s="57">
        <f ca="1">TRUNC(PRODUCT(G$10:G1333),15)</f>
        <v>1.2120848081834099</v>
      </c>
      <c r="I1334" s="57">
        <f t="shared" ca="1" si="311"/>
        <v>1.1840708399847999</v>
      </c>
      <c r="J1334" s="57">
        <f t="shared" ca="1" si="312"/>
        <v>1.0236590299999999</v>
      </c>
      <c r="K1334" s="112">
        <f t="shared" ca="1" si="305"/>
        <v>0.21207684752568501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13"/>
        <v>0</v>
      </c>
      <c r="O1334" s="57">
        <f t="shared" ca="1" si="314"/>
        <v>0.21207684752568501</v>
      </c>
      <c r="P1334" s="63" t="str">
        <f t="shared" si="315"/>
        <v>J=</v>
      </c>
      <c r="Q1334" s="64">
        <f t="shared" si="316"/>
        <v>45036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ht="15" x14ac:dyDescent="0.2">
      <c r="A1335" s="56">
        <f t="shared" si="304"/>
        <v>44570</v>
      </c>
      <c r="B1335" s="75">
        <f t="shared" ca="1" si="306"/>
        <v>1.2117407875256849</v>
      </c>
      <c r="C1335" s="57">
        <f t="shared" si="307"/>
        <v>0.99966394000000003</v>
      </c>
      <c r="D1335" s="58">
        <f ca="1">IF(A1335&lt;$B$1,VLOOKUP(A1335,[1]DI!$A$4:$B$15000,2,FALSE),0)</f>
        <v>0</v>
      </c>
      <c r="E1335" s="57">
        <f t="shared" ca="1" si="308"/>
        <v>0</v>
      </c>
      <c r="F1335" s="59">
        <f t="shared" si="309"/>
        <v>1.1499999999999999</v>
      </c>
      <c r="G1335" s="60">
        <f t="shared" ca="1" si="310"/>
        <v>1</v>
      </c>
      <c r="H1335" s="57">
        <f ca="1">TRUNC(PRODUCT(G$10:G1334),15)</f>
        <v>1.2120848081834099</v>
      </c>
      <c r="I1335" s="57">
        <f t="shared" ca="1" si="311"/>
        <v>1.1840708399847999</v>
      </c>
      <c r="J1335" s="57">
        <f t="shared" ca="1" si="312"/>
        <v>1.0236590299999999</v>
      </c>
      <c r="K1335" s="112">
        <f t="shared" ca="1" si="305"/>
        <v>0.21207684752568501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13"/>
        <v>0</v>
      </c>
      <c r="O1335" s="57">
        <f t="shared" ca="1" si="314"/>
        <v>0.21207684752568501</v>
      </c>
      <c r="P1335" s="63" t="str">
        <f t="shared" si="315"/>
        <v>J=</v>
      </c>
      <c r="Q1335" s="64">
        <f t="shared" si="316"/>
        <v>45036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ht="15" x14ac:dyDescent="0.2">
      <c r="A1336" s="56">
        <f t="shared" si="304"/>
        <v>44571</v>
      </c>
      <c r="B1336" s="75">
        <f t="shared" ca="1" si="306"/>
        <v>1.2117407875256849</v>
      </c>
      <c r="C1336" s="57">
        <f t="shared" si="307"/>
        <v>0.99966394000000003</v>
      </c>
      <c r="D1336" s="58">
        <f ca="1">IF(A1336&lt;$B$1,VLOOKUP(A1336,[1]DI!$A$4:$B$15000,2,FALSE),0)</f>
        <v>9.1499999999999998E-2</v>
      </c>
      <c r="E1336" s="57">
        <f t="shared" ca="1" si="308"/>
        <v>3.4749E-4</v>
      </c>
      <c r="F1336" s="59">
        <f t="shared" si="309"/>
        <v>1.1499999999999999</v>
      </c>
      <c r="G1336" s="60">
        <f t="shared" ca="1" si="310"/>
        <v>1.0003996135</v>
      </c>
      <c r="H1336" s="57">
        <f ca="1">TRUNC(PRODUCT(G$10:G1335),15)</f>
        <v>1.2120848081834099</v>
      </c>
      <c r="I1336" s="57">
        <f t="shared" ca="1" si="311"/>
        <v>1.1840708399847999</v>
      </c>
      <c r="J1336" s="57">
        <f t="shared" ca="1" si="312"/>
        <v>1.0236590299999999</v>
      </c>
      <c r="K1336" s="112">
        <f t="shared" ca="1" si="305"/>
        <v>0.21207684752568501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13"/>
        <v>0</v>
      </c>
      <c r="O1336" s="57">
        <f t="shared" ca="1" si="314"/>
        <v>0.21207684752568501</v>
      </c>
      <c r="P1336" s="63" t="str">
        <f t="shared" si="315"/>
        <v>J=</v>
      </c>
      <c r="Q1336" s="64">
        <f t="shared" si="316"/>
        <v>45036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ht="15" x14ac:dyDescent="0.2">
      <c r="A1337" s="56">
        <f t="shared" si="304"/>
        <v>44572</v>
      </c>
      <c r="B1337" s="75">
        <f t="shared" ca="1" si="306"/>
        <v>1.212225025384204</v>
      </c>
      <c r="C1337" s="57">
        <f t="shared" si="307"/>
        <v>0.99966394000000003</v>
      </c>
      <c r="D1337" s="58">
        <f ca="1">IF(A1337&lt;$B$1,VLOOKUP(A1337,[1]DI!$A$4:$B$15000,2,FALSE),0)</f>
        <v>9.1499999999999998E-2</v>
      </c>
      <c r="E1337" s="57">
        <f t="shared" ca="1" si="308"/>
        <v>3.4749E-4</v>
      </c>
      <c r="F1337" s="59">
        <f t="shared" si="309"/>
        <v>1.1499999999999999</v>
      </c>
      <c r="G1337" s="60">
        <f t="shared" ca="1" si="310"/>
        <v>1.0003996135</v>
      </c>
      <c r="H1337" s="57">
        <f ca="1">TRUNC(PRODUCT(G$10:G1336),15)</f>
        <v>1.2125691736359101</v>
      </c>
      <c r="I1337" s="57">
        <f t="shared" ca="1" si="311"/>
        <v>1.1840708399847999</v>
      </c>
      <c r="J1337" s="57">
        <f t="shared" ca="1" si="312"/>
        <v>1.0240681</v>
      </c>
      <c r="K1337" s="112">
        <f t="shared" ca="1" si="305"/>
        <v>0.21256108538420398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13"/>
        <v>0</v>
      </c>
      <c r="O1337" s="57">
        <f t="shared" ca="1" si="314"/>
        <v>0.21256108538420398</v>
      </c>
      <c r="P1337" s="63" t="str">
        <f t="shared" si="315"/>
        <v>J=</v>
      </c>
      <c r="Q1337" s="64">
        <f t="shared" si="316"/>
        <v>45036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ht="15" x14ac:dyDescent="0.2">
      <c r="A1338" s="56">
        <f t="shared" si="304"/>
        <v>44573</v>
      </c>
      <c r="B1338" s="75">
        <f t="shared" ca="1" si="306"/>
        <v>1.212709442694057</v>
      </c>
      <c r="C1338" s="57">
        <f t="shared" si="307"/>
        <v>0.99966394000000003</v>
      </c>
      <c r="D1338" s="58">
        <f ca="1">IF(A1338&lt;$B$1,VLOOKUP(A1338,[1]DI!$A$4:$B$15000,2,FALSE),0)</f>
        <v>9.1499999999999998E-2</v>
      </c>
      <c r="E1338" s="57">
        <f t="shared" ca="1" si="308"/>
        <v>3.4749E-4</v>
      </c>
      <c r="F1338" s="59">
        <f t="shared" si="309"/>
        <v>1.1499999999999999</v>
      </c>
      <c r="G1338" s="60">
        <f t="shared" ca="1" si="310"/>
        <v>1.0003996135</v>
      </c>
      <c r="H1338" s="57">
        <f ca="1">TRUNC(PRODUCT(G$10:G1337),15)</f>
        <v>1.21305373264738</v>
      </c>
      <c r="I1338" s="57">
        <f t="shared" ca="1" si="311"/>
        <v>1.1840708399847999</v>
      </c>
      <c r="J1338" s="57">
        <f t="shared" ca="1" si="312"/>
        <v>1.0244773300000001</v>
      </c>
      <c r="K1338" s="112">
        <f t="shared" ca="1" si="305"/>
        <v>0.213045502694057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13"/>
        <v>0</v>
      </c>
      <c r="O1338" s="57">
        <f t="shared" ca="1" si="314"/>
        <v>0.213045502694057</v>
      </c>
      <c r="P1338" s="63" t="str">
        <f t="shared" si="315"/>
        <v>J=</v>
      </c>
      <c r="Q1338" s="64">
        <f t="shared" si="316"/>
        <v>45036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ht="15" x14ac:dyDescent="0.2">
      <c r="A1339" s="56">
        <f t="shared" si="304"/>
        <v>44574</v>
      </c>
      <c r="B1339" s="75">
        <f t="shared" ca="1" si="306"/>
        <v>1.2131940494552451</v>
      </c>
      <c r="C1339" s="57">
        <f t="shared" si="307"/>
        <v>0.99966394000000003</v>
      </c>
      <c r="D1339" s="58">
        <f ca="1">IF(A1339&lt;$B$1,VLOOKUP(A1339,[1]DI!$A$4:$B$15000,2,FALSE),0)</f>
        <v>9.1499999999999998E-2</v>
      </c>
      <c r="E1339" s="57">
        <f t="shared" ca="1" si="308"/>
        <v>3.4749E-4</v>
      </c>
      <c r="F1339" s="59">
        <f t="shared" si="309"/>
        <v>1.1499999999999999</v>
      </c>
      <c r="G1339" s="60">
        <f t="shared" ca="1" si="310"/>
        <v>1.0003996135</v>
      </c>
      <c r="H1339" s="57">
        <f ca="1">TRUNC(PRODUCT(G$10:G1338),15)</f>
        <v>1.2135384852951701</v>
      </c>
      <c r="I1339" s="57">
        <f t="shared" ca="1" si="311"/>
        <v>1.1840708399847999</v>
      </c>
      <c r="J1339" s="57">
        <f t="shared" ca="1" si="312"/>
        <v>1.02488672</v>
      </c>
      <c r="K1339" s="112">
        <f t="shared" ca="1" si="305"/>
        <v>0.213530109455245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13"/>
        <v>0</v>
      </c>
      <c r="O1339" s="57">
        <f t="shared" ca="1" si="314"/>
        <v>0.213530109455245</v>
      </c>
      <c r="P1339" s="63" t="str">
        <f t="shared" si="315"/>
        <v>J=</v>
      </c>
      <c r="Q1339" s="64">
        <f t="shared" si="316"/>
        <v>45036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ht="15" x14ac:dyDescent="0.2">
      <c r="A1340" s="56">
        <f t="shared" si="304"/>
        <v>44575</v>
      </c>
      <c r="B1340" s="75">
        <f t="shared" ca="1" si="306"/>
        <v>1.2136788575084752</v>
      </c>
      <c r="C1340" s="57">
        <f t="shared" si="307"/>
        <v>0.99966394000000003</v>
      </c>
      <c r="D1340" s="58">
        <f ca="1">IF(A1340&lt;$B$1,VLOOKUP(A1340,[1]DI!$A$4:$B$15000,2,FALSE),0)</f>
        <v>9.1499999999999998E-2</v>
      </c>
      <c r="E1340" s="57">
        <f t="shared" ca="1" si="308"/>
        <v>3.4749E-4</v>
      </c>
      <c r="F1340" s="59">
        <f t="shared" si="309"/>
        <v>1.1499999999999999</v>
      </c>
      <c r="G1340" s="60">
        <f t="shared" ca="1" si="310"/>
        <v>1.0003996135</v>
      </c>
      <c r="H1340" s="57">
        <f ca="1">TRUNC(PRODUCT(G$10:G1339),15)</f>
        <v>1.21402343165666</v>
      </c>
      <c r="I1340" s="57">
        <f t="shared" ca="1" si="311"/>
        <v>1.1840708399847999</v>
      </c>
      <c r="J1340" s="57">
        <f t="shared" ca="1" si="312"/>
        <v>1.0252962800000001</v>
      </c>
      <c r="K1340" s="112">
        <f t="shared" ca="1" si="305"/>
        <v>0.21401491750847501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si="313"/>
        <v>0</v>
      </c>
      <c r="O1340" s="57">
        <f t="shared" ca="1" si="314"/>
        <v>0.21401491750847501</v>
      </c>
      <c r="P1340" s="63" t="str">
        <f t="shared" si="315"/>
        <v>J=</v>
      </c>
      <c r="Q1340" s="64">
        <f t="shared" si="316"/>
        <v>45036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ht="15" x14ac:dyDescent="0.2">
      <c r="A1341" s="56">
        <f t="shared" si="304"/>
        <v>44576</v>
      </c>
      <c r="B1341" s="75">
        <f t="shared" ca="1" si="306"/>
        <v>1.2141638768537479</v>
      </c>
      <c r="C1341" s="57">
        <f t="shared" si="307"/>
        <v>0.99966394000000003</v>
      </c>
      <c r="D1341" s="58">
        <f ca="1">IF(A1341&lt;$B$1,VLOOKUP(A1341,[1]DI!$A$4:$B$15000,2,FALSE),0)</f>
        <v>0</v>
      </c>
      <c r="E1341" s="57">
        <f t="shared" ca="1" si="308"/>
        <v>0</v>
      </c>
      <c r="F1341" s="59">
        <f t="shared" si="309"/>
        <v>1.1499999999999999</v>
      </c>
      <c r="G1341" s="60">
        <f t="shared" ca="1" si="310"/>
        <v>1</v>
      </c>
      <c r="H1341" s="57">
        <f ca="1">TRUNC(PRODUCT(G$10:G1340),15)</f>
        <v>1.2145085718092701</v>
      </c>
      <c r="I1341" s="57">
        <f t="shared" ca="1" si="311"/>
        <v>1.1840708399847999</v>
      </c>
      <c r="J1341" s="57">
        <f t="shared" ca="1" si="312"/>
        <v>1.0257060099999999</v>
      </c>
      <c r="K1341" s="112">
        <f t="shared" ca="1" si="305"/>
        <v>0.21449993685374799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13"/>
        <v>0</v>
      </c>
      <c r="O1341" s="57">
        <f t="shared" ca="1" si="314"/>
        <v>0.21449993685374799</v>
      </c>
      <c r="P1341" s="63" t="str">
        <f t="shared" si="315"/>
        <v>J=</v>
      </c>
      <c r="Q1341" s="64">
        <f t="shared" si="316"/>
        <v>45036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ht="15" x14ac:dyDescent="0.2">
      <c r="A1342" s="56">
        <f t="shared" si="304"/>
        <v>44577</v>
      </c>
      <c r="B1342" s="75">
        <f t="shared" ca="1" si="306"/>
        <v>1.2141638768537479</v>
      </c>
      <c r="C1342" s="57">
        <f t="shared" si="307"/>
        <v>0.99966394000000003</v>
      </c>
      <c r="D1342" s="58">
        <f ca="1">IF(A1342&lt;$B$1,VLOOKUP(A1342,[1]DI!$A$4:$B$15000,2,FALSE),0)</f>
        <v>0</v>
      </c>
      <c r="E1342" s="57">
        <f t="shared" ca="1" si="308"/>
        <v>0</v>
      </c>
      <c r="F1342" s="59">
        <f t="shared" si="309"/>
        <v>1.1499999999999999</v>
      </c>
      <c r="G1342" s="60">
        <f t="shared" ca="1" si="310"/>
        <v>1</v>
      </c>
      <c r="H1342" s="57">
        <f ca="1">TRUNC(PRODUCT(G$10:G1341),15)</f>
        <v>1.2145085718092701</v>
      </c>
      <c r="I1342" s="57">
        <f t="shared" ca="1" si="311"/>
        <v>1.1840708399847999</v>
      </c>
      <c r="J1342" s="57">
        <f t="shared" ca="1" si="312"/>
        <v>1.0257060099999999</v>
      </c>
      <c r="K1342" s="112">
        <f t="shared" ca="1" si="305"/>
        <v>0.21449993685374799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13"/>
        <v>0</v>
      </c>
      <c r="O1342" s="57">
        <f t="shared" ca="1" si="314"/>
        <v>0.21449993685374799</v>
      </c>
      <c r="P1342" s="63" t="str">
        <f t="shared" si="315"/>
        <v>J=</v>
      </c>
      <c r="Q1342" s="64">
        <f t="shared" si="316"/>
        <v>45036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ht="15" x14ac:dyDescent="0.2">
      <c r="A1343" s="56">
        <f t="shared" si="304"/>
        <v>44578</v>
      </c>
      <c r="B1343" s="75">
        <f t="shared" ca="1" si="306"/>
        <v>1.2141638768537479</v>
      </c>
      <c r="C1343" s="57">
        <f t="shared" si="307"/>
        <v>0.99966394000000003</v>
      </c>
      <c r="D1343" s="58">
        <f ca="1">IF(A1343&lt;$B$1,VLOOKUP(A1343,[1]DI!$A$4:$B$15000,2,FALSE),0)</f>
        <v>9.1499999999999998E-2</v>
      </c>
      <c r="E1343" s="57">
        <f t="shared" ca="1" si="308"/>
        <v>3.4749E-4</v>
      </c>
      <c r="F1343" s="59">
        <f t="shared" si="309"/>
        <v>1.1499999999999999</v>
      </c>
      <c r="G1343" s="60">
        <f t="shared" ca="1" si="310"/>
        <v>1.0003996135</v>
      </c>
      <c r="H1343" s="57">
        <f ca="1">TRUNC(PRODUCT(G$10:G1342),15)</f>
        <v>1.2145085718092701</v>
      </c>
      <c r="I1343" s="57">
        <f t="shared" ca="1" si="311"/>
        <v>1.1840708399847999</v>
      </c>
      <c r="J1343" s="57">
        <f t="shared" ca="1" si="312"/>
        <v>1.0257060099999999</v>
      </c>
      <c r="K1343" s="112">
        <f t="shared" ca="1" si="305"/>
        <v>0.21449993685374799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13"/>
        <v>0</v>
      </c>
      <c r="O1343" s="57">
        <f t="shared" ca="1" si="314"/>
        <v>0.21449993685374799</v>
      </c>
      <c r="P1343" s="63" t="str">
        <f t="shared" si="315"/>
        <v>J=</v>
      </c>
      <c r="Q1343" s="64">
        <f t="shared" si="316"/>
        <v>45036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ht="15" x14ac:dyDescent="0.2">
      <c r="A1344" s="56">
        <f t="shared" si="304"/>
        <v>44579</v>
      </c>
      <c r="B1344" s="75">
        <f t="shared" ca="1" si="306"/>
        <v>1.2146490638096481</v>
      </c>
      <c r="C1344" s="57">
        <f t="shared" si="307"/>
        <v>0.99966394000000003</v>
      </c>
      <c r="D1344" s="58">
        <f ca="1">IF(A1344&lt;$B$1,VLOOKUP(A1344,[1]DI!$A$4:$B$15000,2,FALSE),0)</f>
        <v>9.1499999999999998E-2</v>
      </c>
      <c r="E1344" s="57">
        <f t="shared" ca="1" si="308"/>
        <v>3.4749E-4</v>
      </c>
      <c r="F1344" s="59">
        <f t="shared" si="309"/>
        <v>1.1499999999999999</v>
      </c>
      <c r="G1344" s="60">
        <f t="shared" ca="1" si="310"/>
        <v>1.0003996135</v>
      </c>
      <c r="H1344" s="57">
        <f ca="1">TRUNC(PRODUCT(G$10:G1343),15)</f>
        <v>1.21499390583043</v>
      </c>
      <c r="I1344" s="57">
        <f t="shared" ca="1" si="311"/>
        <v>1.1840708399847999</v>
      </c>
      <c r="J1344" s="57">
        <f t="shared" ca="1" si="312"/>
        <v>1.02611589</v>
      </c>
      <c r="K1344" s="112">
        <f t="shared" ca="1" si="305"/>
        <v>0.21498512380964799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13"/>
        <v>0</v>
      </c>
      <c r="O1344" s="57">
        <f t="shared" ca="1" si="314"/>
        <v>0.21498512380964799</v>
      </c>
      <c r="P1344" s="63" t="str">
        <f t="shared" si="315"/>
        <v>J=</v>
      </c>
      <c r="Q1344" s="64">
        <f t="shared" si="316"/>
        <v>45036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ht="15" x14ac:dyDescent="0.2">
      <c r="A1345" s="56">
        <f t="shared" si="304"/>
        <v>44580</v>
      </c>
      <c r="B1345" s="75">
        <f t="shared" ca="1" si="306"/>
        <v>1.21513445205759</v>
      </c>
      <c r="C1345" s="57">
        <f t="shared" si="307"/>
        <v>0.99966394000000003</v>
      </c>
      <c r="D1345" s="58">
        <f ca="1">IF(A1345&lt;$B$1,VLOOKUP(A1345,[1]DI!$A$4:$B$15000,2,FALSE),0)</f>
        <v>9.1499999999999998E-2</v>
      </c>
      <c r="E1345" s="57">
        <f t="shared" ca="1" si="308"/>
        <v>3.4749E-4</v>
      </c>
      <c r="F1345" s="59">
        <f t="shared" si="309"/>
        <v>1.1499999999999999</v>
      </c>
      <c r="G1345" s="60">
        <f t="shared" ca="1" si="310"/>
        <v>1.0003996135</v>
      </c>
      <c r="H1345" s="57">
        <f ca="1">TRUNC(PRODUCT(G$10:G1344),15)</f>
        <v>1.21547943379762</v>
      </c>
      <c r="I1345" s="57">
        <f t="shared" ca="1" si="311"/>
        <v>1.1840708399847999</v>
      </c>
      <c r="J1345" s="57">
        <f t="shared" ca="1" si="312"/>
        <v>1.02652594</v>
      </c>
      <c r="K1345" s="112">
        <f t="shared" ca="1" si="305"/>
        <v>0.21547051205758999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13"/>
        <v>0</v>
      </c>
      <c r="O1345" s="57">
        <f t="shared" ca="1" si="314"/>
        <v>0.21547051205758999</v>
      </c>
      <c r="P1345" s="63" t="str">
        <f t="shared" si="315"/>
        <v>J=</v>
      </c>
      <c r="Q1345" s="64">
        <f t="shared" si="316"/>
        <v>45036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ht="15" x14ac:dyDescent="0.2">
      <c r="A1346" s="56">
        <f t="shared" si="304"/>
        <v>44581</v>
      </c>
      <c r="B1346" s="75">
        <f t="shared" ca="1" si="306"/>
        <v>1.215620041597574</v>
      </c>
      <c r="C1346" s="57">
        <f t="shared" si="307"/>
        <v>0.99966394000000003</v>
      </c>
      <c r="D1346" s="58">
        <f ca="1">IF(A1346&lt;$B$1,VLOOKUP(A1346,[1]DI!$A$4:$B$15000,2,FALSE),0)</f>
        <v>9.1499999999999998E-2</v>
      </c>
      <c r="E1346" s="57">
        <f t="shared" ca="1" si="308"/>
        <v>3.4749E-4</v>
      </c>
      <c r="F1346" s="59">
        <f t="shared" si="309"/>
        <v>1.1499999999999999</v>
      </c>
      <c r="G1346" s="60">
        <f t="shared" ca="1" si="310"/>
        <v>1.0003996135</v>
      </c>
      <c r="H1346" s="57">
        <f ca="1">TRUNC(PRODUCT(G$10:G1345),15)</f>
        <v>1.21596515578833</v>
      </c>
      <c r="I1346" s="57">
        <f t="shared" ca="1" si="311"/>
        <v>1.1840708399847999</v>
      </c>
      <c r="J1346" s="57">
        <f t="shared" ca="1" si="312"/>
        <v>1.02693616</v>
      </c>
      <c r="K1346" s="112">
        <f t="shared" ca="1" si="305"/>
        <v>0.215956101597574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si="313"/>
        <v>0</v>
      </c>
      <c r="O1346" s="57">
        <f t="shared" ca="1" si="314"/>
        <v>0.215956101597574</v>
      </c>
      <c r="P1346" s="63" t="str">
        <f t="shared" si="315"/>
        <v>J=</v>
      </c>
      <c r="Q1346" s="64">
        <f t="shared" si="316"/>
        <v>45036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ht="15" x14ac:dyDescent="0.2">
      <c r="A1347" s="56">
        <f t="shared" si="304"/>
        <v>44582</v>
      </c>
      <c r="B1347" s="75">
        <f t="shared" ca="1" si="306"/>
        <v>1.2161058087481851</v>
      </c>
      <c r="C1347" s="57">
        <f t="shared" si="307"/>
        <v>0.99966394000000003</v>
      </c>
      <c r="D1347" s="58">
        <f ca="1">IF(A1347&lt;$B$1,VLOOKUP(A1347,[1]DI!$A$4:$B$15000,2,FALSE),0)</f>
        <v>9.1499999999999998E-2</v>
      </c>
      <c r="E1347" s="57">
        <f t="shared" ca="1" si="308"/>
        <v>3.4749E-4</v>
      </c>
      <c r="F1347" s="59">
        <f t="shared" si="309"/>
        <v>1.1499999999999999</v>
      </c>
      <c r="G1347" s="60">
        <f t="shared" ca="1" si="310"/>
        <v>1.0003996135</v>
      </c>
      <c r="H1347" s="57">
        <f ca="1">TRUNC(PRODUCT(G$10:G1346),15)</f>
        <v>1.21645107188012</v>
      </c>
      <c r="I1347" s="57">
        <f t="shared" ca="1" si="311"/>
        <v>1.1840708399847999</v>
      </c>
      <c r="J1347" s="57">
        <f t="shared" ca="1" si="312"/>
        <v>1.02734653</v>
      </c>
      <c r="K1347" s="112">
        <f t="shared" ca="1" si="305"/>
        <v>0.216441868748185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13"/>
        <v>0</v>
      </c>
      <c r="O1347" s="57">
        <f t="shared" ca="1" si="314"/>
        <v>0.216441868748185</v>
      </c>
      <c r="P1347" s="63" t="str">
        <f t="shared" si="315"/>
        <v>J=</v>
      </c>
      <c r="Q1347" s="64">
        <f t="shared" si="316"/>
        <v>45036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ht="15" x14ac:dyDescent="0.2">
      <c r="A1348" s="56">
        <f t="shared" si="304"/>
        <v>44583</v>
      </c>
      <c r="B1348" s="75">
        <f t="shared" ca="1" si="306"/>
        <v>1.2165917871908389</v>
      </c>
      <c r="C1348" s="57">
        <f t="shared" si="307"/>
        <v>0.99966394000000003</v>
      </c>
      <c r="D1348" s="58">
        <f ca="1">IF(A1348&lt;$B$1,VLOOKUP(A1348,[1]DI!$A$4:$B$15000,2,FALSE),0)</f>
        <v>0</v>
      </c>
      <c r="E1348" s="57">
        <f t="shared" ca="1" si="308"/>
        <v>0</v>
      </c>
      <c r="F1348" s="59">
        <f t="shared" si="309"/>
        <v>1.1499999999999999</v>
      </c>
      <c r="G1348" s="60">
        <f t="shared" ca="1" si="310"/>
        <v>1</v>
      </c>
      <c r="H1348" s="57">
        <f ca="1">TRUNC(PRODUCT(G$10:G1347),15)</f>
        <v>1.2169371821505299</v>
      </c>
      <c r="I1348" s="57">
        <f t="shared" ca="1" si="311"/>
        <v>1.1840708399847999</v>
      </c>
      <c r="J1348" s="57">
        <f t="shared" ca="1" si="312"/>
        <v>1.0277570700000001</v>
      </c>
      <c r="K1348" s="112">
        <f t="shared" ca="1" si="305"/>
        <v>0.21692784719083899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13"/>
        <v>0</v>
      </c>
      <c r="O1348" s="57">
        <f t="shared" ca="1" si="314"/>
        <v>0.21692784719083899</v>
      </c>
      <c r="P1348" s="63" t="str">
        <f t="shared" si="315"/>
        <v>J=</v>
      </c>
      <c r="Q1348" s="64">
        <f t="shared" si="316"/>
        <v>45036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ht="15" x14ac:dyDescent="0.2">
      <c r="A1349" s="56">
        <f t="shared" si="304"/>
        <v>44584</v>
      </c>
      <c r="B1349" s="75">
        <f t="shared" ca="1" si="306"/>
        <v>1.2165917871908389</v>
      </c>
      <c r="C1349" s="57">
        <f t="shared" si="307"/>
        <v>0.99966394000000003</v>
      </c>
      <c r="D1349" s="58">
        <f ca="1">IF(A1349&lt;$B$1,VLOOKUP(A1349,[1]DI!$A$4:$B$15000,2,FALSE),0)</f>
        <v>0</v>
      </c>
      <c r="E1349" s="57">
        <f t="shared" ca="1" si="308"/>
        <v>0</v>
      </c>
      <c r="F1349" s="59">
        <f t="shared" si="309"/>
        <v>1.1499999999999999</v>
      </c>
      <c r="G1349" s="60">
        <f t="shared" ca="1" si="310"/>
        <v>1</v>
      </c>
      <c r="H1349" s="57">
        <f ca="1">TRUNC(PRODUCT(G$10:G1348),15)</f>
        <v>1.2169371821505299</v>
      </c>
      <c r="I1349" s="57">
        <f t="shared" ca="1" si="311"/>
        <v>1.1840708399847999</v>
      </c>
      <c r="J1349" s="57">
        <f t="shared" ca="1" si="312"/>
        <v>1.0277570700000001</v>
      </c>
      <c r="K1349" s="112">
        <f t="shared" ca="1" si="305"/>
        <v>0.21692784719083899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13"/>
        <v>0</v>
      </c>
      <c r="O1349" s="57">
        <f t="shared" ca="1" si="314"/>
        <v>0.21692784719083899</v>
      </c>
      <c r="P1349" s="63" t="str">
        <f t="shared" si="315"/>
        <v>J=</v>
      </c>
      <c r="Q1349" s="64">
        <f t="shared" si="316"/>
        <v>45036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ht="15" x14ac:dyDescent="0.2">
      <c r="A1350" s="56">
        <f t="shared" si="304"/>
        <v>44585</v>
      </c>
      <c r="B1350" s="75">
        <f t="shared" ca="1" si="306"/>
        <v>1.2165917871908389</v>
      </c>
      <c r="C1350" s="57">
        <f t="shared" si="307"/>
        <v>0.99966394000000003</v>
      </c>
      <c r="D1350" s="58">
        <f ca="1">IF(A1350&lt;$B$1,VLOOKUP(A1350,[1]DI!$A$4:$B$15000,2,FALSE),0)</f>
        <v>9.1499999999999998E-2</v>
      </c>
      <c r="E1350" s="57">
        <f t="shared" ca="1" si="308"/>
        <v>3.4749E-4</v>
      </c>
      <c r="F1350" s="59">
        <f t="shared" si="309"/>
        <v>1.1499999999999999</v>
      </c>
      <c r="G1350" s="60">
        <f t="shared" ca="1" si="310"/>
        <v>1.0003996135</v>
      </c>
      <c r="H1350" s="57">
        <f ca="1">TRUNC(PRODUCT(G$10:G1349),15)</f>
        <v>1.2169371821505299</v>
      </c>
      <c r="I1350" s="57">
        <f t="shared" ca="1" si="311"/>
        <v>1.1840708399847999</v>
      </c>
      <c r="J1350" s="57">
        <f t="shared" ca="1" si="312"/>
        <v>1.0277570700000001</v>
      </c>
      <c r="K1350" s="112">
        <f t="shared" ca="1" si="305"/>
        <v>0.21692784719083899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13"/>
        <v>0</v>
      </c>
      <c r="O1350" s="57">
        <f t="shared" ca="1" si="314"/>
        <v>0.21692784719083899</v>
      </c>
      <c r="P1350" s="63" t="str">
        <f t="shared" si="315"/>
        <v>J=</v>
      </c>
      <c r="Q1350" s="64">
        <f t="shared" si="316"/>
        <v>45036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ht="15" x14ac:dyDescent="0.2">
      <c r="A1351" s="56">
        <f t="shared" si="304"/>
        <v>44586</v>
      </c>
      <c r="B1351" s="75">
        <f t="shared" ca="1" si="306"/>
        <v>1.217077956925535</v>
      </c>
      <c r="C1351" s="57">
        <f t="shared" si="307"/>
        <v>0.99966394000000003</v>
      </c>
      <c r="D1351" s="58">
        <f ca="1">IF(A1351&lt;$B$1,VLOOKUP(A1351,[1]DI!$A$4:$B$15000,2,FALSE),0)</f>
        <v>9.1499999999999998E-2</v>
      </c>
      <c r="E1351" s="57">
        <f t="shared" ca="1" si="308"/>
        <v>3.4749E-4</v>
      </c>
      <c r="F1351" s="59">
        <f t="shared" si="309"/>
        <v>1.1499999999999999</v>
      </c>
      <c r="G1351" s="60">
        <f t="shared" ca="1" si="310"/>
        <v>1.0003996135</v>
      </c>
      <c r="H1351" s="57">
        <f ca="1">TRUNC(PRODUCT(G$10:G1350),15)</f>
        <v>1.21742348667717</v>
      </c>
      <c r="I1351" s="57">
        <f t="shared" ca="1" si="311"/>
        <v>1.1840708399847999</v>
      </c>
      <c r="J1351" s="57">
        <f t="shared" ca="1" si="312"/>
        <v>1.02816778</v>
      </c>
      <c r="K1351" s="112">
        <f t="shared" ca="1" si="305"/>
        <v>0.217414016925535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13"/>
        <v>0</v>
      </c>
      <c r="O1351" s="57">
        <f t="shared" ca="1" si="314"/>
        <v>0.217414016925535</v>
      </c>
      <c r="P1351" s="63" t="str">
        <f t="shared" si="315"/>
        <v>J=</v>
      </c>
      <c r="Q1351" s="64">
        <f t="shared" si="316"/>
        <v>45036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ht="15" x14ac:dyDescent="0.2">
      <c r="A1352" s="56">
        <f t="shared" si="304"/>
        <v>44587</v>
      </c>
      <c r="B1352" s="75">
        <f t="shared" ca="1" si="306"/>
        <v>1.2175643161115661</v>
      </c>
      <c r="C1352" s="57">
        <f t="shared" si="307"/>
        <v>0.99966394000000003</v>
      </c>
      <c r="D1352" s="58">
        <f ca="1">IF(A1352&lt;$B$1,VLOOKUP(A1352,[1]DI!$A$4:$B$15000,2,FALSE),0)</f>
        <v>9.1499999999999998E-2</v>
      </c>
      <c r="E1352" s="57">
        <f t="shared" ca="1" si="308"/>
        <v>3.4749E-4</v>
      </c>
      <c r="F1352" s="59">
        <f t="shared" si="309"/>
        <v>1.1499999999999999</v>
      </c>
      <c r="G1352" s="60">
        <f t="shared" ca="1" si="310"/>
        <v>1.0003996135</v>
      </c>
      <c r="H1352" s="57">
        <f ca="1">TRUNC(PRODUCT(G$10:G1351),15)</f>
        <v>1.2179099855376601</v>
      </c>
      <c r="I1352" s="57">
        <f t="shared" ca="1" si="311"/>
        <v>1.1840708399847999</v>
      </c>
      <c r="J1352" s="57">
        <f t="shared" ca="1" si="312"/>
        <v>1.02857865</v>
      </c>
      <c r="K1352" s="112">
        <f t="shared" ca="1" si="305"/>
        <v>0.21790037611156599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13"/>
        <v>0</v>
      </c>
      <c r="O1352" s="57">
        <f t="shared" ca="1" si="314"/>
        <v>0.21790037611156599</v>
      </c>
      <c r="P1352" s="63" t="str">
        <f t="shared" si="315"/>
        <v>J=</v>
      </c>
      <c r="Q1352" s="64">
        <f t="shared" si="316"/>
        <v>45036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ht="15" x14ac:dyDescent="0.2">
      <c r="A1353" s="56">
        <f t="shared" si="304"/>
        <v>44588</v>
      </c>
      <c r="B1353" s="75">
        <f t="shared" ca="1" si="306"/>
        <v>1.218050864748931</v>
      </c>
      <c r="C1353" s="57">
        <f t="shared" si="307"/>
        <v>0.99966394000000003</v>
      </c>
      <c r="D1353" s="58">
        <f ca="1">IF(A1353&lt;$B$1,VLOOKUP(A1353,[1]DI!$A$4:$B$15000,2,FALSE),0)</f>
        <v>9.1499999999999998E-2</v>
      </c>
      <c r="E1353" s="57">
        <f t="shared" ca="1" si="308"/>
        <v>3.4749E-4</v>
      </c>
      <c r="F1353" s="59">
        <f t="shared" si="309"/>
        <v>1.1499999999999999</v>
      </c>
      <c r="G1353" s="60">
        <f t="shared" ca="1" si="310"/>
        <v>1.0003996135</v>
      </c>
      <c r="H1353" s="57">
        <f ca="1">TRUNC(PRODUCT(G$10:G1352),15)</f>
        <v>1.2183966788096701</v>
      </c>
      <c r="I1353" s="57">
        <f t="shared" ca="1" si="311"/>
        <v>1.1840708399847999</v>
      </c>
      <c r="J1353" s="57">
        <f t="shared" ca="1" si="312"/>
        <v>1.02898968</v>
      </c>
      <c r="K1353" s="112">
        <f t="shared" ca="1" si="305"/>
        <v>0.21838692474893101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13"/>
        <v>0</v>
      </c>
      <c r="O1353" s="57">
        <f t="shared" ca="1" si="314"/>
        <v>0.21838692474893101</v>
      </c>
      <c r="P1353" s="63" t="str">
        <f t="shared" si="315"/>
        <v>J=</v>
      </c>
      <c r="Q1353" s="64">
        <f t="shared" si="316"/>
        <v>45036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ht="15" x14ac:dyDescent="0.2">
      <c r="A1354" s="56">
        <f t="shared" si="304"/>
        <v>44589</v>
      </c>
      <c r="B1354" s="75">
        <f t="shared" ca="1" si="306"/>
        <v>1.2185376146783391</v>
      </c>
      <c r="C1354" s="57">
        <f t="shared" si="307"/>
        <v>0.99966394000000003</v>
      </c>
      <c r="D1354" s="58">
        <f ca="1">IF(A1354&lt;$B$1,VLOOKUP(A1354,[1]DI!$A$4:$B$15000,2,FALSE),0)</f>
        <v>9.1499999999999998E-2</v>
      </c>
      <c r="E1354" s="57">
        <f t="shared" ca="1" si="308"/>
        <v>3.4749E-4</v>
      </c>
      <c r="F1354" s="59">
        <f t="shared" si="309"/>
        <v>1.1499999999999999</v>
      </c>
      <c r="G1354" s="60">
        <f t="shared" ca="1" si="310"/>
        <v>1.0003996135</v>
      </c>
      <c r="H1354" s="57">
        <f ca="1">TRUNC(PRODUCT(G$10:G1353),15)</f>
        <v>1.2188835665708699</v>
      </c>
      <c r="I1354" s="57">
        <f t="shared" ca="1" si="311"/>
        <v>1.1840708399847999</v>
      </c>
      <c r="J1354" s="57">
        <f t="shared" ca="1" si="312"/>
        <v>1.0294008800000001</v>
      </c>
      <c r="K1354" s="112">
        <f t="shared" ca="1" si="305"/>
        <v>0.21887367467833901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13"/>
        <v>0</v>
      </c>
      <c r="O1354" s="57">
        <f t="shared" ca="1" si="314"/>
        <v>0.21887367467833901</v>
      </c>
      <c r="P1354" s="63" t="str">
        <f t="shared" si="315"/>
        <v>J=</v>
      </c>
      <c r="Q1354" s="64">
        <f t="shared" si="316"/>
        <v>45036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ht="15" x14ac:dyDescent="0.2">
      <c r="A1355" s="56">
        <f t="shared" ref="A1355:A1418" si="317">(A1354+1)</f>
        <v>44590</v>
      </c>
      <c r="B1355" s="75">
        <f t="shared" ca="1" si="306"/>
        <v>1.219024564059082</v>
      </c>
      <c r="C1355" s="57">
        <f t="shared" si="307"/>
        <v>0.99966394000000003</v>
      </c>
      <c r="D1355" s="58">
        <f ca="1">IF(A1355&lt;$B$1,VLOOKUP(A1355,[1]DI!$A$4:$B$15000,2,FALSE),0)</f>
        <v>0</v>
      </c>
      <c r="E1355" s="57">
        <f t="shared" ca="1" si="308"/>
        <v>0</v>
      </c>
      <c r="F1355" s="59">
        <f t="shared" si="309"/>
        <v>1.1499999999999999</v>
      </c>
      <c r="G1355" s="60">
        <f t="shared" ca="1" si="310"/>
        <v>1</v>
      </c>
      <c r="H1355" s="57">
        <f ca="1">TRUNC(PRODUCT(G$10:G1354),15)</f>
        <v>1.2193706488989999</v>
      </c>
      <c r="I1355" s="57">
        <f t="shared" ca="1" si="311"/>
        <v>1.1840708399847999</v>
      </c>
      <c r="J1355" s="57">
        <f t="shared" ca="1" si="312"/>
        <v>1.02981224</v>
      </c>
      <c r="K1355" s="112">
        <f t="shared" ca="1" si="305"/>
        <v>0.21936062405908199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13"/>
        <v>0</v>
      </c>
      <c r="O1355" s="57">
        <f t="shared" ca="1" si="314"/>
        <v>0.21936062405908199</v>
      </c>
      <c r="P1355" s="63" t="str">
        <f t="shared" si="315"/>
        <v>J=</v>
      </c>
      <c r="Q1355" s="64">
        <f t="shared" si="316"/>
        <v>45036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ht="15" x14ac:dyDescent="0.2">
      <c r="A1356" s="56">
        <f t="shared" si="317"/>
        <v>44591</v>
      </c>
      <c r="B1356" s="75">
        <f t="shared" ca="1" si="306"/>
        <v>1.219024564059082</v>
      </c>
      <c r="C1356" s="57">
        <f t="shared" si="307"/>
        <v>0.99966394000000003</v>
      </c>
      <c r="D1356" s="58">
        <f ca="1">IF(A1356&lt;$B$1,VLOOKUP(A1356,[1]DI!$A$4:$B$15000,2,FALSE),0)</f>
        <v>0</v>
      </c>
      <c r="E1356" s="57">
        <f t="shared" ca="1" si="308"/>
        <v>0</v>
      </c>
      <c r="F1356" s="59">
        <f t="shared" si="309"/>
        <v>1.1499999999999999</v>
      </c>
      <c r="G1356" s="60">
        <f t="shared" ca="1" si="310"/>
        <v>1</v>
      </c>
      <c r="H1356" s="57">
        <f ca="1">TRUNC(PRODUCT(G$10:G1355),15)</f>
        <v>1.2193706488989999</v>
      </c>
      <c r="I1356" s="57">
        <f t="shared" ca="1" si="311"/>
        <v>1.1840708399847999</v>
      </c>
      <c r="J1356" s="57">
        <f t="shared" ca="1" si="312"/>
        <v>1.02981224</v>
      </c>
      <c r="K1356" s="112">
        <f t="shared" ca="1" si="305"/>
        <v>0.21936062405908199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13"/>
        <v>0</v>
      </c>
      <c r="O1356" s="57">
        <f t="shared" ca="1" si="314"/>
        <v>0.21936062405908199</v>
      </c>
      <c r="P1356" s="63" t="str">
        <f t="shared" si="315"/>
        <v>J=</v>
      </c>
      <c r="Q1356" s="64">
        <f t="shared" si="316"/>
        <v>45036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ht="15" x14ac:dyDescent="0.2">
      <c r="A1357" s="56">
        <f t="shared" si="317"/>
        <v>44592</v>
      </c>
      <c r="B1357" s="75">
        <f t="shared" ca="1" si="306"/>
        <v>1.219024564059082</v>
      </c>
      <c r="C1357" s="57">
        <f t="shared" si="307"/>
        <v>0.99966394000000003</v>
      </c>
      <c r="D1357" s="58">
        <f ca="1">IF(A1357&lt;$B$1,VLOOKUP(A1357,[1]DI!$A$4:$B$15000,2,FALSE),0)</f>
        <v>9.1499999999999998E-2</v>
      </c>
      <c r="E1357" s="57">
        <f t="shared" ca="1" si="308"/>
        <v>3.4749E-4</v>
      </c>
      <c r="F1357" s="59">
        <f t="shared" si="309"/>
        <v>1.1499999999999999</v>
      </c>
      <c r="G1357" s="60">
        <f t="shared" ca="1" si="310"/>
        <v>1.0003996135</v>
      </c>
      <c r="H1357" s="57">
        <f ca="1">TRUNC(PRODUCT(G$10:G1356),15)</f>
        <v>1.2193706488989999</v>
      </c>
      <c r="I1357" s="57">
        <f t="shared" ca="1" si="311"/>
        <v>1.1840708399847999</v>
      </c>
      <c r="J1357" s="57">
        <f t="shared" ca="1" si="312"/>
        <v>1.02981224</v>
      </c>
      <c r="K1357" s="112">
        <f t="shared" ca="1" si="305"/>
        <v>0.21936062405908199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13"/>
        <v>0</v>
      </c>
      <c r="O1357" s="57">
        <f t="shared" ca="1" si="314"/>
        <v>0.21936062405908199</v>
      </c>
      <c r="P1357" s="63" t="str">
        <f t="shared" si="315"/>
        <v>J=</v>
      </c>
      <c r="Q1357" s="64">
        <f t="shared" si="316"/>
        <v>45036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ht="15" x14ac:dyDescent="0.2">
      <c r="A1358" s="56">
        <f t="shared" si="317"/>
        <v>44593</v>
      </c>
      <c r="B1358" s="75">
        <f t="shared" ca="1" si="306"/>
        <v>1.2195117047318671</v>
      </c>
      <c r="C1358" s="57">
        <f t="shared" si="307"/>
        <v>0.99966394000000003</v>
      </c>
      <c r="D1358" s="58">
        <f ca="1">IF(A1358&lt;$B$1,VLOOKUP(A1358,[1]DI!$A$4:$B$15000,2,FALSE),0)</f>
        <v>9.1499999999999998E-2</v>
      </c>
      <c r="E1358" s="57">
        <f t="shared" ca="1" si="308"/>
        <v>3.4749E-4</v>
      </c>
      <c r="F1358" s="59">
        <f t="shared" si="309"/>
        <v>1.1499999999999999</v>
      </c>
      <c r="G1358" s="60">
        <f t="shared" ca="1" si="310"/>
        <v>1.0003996135</v>
      </c>
      <c r="H1358" s="57">
        <f ca="1">TRUNC(PRODUCT(G$10:G1357),15)</f>
        <v>1.2198579258718101</v>
      </c>
      <c r="I1358" s="57">
        <f t="shared" ca="1" si="311"/>
        <v>1.1840708399847999</v>
      </c>
      <c r="J1358" s="57">
        <f t="shared" ca="1" si="312"/>
        <v>1.0302237700000001</v>
      </c>
      <c r="K1358" s="112">
        <f t="shared" ca="1" si="305"/>
        <v>0.21984776473186701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13"/>
        <v>0</v>
      </c>
      <c r="O1358" s="57">
        <f t="shared" ca="1" si="314"/>
        <v>0.21984776473186701</v>
      </c>
      <c r="P1358" s="63" t="str">
        <f t="shared" si="315"/>
        <v>J=</v>
      </c>
      <c r="Q1358" s="64">
        <f t="shared" si="316"/>
        <v>45036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ht="15" x14ac:dyDescent="0.2">
      <c r="A1359" s="56">
        <f t="shared" si="317"/>
        <v>44594</v>
      </c>
      <c r="B1359" s="75">
        <f t="shared" ca="1" si="306"/>
        <v>1.2199990348559862</v>
      </c>
      <c r="C1359" s="57">
        <f t="shared" si="307"/>
        <v>0.99966394000000003</v>
      </c>
      <c r="D1359" s="58">
        <f ca="1">IF(A1359&lt;$B$1,VLOOKUP(A1359,[1]DI!$A$4:$B$15000,2,FALSE),0)</f>
        <v>9.1499999999999998E-2</v>
      </c>
      <c r="E1359" s="57">
        <f t="shared" ca="1" si="308"/>
        <v>3.4749E-4</v>
      </c>
      <c r="F1359" s="59">
        <f t="shared" si="309"/>
        <v>1.1499999999999999</v>
      </c>
      <c r="G1359" s="60">
        <f t="shared" ca="1" si="310"/>
        <v>1.0003996135</v>
      </c>
      <c r="H1359" s="57">
        <f ca="1">TRUNC(PRODUCT(G$10:G1358),15)</f>
        <v>1.2203453975670699</v>
      </c>
      <c r="I1359" s="57">
        <f t="shared" ca="1" si="311"/>
        <v>1.1840708399847999</v>
      </c>
      <c r="J1359" s="57">
        <f t="shared" ca="1" si="312"/>
        <v>1.0306354600000001</v>
      </c>
      <c r="K1359" s="112">
        <f t="shared" ca="1" si="305"/>
        <v>0.22033509485598601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13"/>
        <v>0</v>
      </c>
      <c r="O1359" s="57">
        <f t="shared" ca="1" si="314"/>
        <v>0.22033509485598601</v>
      </c>
      <c r="P1359" s="63" t="str">
        <f t="shared" si="315"/>
        <v>J=</v>
      </c>
      <c r="Q1359" s="64">
        <f t="shared" si="316"/>
        <v>45036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ht="15" x14ac:dyDescent="0.2">
      <c r="A1360" s="56">
        <f t="shared" si="317"/>
        <v>44595</v>
      </c>
      <c r="B1360" s="75">
        <f t="shared" ca="1" si="306"/>
        <v>1.2204865662721489</v>
      </c>
      <c r="C1360" s="57">
        <f t="shared" si="307"/>
        <v>0.99966394000000003</v>
      </c>
      <c r="D1360" s="58">
        <f ca="1">IF(A1360&lt;$B$1,VLOOKUP(A1360,[1]DI!$A$4:$B$15000,2,FALSE),0)</f>
        <v>0.1065</v>
      </c>
      <c r="E1360" s="57">
        <f t="shared" ca="1" si="308"/>
        <v>4.0168000000000002E-4</v>
      </c>
      <c r="F1360" s="59">
        <f t="shared" si="309"/>
        <v>1.1499999999999999</v>
      </c>
      <c r="G1360" s="60">
        <f t="shared" ca="1" si="310"/>
        <v>1.0004619320000001</v>
      </c>
      <c r="H1360" s="57">
        <f ca="1">TRUNC(PRODUCT(G$10:G1359),15)</f>
        <v>1.2208330640625999</v>
      </c>
      <c r="I1360" s="57">
        <f t="shared" ca="1" si="311"/>
        <v>1.1840708399847999</v>
      </c>
      <c r="J1360" s="57">
        <f t="shared" ca="1" si="312"/>
        <v>1.0310473200000001</v>
      </c>
      <c r="K1360" s="112">
        <f t="shared" ca="1" si="305"/>
        <v>0.22082262627214899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13"/>
        <v>0</v>
      </c>
      <c r="O1360" s="57">
        <f t="shared" ca="1" si="314"/>
        <v>0.22082262627214899</v>
      </c>
      <c r="P1360" s="63" t="str">
        <f t="shared" si="315"/>
        <v>J=</v>
      </c>
      <c r="Q1360" s="64">
        <f t="shared" si="316"/>
        <v>45036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ht="15" x14ac:dyDescent="0.2">
      <c r="A1361" s="56">
        <f t="shared" si="317"/>
        <v>44596</v>
      </c>
      <c r="B1361" s="75">
        <f t="shared" ca="1" si="306"/>
        <v>1.221050343691116</v>
      </c>
      <c r="C1361" s="57">
        <f t="shared" si="307"/>
        <v>0.99966394000000003</v>
      </c>
      <c r="D1361" s="58">
        <f ca="1">IF(A1361&lt;$B$1,VLOOKUP(A1361,[1]DI!$A$4:$B$15000,2,FALSE),0)</f>
        <v>0.1065</v>
      </c>
      <c r="E1361" s="57">
        <f t="shared" ca="1" si="308"/>
        <v>4.0168000000000002E-4</v>
      </c>
      <c r="F1361" s="59">
        <f t="shared" si="309"/>
        <v>1.1499999999999999</v>
      </c>
      <c r="G1361" s="60">
        <f t="shared" ca="1" si="310"/>
        <v>1.0004619320000001</v>
      </c>
      <c r="H1361" s="57">
        <f ca="1">TRUNC(PRODUCT(G$10:G1360),15)</f>
        <v>1.22139700592155</v>
      </c>
      <c r="I1361" s="57">
        <f t="shared" ca="1" si="311"/>
        <v>1.1840708399847999</v>
      </c>
      <c r="J1361" s="57">
        <f t="shared" ca="1" si="312"/>
        <v>1.0315235899999999</v>
      </c>
      <c r="K1361" s="112">
        <f t="shared" ca="1" si="305"/>
        <v>0.22138640369111598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13"/>
        <v>0</v>
      </c>
      <c r="O1361" s="57">
        <f t="shared" ca="1" si="314"/>
        <v>0.22138640369111598</v>
      </c>
      <c r="P1361" s="63" t="str">
        <f t="shared" si="315"/>
        <v>J=</v>
      </c>
      <c r="Q1361" s="64">
        <f t="shared" si="316"/>
        <v>45036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ht="15" x14ac:dyDescent="0.2">
      <c r="A1362" s="56">
        <f t="shared" si="317"/>
        <v>44597</v>
      </c>
      <c r="B1362" s="75">
        <f t="shared" ca="1" si="306"/>
        <v>1.2216143934463761</v>
      </c>
      <c r="C1362" s="57">
        <f t="shared" si="307"/>
        <v>0.99966394000000003</v>
      </c>
      <c r="D1362" s="58">
        <f ca="1">IF(A1362&lt;$B$1,VLOOKUP(A1362,[1]DI!$A$4:$B$15000,2,FALSE),0)</f>
        <v>0</v>
      </c>
      <c r="E1362" s="57">
        <f t="shared" ca="1" si="308"/>
        <v>0</v>
      </c>
      <c r="F1362" s="59">
        <f t="shared" si="309"/>
        <v>1.1499999999999999</v>
      </c>
      <c r="G1362" s="60">
        <f t="shared" ca="1" si="310"/>
        <v>1</v>
      </c>
      <c r="H1362" s="57">
        <f ca="1">TRUNC(PRODUCT(G$10:G1361),15)</f>
        <v>1.22196120828329</v>
      </c>
      <c r="I1362" s="57">
        <f t="shared" ca="1" si="311"/>
        <v>1.1840708399847999</v>
      </c>
      <c r="J1362" s="57">
        <f t="shared" ca="1" si="312"/>
        <v>1.0320000899999999</v>
      </c>
      <c r="K1362" s="112">
        <f t="shared" ca="1" si="305"/>
        <v>0.22195045344637601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13"/>
        <v>0</v>
      </c>
      <c r="O1362" s="57">
        <f t="shared" ca="1" si="314"/>
        <v>0.22195045344637601</v>
      </c>
      <c r="P1362" s="63" t="str">
        <f t="shared" si="315"/>
        <v>J=</v>
      </c>
      <c r="Q1362" s="64">
        <f t="shared" si="316"/>
        <v>45036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ht="15" x14ac:dyDescent="0.2">
      <c r="A1363" s="56">
        <f t="shared" si="317"/>
        <v>44598</v>
      </c>
      <c r="B1363" s="75">
        <f t="shared" ca="1" si="306"/>
        <v>1.2216143934463761</v>
      </c>
      <c r="C1363" s="57">
        <f t="shared" si="307"/>
        <v>0.99966394000000003</v>
      </c>
      <c r="D1363" s="58">
        <f ca="1">IF(A1363&lt;$B$1,VLOOKUP(A1363,[1]DI!$A$4:$B$15000,2,FALSE),0)</f>
        <v>0</v>
      </c>
      <c r="E1363" s="57">
        <f t="shared" ca="1" si="308"/>
        <v>0</v>
      </c>
      <c r="F1363" s="59">
        <f t="shared" si="309"/>
        <v>1.1499999999999999</v>
      </c>
      <c r="G1363" s="60">
        <f t="shared" ca="1" si="310"/>
        <v>1</v>
      </c>
      <c r="H1363" s="57">
        <f ca="1">TRUNC(PRODUCT(G$10:G1362),15)</f>
        <v>1.22196120828329</v>
      </c>
      <c r="I1363" s="57">
        <f t="shared" ca="1" si="311"/>
        <v>1.1840708399847999</v>
      </c>
      <c r="J1363" s="57">
        <f t="shared" ca="1" si="312"/>
        <v>1.0320000899999999</v>
      </c>
      <c r="K1363" s="112">
        <f t="shared" ca="1" si="305"/>
        <v>0.22195045344637601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13"/>
        <v>0</v>
      </c>
      <c r="O1363" s="57">
        <f t="shared" ca="1" si="314"/>
        <v>0.22195045344637601</v>
      </c>
      <c r="P1363" s="63" t="str">
        <f t="shared" si="315"/>
        <v>J=</v>
      </c>
      <c r="Q1363" s="64">
        <f t="shared" si="316"/>
        <v>45036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ht="15" x14ac:dyDescent="0.2">
      <c r="A1364" s="56">
        <f t="shared" si="317"/>
        <v>44599</v>
      </c>
      <c r="B1364" s="75">
        <f t="shared" ca="1" si="306"/>
        <v>1.2216143934463761</v>
      </c>
      <c r="C1364" s="57">
        <f t="shared" si="307"/>
        <v>0.99966394000000003</v>
      </c>
      <c r="D1364" s="58">
        <f ca="1">IF(A1364&lt;$B$1,VLOOKUP(A1364,[1]DI!$A$4:$B$15000,2,FALSE),0)</f>
        <v>0.1065</v>
      </c>
      <c r="E1364" s="57">
        <f t="shared" ca="1" si="308"/>
        <v>4.0168000000000002E-4</v>
      </c>
      <c r="F1364" s="59">
        <f t="shared" si="309"/>
        <v>1.1499999999999999</v>
      </c>
      <c r="G1364" s="60">
        <f t="shared" ca="1" si="310"/>
        <v>1.0004619320000001</v>
      </c>
      <c r="H1364" s="57">
        <f ca="1">TRUNC(PRODUCT(G$10:G1363),15)</f>
        <v>1.22196120828329</v>
      </c>
      <c r="I1364" s="57">
        <f t="shared" ca="1" si="311"/>
        <v>1.1840708399847999</v>
      </c>
      <c r="J1364" s="57">
        <f t="shared" ca="1" si="312"/>
        <v>1.0320000899999999</v>
      </c>
      <c r="K1364" s="112">
        <f t="shared" ref="K1364:K1415" ca="1" si="318">TRUNC((C1364*(J1364-1)),8)+TRUNC(K$1234*J1364,87)</f>
        <v>0.22195045344637601</v>
      </c>
      <c r="L1364" s="61">
        <f>IF(VLOOKUP(A1364,$U$12:$AD$125,8)=VLOOKUP(A1363,$U$12:$AD$125,8),0,VLOOKUP(A1364,U$12:$AD$125,8))</f>
        <v>0</v>
      </c>
      <c r="M1364" s="62">
        <f>IF(L1364&gt;0,VLOOKUP(L1364,T$12:$AC$125,7),0)</f>
        <v>0</v>
      </c>
      <c r="N1364" s="57">
        <f t="shared" si="313"/>
        <v>0</v>
      </c>
      <c r="O1364" s="57">
        <f t="shared" ca="1" si="314"/>
        <v>0.22195045344637601</v>
      </c>
      <c r="P1364" s="63" t="str">
        <f t="shared" si="315"/>
        <v>J=</v>
      </c>
      <c r="Q1364" s="64">
        <f t="shared" si="316"/>
        <v>45036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ht="15" x14ac:dyDescent="0.2">
      <c r="A1365" s="56">
        <f t="shared" si="317"/>
        <v>44600</v>
      </c>
      <c r="B1365" s="75">
        <f t="shared" ca="1" si="306"/>
        <v>1.2221786918565121</v>
      </c>
      <c r="C1365" s="57">
        <f t="shared" si="307"/>
        <v>0.99966394000000003</v>
      </c>
      <c r="D1365" s="58">
        <f ca="1">IF(A1365&lt;$B$1,VLOOKUP(A1365,[1]DI!$A$4:$B$15000,2,FALSE),0)</f>
        <v>0.1065</v>
      </c>
      <c r="E1365" s="57">
        <f t="shared" ca="1" si="308"/>
        <v>4.0168000000000002E-4</v>
      </c>
      <c r="F1365" s="59">
        <f t="shared" si="309"/>
        <v>1.1499999999999999</v>
      </c>
      <c r="G1365" s="60">
        <f t="shared" ca="1" si="310"/>
        <v>1.0004619320000001</v>
      </c>
      <c r="H1365" s="57">
        <f ca="1">TRUNC(PRODUCT(G$10:G1364),15)</f>
        <v>1.22252567126815</v>
      </c>
      <c r="I1365" s="57">
        <f t="shared" ca="1" si="311"/>
        <v>1.1840708399847999</v>
      </c>
      <c r="J1365" s="57">
        <f t="shared" ca="1" si="312"/>
        <v>1.0324768</v>
      </c>
      <c r="K1365" s="112">
        <f t="shared" ca="1" si="318"/>
        <v>0.22251475185651201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13"/>
        <v>0</v>
      </c>
      <c r="O1365" s="57">
        <f t="shared" ca="1" si="314"/>
        <v>0.22251475185651201</v>
      </c>
      <c r="P1365" s="63" t="str">
        <f t="shared" si="315"/>
        <v>J=</v>
      </c>
      <c r="Q1365" s="64">
        <f t="shared" si="316"/>
        <v>45036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ht="15" x14ac:dyDescent="0.2">
      <c r="A1366" s="56">
        <f t="shared" si="317"/>
        <v>44601</v>
      </c>
      <c r="B1366" s="75">
        <f t="shared" ca="1" si="306"/>
        <v>1.2227432507622331</v>
      </c>
      <c r="C1366" s="57">
        <f t="shared" si="307"/>
        <v>0.99966394000000003</v>
      </c>
      <c r="D1366" s="58">
        <f ca="1">IF(A1366&lt;$B$1,VLOOKUP(A1366,[1]DI!$A$4:$B$15000,2,FALSE),0)</f>
        <v>0.1065</v>
      </c>
      <c r="E1366" s="57">
        <f t="shared" ca="1" si="308"/>
        <v>4.0168000000000002E-4</v>
      </c>
      <c r="F1366" s="59">
        <f t="shared" si="309"/>
        <v>1.1499999999999999</v>
      </c>
      <c r="G1366" s="60">
        <f t="shared" ca="1" si="310"/>
        <v>1.0004619320000001</v>
      </c>
      <c r="H1366" s="57">
        <f ca="1">TRUNC(PRODUCT(G$10:G1365),15)</f>
        <v>1.2230903949965299</v>
      </c>
      <c r="I1366" s="57">
        <f t="shared" ca="1" si="311"/>
        <v>1.1840708399847999</v>
      </c>
      <c r="J1366" s="57">
        <f t="shared" ca="1" si="312"/>
        <v>1.03295373</v>
      </c>
      <c r="K1366" s="112">
        <f t="shared" ca="1" si="318"/>
        <v>0.223079310762233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13"/>
        <v>0</v>
      </c>
      <c r="O1366" s="57">
        <f t="shared" ca="1" si="314"/>
        <v>0.223079310762233</v>
      </c>
      <c r="P1366" s="63" t="str">
        <f t="shared" si="315"/>
        <v>J=</v>
      </c>
      <c r="Q1366" s="64">
        <f t="shared" si="316"/>
        <v>45036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ht="15" x14ac:dyDescent="0.2">
      <c r="A1367" s="56">
        <f t="shared" si="317"/>
        <v>44602</v>
      </c>
      <c r="B1367" s="75">
        <f t="shared" ca="1" si="306"/>
        <v>1.2233080820042481</v>
      </c>
      <c r="C1367" s="57">
        <f t="shared" si="307"/>
        <v>0.99966394000000003</v>
      </c>
      <c r="D1367" s="58">
        <f ca="1">IF(A1367&lt;$B$1,VLOOKUP(A1367,[1]DI!$A$4:$B$15000,2,FALSE),0)</f>
        <v>0.1065</v>
      </c>
      <c r="E1367" s="57">
        <f t="shared" ca="1" si="308"/>
        <v>4.0168000000000002E-4</v>
      </c>
      <c r="F1367" s="59">
        <f t="shared" si="309"/>
        <v>1.1499999999999999</v>
      </c>
      <c r="G1367" s="60">
        <f t="shared" ca="1" si="310"/>
        <v>1.0004619320000001</v>
      </c>
      <c r="H1367" s="57">
        <f ca="1">TRUNC(PRODUCT(G$10:G1366),15)</f>
        <v>1.2236553795888701</v>
      </c>
      <c r="I1367" s="57">
        <f t="shared" ca="1" si="311"/>
        <v>1.1840708399847999</v>
      </c>
      <c r="J1367" s="57">
        <f t="shared" ca="1" si="312"/>
        <v>1.03343089</v>
      </c>
      <c r="K1367" s="112">
        <f t="shared" ca="1" si="318"/>
        <v>0.22364414200424801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13"/>
        <v>0</v>
      </c>
      <c r="O1367" s="57">
        <f t="shared" ca="1" si="314"/>
        <v>0.22364414200424801</v>
      </c>
      <c r="P1367" s="63" t="str">
        <f t="shared" si="315"/>
        <v>J=</v>
      </c>
      <c r="Q1367" s="64">
        <f t="shared" si="316"/>
        <v>45036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ht="15" x14ac:dyDescent="0.2">
      <c r="A1368" s="56">
        <f t="shared" si="317"/>
        <v>44603</v>
      </c>
      <c r="B1368" s="75">
        <f t="shared" ca="1" si="306"/>
        <v>1.223873161901138</v>
      </c>
      <c r="C1368" s="57">
        <f t="shared" si="307"/>
        <v>0.99966394000000003</v>
      </c>
      <c r="D1368" s="58">
        <f ca="1">IF(A1368&lt;$B$1,VLOOKUP(A1368,[1]DI!$A$4:$B$15000,2,FALSE),0)</f>
        <v>0.1065</v>
      </c>
      <c r="E1368" s="57">
        <f t="shared" ca="1" si="308"/>
        <v>4.0168000000000002E-4</v>
      </c>
      <c r="F1368" s="59">
        <f t="shared" si="309"/>
        <v>1.1499999999999999</v>
      </c>
      <c r="G1368" s="60">
        <f t="shared" ca="1" si="310"/>
        <v>1.0004619320000001</v>
      </c>
      <c r="H1368" s="57">
        <f ca="1">TRUNC(PRODUCT(G$10:G1367),15)</f>
        <v>1.22422062516568</v>
      </c>
      <c r="I1368" s="57">
        <f t="shared" ca="1" si="311"/>
        <v>1.1840708399847999</v>
      </c>
      <c r="J1368" s="57">
        <f t="shared" ca="1" si="312"/>
        <v>1.03390826</v>
      </c>
      <c r="K1368" s="112">
        <f t="shared" ca="1" si="318"/>
        <v>0.22420922190113801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13"/>
        <v>0</v>
      </c>
      <c r="O1368" s="57">
        <f t="shared" ca="1" si="314"/>
        <v>0.22420922190113801</v>
      </c>
      <c r="P1368" s="63" t="str">
        <f t="shared" si="315"/>
        <v>J=</v>
      </c>
      <c r="Q1368" s="64">
        <f t="shared" si="316"/>
        <v>45036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ht="15" x14ac:dyDescent="0.2">
      <c r="A1369" s="56">
        <f t="shared" si="317"/>
        <v>44604</v>
      </c>
      <c r="B1369" s="75">
        <f t="shared" ca="1" si="306"/>
        <v>1.2244385141343219</v>
      </c>
      <c r="C1369" s="57">
        <f t="shared" si="307"/>
        <v>0.99966394000000003</v>
      </c>
      <c r="D1369" s="58">
        <f ca="1">IF(A1369&lt;$B$1,VLOOKUP(A1369,[1]DI!$A$4:$B$15000,2,FALSE),0)</f>
        <v>0</v>
      </c>
      <c r="E1369" s="57">
        <f t="shared" ca="1" si="308"/>
        <v>0</v>
      </c>
      <c r="F1369" s="59">
        <f t="shared" si="309"/>
        <v>1.1499999999999999</v>
      </c>
      <c r="G1369" s="60">
        <f t="shared" ca="1" si="310"/>
        <v>1</v>
      </c>
      <c r="H1369" s="57">
        <f ca="1">TRUNC(PRODUCT(G$10:G1368),15)</f>
        <v>1.2247861318475</v>
      </c>
      <c r="I1369" s="57">
        <f t="shared" ca="1" si="311"/>
        <v>1.1840708399847999</v>
      </c>
      <c r="J1369" s="57">
        <f t="shared" ca="1" si="312"/>
        <v>1.03438586</v>
      </c>
      <c r="K1369" s="112">
        <f t="shared" ca="1" si="318"/>
        <v>0.224774574134322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13"/>
        <v>0</v>
      </c>
      <c r="O1369" s="57">
        <f t="shared" ca="1" si="314"/>
        <v>0.224774574134322</v>
      </c>
      <c r="P1369" s="63" t="str">
        <f t="shared" si="315"/>
        <v>J=</v>
      </c>
      <c r="Q1369" s="64">
        <f t="shared" si="316"/>
        <v>45036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ht="15" x14ac:dyDescent="0.2">
      <c r="A1370" s="56">
        <f t="shared" si="317"/>
        <v>44605</v>
      </c>
      <c r="B1370" s="75">
        <f t="shared" ca="1" si="306"/>
        <v>1.2244385141343219</v>
      </c>
      <c r="C1370" s="57">
        <f t="shared" si="307"/>
        <v>0.99966394000000003</v>
      </c>
      <c r="D1370" s="58">
        <f ca="1">IF(A1370&lt;$B$1,VLOOKUP(A1370,[1]DI!$A$4:$B$15000,2,FALSE),0)</f>
        <v>0</v>
      </c>
      <c r="E1370" s="57">
        <f t="shared" ca="1" si="308"/>
        <v>0</v>
      </c>
      <c r="F1370" s="59">
        <f t="shared" si="309"/>
        <v>1.1499999999999999</v>
      </c>
      <c r="G1370" s="60">
        <f t="shared" ca="1" si="310"/>
        <v>1</v>
      </c>
      <c r="H1370" s="57">
        <f ca="1">TRUNC(PRODUCT(G$10:G1369),15)</f>
        <v>1.2247861318475</v>
      </c>
      <c r="I1370" s="57">
        <f t="shared" ca="1" si="311"/>
        <v>1.1840708399847999</v>
      </c>
      <c r="J1370" s="57">
        <f t="shared" ca="1" si="312"/>
        <v>1.03438586</v>
      </c>
      <c r="K1370" s="112">
        <f t="shared" ca="1" si="318"/>
        <v>0.224774574134322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13"/>
        <v>0</v>
      </c>
      <c r="O1370" s="57">
        <f t="shared" ca="1" si="314"/>
        <v>0.224774574134322</v>
      </c>
      <c r="P1370" s="63" t="str">
        <f t="shared" si="315"/>
        <v>J=</v>
      </c>
      <c r="Q1370" s="64">
        <f t="shared" si="316"/>
        <v>45036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ht="15" x14ac:dyDescent="0.2">
      <c r="A1371" s="56">
        <f t="shared" si="317"/>
        <v>44606</v>
      </c>
      <c r="B1371" s="75">
        <f t="shared" ca="1" si="306"/>
        <v>1.2244385141343219</v>
      </c>
      <c r="C1371" s="57">
        <f t="shared" si="307"/>
        <v>0.99966394000000003</v>
      </c>
      <c r="D1371" s="58">
        <f ca="1">IF(A1371&lt;$B$1,VLOOKUP(A1371,[1]DI!$A$4:$B$15000,2,FALSE),0)</f>
        <v>0.1065</v>
      </c>
      <c r="E1371" s="57">
        <f t="shared" ca="1" si="308"/>
        <v>4.0168000000000002E-4</v>
      </c>
      <c r="F1371" s="59">
        <f t="shared" si="309"/>
        <v>1.1499999999999999</v>
      </c>
      <c r="G1371" s="60">
        <f t="shared" ca="1" si="310"/>
        <v>1.0004619320000001</v>
      </c>
      <c r="H1371" s="57">
        <f ca="1">TRUNC(PRODUCT(G$10:G1370),15)</f>
        <v>1.2247861318475</v>
      </c>
      <c r="I1371" s="57">
        <f t="shared" ca="1" si="311"/>
        <v>1.1840708399847999</v>
      </c>
      <c r="J1371" s="57">
        <f t="shared" ca="1" si="312"/>
        <v>1.03438586</v>
      </c>
      <c r="K1371" s="112">
        <f t="shared" ca="1" si="318"/>
        <v>0.224774574134322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13"/>
        <v>0</v>
      </c>
      <c r="O1371" s="57">
        <f t="shared" ca="1" si="314"/>
        <v>0.224774574134322</v>
      </c>
      <c r="P1371" s="63" t="str">
        <f t="shared" si="315"/>
        <v>J=</v>
      </c>
      <c r="Q1371" s="64">
        <f t="shared" si="316"/>
        <v>45036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ht="15" x14ac:dyDescent="0.2">
      <c r="A1372" s="56">
        <f t="shared" si="317"/>
        <v>44607</v>
      </c>
      <c r="B1372" s="75">
        <f t="shared" ca="1" si="306"/>
        <v>1.2250041150223829</v>
      </c>
      <c r="C1372" s="57">
        <f t="shared" si="307"/>
        <v>0.99966394000000003</v>
      </c>
      <c r="D1372" s="58">
        <f ca="1">IF(A1372&lt;$B$1,VLOOKUP(A1372,[1]DI!$A$4:$B$15000,2,FALSE),0)</f>
        <v>0.1065</v>
      </c>
      <c r="E1372" s="57">
        <f t="shared" ca="1" si="308"/>
        <v>4.0168000000000002E-4</v>
      </c>
      <c r="F1372" s="59">
        <f t="shared" si="309"/>
        <v>1.1499999999999999</v>
      </c>
      <c r="G1372" s="60">
        <f t="shared" ca="1" si="310"/>
        <v>1.0004619320000001</v>
      </c>
      <c r="H1372" s="57">
        <f ca="1">TRUNC(PRODUCT(G$10:G1371),15)</f>
        <v>1.22535189975496</v>
      </c>
      <c r="I1372" s="57">
        <f t="shared" ca="1" si="311"/>
        <v>1.1840708399847999</v>
      </c>
      <c r="J1372" s="57">
        <f t="shared" ca="1" si="312"/>
        <v>1.03486367</v>
      </c>
      <c r="K1372" s="112">
        <f t="shared" ca="1" si="318"/>
        <v>0.22534017502238299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13"/>
        <v>0</v>
      </c>
      <c r="O1372" s="57">
        <f t="shared" ca="1" si="314"/>
        <v>0.22534017502238299</v>
      </c>
      <c r="P1372" s="63" t="str">
        <f t="shared" si="315"/>
        <v>J=</v>
      </c>
      <c r="Q1372" s="64">
        <f t="shared" si="316"/>
        <v>45036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ht="15" x14ac:dyDescent="0.2">
      <c r="A1373" s="56">
        <f t="shared" si="317"/>
        <v>44608</v>
      </c>
      <c r="B1373" s="75">
        <f t="shared" ca="1" si="306"/>
        <v>1.2255699882467361</v>
      </c>
      <c r="C1373" s="57">
        <f t="shared" si="307"/>
        <v>0.99966394000000003</v>
      </c>
      <c r="D1373" s="58">
        <f ca="1">IF(A1373&lt;$B$1,VLOOKUP(A1373,[1]DI!$A$4:$B$15000,2,FALSE),0)</f>
        <v>0.1065</v>
      </c>
      <c r="E1373" s="57">
        <f t="shared" ca="1" si="308"/>
        <v>4.0168000000000002E-4</v>
      </c>
      <c r="F1373" s="59">
        <f t="shared" si="309"/>
        <v>1.1499999999999999</v>
      </c>
      <c r="G1373" s="60">
        <f t="shared" ca="1" si="310"/>
        <v>1.0004619320000001</v>
      </c>
      <c r="H1373" s="57">
        <f ca="1">TRUNC(PRODUCT(G$10:G1372),15)</f>
        <v>1.2259179290087201</v>
      </c>
      <c r="I1373" s="57">
        <f t="shared" ca="1" si="311"/>
        <v>1.1840708399847999</v>
      </c>
      <c r="J1373" s="57">
        <f t="shared" ca="1" si="312"/>
        <v>1.03534171</v>
      </c>
      <c r="K1373" s="112">
        <f t="shared" ca="1" si="318"/>
        <v>0.22590604824673602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13"/>
        <v>0</v>
      </c>
      <c r="O1373" s="57">
        <f t="shared" ca="1" si="314"/>
        <v>0.22590604824673602</v>
      </c>
      <c r="P1373" s="63" t="str">
        <f t="shared" si="315"/>
        <v>J=</v>
      </c>
      <c r="Q1373" s="64">
        <f t="shared" si="316"/>
        <v>45036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ht="15" x14ac:dyDescent="0.2">
      <c r="A1374" s="56">
        <f t="shared" si="317"/>
        <v>44609</v>
      </c>
      <c r="B1374" s="75">
        <f t="shared" ca="1" si="306"/>
        <v>1.2261361219666751</v>
      </c>
      <c r="C1374" s="57">
        <f t="shared" si="307"/>
        <v>0.99966394000000003</v>
      </c>
      <c r="D1374" s="58">
        <f ca="1">IF(A1374&lt;$B$1,VLOOKUP(A1374,[1]DI!$A$4:$B$15000,2,FALSE),0)</f>
        <v>0.1065</v>
      </c>
      <c r="E1374" s="57">
        <f t="shared" ca="1" si="308"/>
        <v>4.0168000000000002E-4</v>
      </c>
      <c r="F1374" s="59">
        <f t="shared" si="309"/>
        <v>1.1499999999999999</v>
      </c>
      <c r="G1374" s="60">
        <f t="shared" ca="1" si="310"/>
        <v>1.0004619320000001</v>
      </c>
      <c r="H1374" s="57">
        <f ca="1">TRUNC(PRODUCT(G$10:G1373),15)</f>
        <v>1.2264842197295001</v>
      </c>
      <c r="I1374" s="57">
        <f t="shared" ca="1" si="311"/>
        <v>1.1840708399847999</v>
      </c>
      <c r="J1374" s="57">
        <f t="shared" ca="1" si="312"/>
        <v>1.0358199699999999</v>
      </c>
      <c r="K1374" s="112">
        <f t="shared" ca="1" si="318"/>
        <v>0.22647218196667501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13"/>
        <v>0</v>
      </c>
      <c r="O1374" s="57">
        <f t="shared" ca="1" si="314"/>
        <v>0.22647218196667501</v>
      </c>
      <c r="P1374" s="63" t="str">
        <f t="shared" si="315"/>
        <v>J=</v>
      </c>
      <c r="Q1374" s="64">
        <f t="shared" si="316"/>
        <v>45036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ht="15" x14ac:dyDescent="0.2">
      <c r="A1375" s="56">
        <f t="shared" si="317"/>
        <v>44610</v>
      </c>
      <c r="B1375" s="75">
        <f t="shared" ref="B1375:B1438" ca="1" si="319">IF(A1375&lt;=TODAY(),C1375+K1375,IF(AND(A1375&gt;TODAY(),A1375&lt;=$B$1),IF(VLOOKUP(TODAY(),$A$10:$D$5000,4,FALSE)=0,"n.d",C1375+K1375),"n.d"))</f>
        <v>1.2267025161821981</v>
      </c>
      <c r="C1375" s="57">
        <f t="shared" ref="C1375:C1438" si="320">TRUNC(C1374-N1374,8)</f>
        <v>0.99966394000000003</v>
      </c>
      <c r="D1375" s="58">
        <f ca="1">IF(A1375&lt;$B$1,VLOOKUP(A1375,[1]DI!$A$4:$B$15000,2,FALSE),0)</f>
        <v>0.1065</v>
      </c>
      <c r="E1375" s="57">
        <f t="shared" ref="E1375:E1438" ca="1" si="321">ROUND((((1+D1375)^(1/252)-1)),8)</f>
        <v>4.0168000000000002E-4</v>
      </c>
      <c r="F1375" s="59">
        <f t="shared" ref="F1375:F1438" si="322">F1374</f>
        <v>1.1499999999999999</v>
      </c>
      <c r="G1375" s="60">
        <f t="shared" ref="G1375:G1438" ca="1" si="323">TRUNC((1+(E1375*F1375)),15)</f>
        <v>1.0004619320000001</v>
      </c>
      <c r="H1375" s="57">
        <f ca="1">TRUNC(PRODUCT(G$10:G1374),15)</f>
        <v>1.2270507720380901</v>
      </c>
      <c r="I1375" s="57">
        <f t="shared" ref="I1375:I1438" ca="1" si="324">IF(OR(L1374&gt;0,L1374="E"),H1374,I1374)</f>
        <v>1.1840708399847999</v>
      </c>
      <c r="J1375" s="57">
        <f t="shared" ref="J1375:J1438" ca="1" si="325">ROUND(TRUNC(H1375/I1375,15),8)</f>
        <v>1.0362984500000001</v>
      </c>
      <c r="K1375" s="112">
        <f t="shared" ca="1" si="318"/>
        <v>0.227038576182198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ref="N1375:N1438" si="326">IF(M1375&gt;0,(C$10*M1375),0)</f>
        <v>0</v>
      </c>
      <c r="O1375" s="57">
        <f t="shared" ref="O1375:O1438" ca="1" si="327">(K1375+N1375)</f>
        <v>0.227038576182198</v>
      </c>
      <c r="P1375" s="63" t="str">
        <f t="shared" ref="P1375:P1438" si="328">IF(L1374&gt;0,VLOOKUP(A1374,$U$12:$AD$125,9),P1374)</f>
        <v>J=</v>
      </c>
      <c r="Q1375" s="64">
        <f t="shared" ref="Q1375:Q1438" si="329">IF(L1374&gt;0,VLOOKUP(A1374,$U$12:$AD$125,10),Q1374)</f>
        <v>45036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ht="15" x14ac:dyDescent="0.2">
      <c r="A1376" s="56">
        <f t="shared" si="317"/>
        <v>44611</v>
      </c>
      <c r="B1376" s="75">
        <f t="shared" ca="1" si="319"/>
        <v>1.2272691708933061</v>
      </c>
      <c r="C1376" s="57">
        <f t="shared" si="320"/>
        <v>0.99966394000000003</v>
      </c>
      <c r="D1376" s="58">
        <f ca="1">IF(A1376&lt;$B$1,VLOOKUP(A1376,[1]DI!$A$4:$B$15000,2,FALSE),0)</f>
        <v>0</v>
      </c>
      <c r="E1376" s="57">
        <f t="shared" ca="1" si="321"/>
        <v>0</v>
      </c>
      <c r="F1376" s="59">
        <f t="shared" si="322"/>
        <v>1.1499999999999999</v>
      </c>
      <c r="G1376" s="60">
        <f t="shared" ca="1" si="323"/>
        <v>1</v>
      </c>
      <c r="H1376" s="57">
        <f ca="1">TRUNC(PRODUCT(G$10:G1375),15)</f>
        <v>1.22761758605532</v>
      </c>
      <c r="I1376" s="57">
        <f t="shared" ca="1" si="324"/>
        <v>1.1840708399847999</v>
      </c>
      <c r="J1376" s="57">
        <f t="shared" ca="1" si="325"/>
        <v>1.03677715</v>
      </c>
      <c r="K1376" s="112">
        <f t="shared" ca="1" si="318"/>
        <v>0.227605230893306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26"/>
        <v>0</v>
      </c>
      <c r="O1376" s="57">
        <f t="shared" ca="1" si="327"/>
        <v>0.227605230893306</v>
      </c>
      <c r="P1376" s="63" t="str">
        <f t="shared" si="328"/>
        <v>J=</v>
      </c>
      <c r="Q1376" s="64">
        <f t="shared" si="329"/>
        <v>45036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ht="15" x14ac:dyDescent="0.2">
      <c r="A1377" s="56">
        <f t="shared" si="317"/>
        <v>44612</v>
      </c>
      <c r="B1377" s="75">
        <f t="shared" ca="1" si="319"/>
        <v>1.2272691708933061</v>
      </c>
      <c r="C1377" s="57">
        <f t="shared" si="320"/>
        <v>0.99966394000000003</v>
      </c>
      <c r="D1377" s="58">
        <f ca="1">IF(A1377&lt;$B$1,VLOOKUP(A1377,[1]DI!$A$4:$B$15000,2,FALSE),0)</f>
        <v>0</v>
      </c>
      <c r="E1377" s="57">
        <f t="shared" ca="1" si="321"/>
        <v>0</v>
      </c>
      <c r="F1377" s="59">
        <f t="shared" si="322"/>
        <v>1.1499999999999999</v>
      </c>
      <c r="G1377" s="60">
        <f t="shared" ca="1" si="323"/>
        <v>1</v>
      </c>
      <c r="H1377" s="57">
        <f ca="1">TRUNC(PRODUCT(G$10:G1376),15)</f>
        <v>1.22761758605532</v>
      </c>
      <c r="I1377" s="57">
        <f t="shared" ca="1" si="324"/>
        <v>1.1840708399847999</v>
      </c>
      <c r="J1377" s="57">
        <f t="shared" ca="1" si="325"/>
        <v>1.03677715</v>
      </c>
      <c r="K1377" s="112">
        <f t="shared" ca="1" si="318"/>
        <v>0.227605230893306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26"/>
        <v>0</v>
      </c>
      <c r="O1377" s="57">
        <f t="shared" ca="1" si="327"/>
        <v>0.227605230893306</v>
      </c>
      <c r="P1377" s="63" t="str">
        <f t="shared" si="328"/>
        <v>J=</v>
      </c>
      <c r="Q1377" s="64">
        <f t="shared" si="329"/>
        <v>45036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ht="15" x14ac:dyDescent="0.2">
      <c r="A1378" s="56">
        <f t="shared" si="317"/>
        <v>44613</v>
      </c>
      <c r="B1378" s="75">
        <f t="shared" ca="1" si="319"/>
        <v>1.2272691708933061</v>
      </c>
      <c r="C1378" s="57">
        <f t="shared" si="320"/>
        <v>0.99966394000000003</v>
      </c>
      <c r="D1378" s="58">
        <f ca="1">IF(A1378&lt;$B$1,VLOOKUP(A1378,[1]DI!$A$4:$B$15000,2,FALSE),0)</f>
        <v>0.1065</v>
      </c>
      <c r="E1378" s="57">
        <f t="shared" ca="1" si="321"/>
        <v>4.0168000000000002E-4</v>
      </c>
      <c r="F1378" s="59">
        <f t="shared" si="322"/>
        <v>1.1499999999999999</v>
      </c>
      <c r="G1378" s="60">
        <f t="shared" ca="1" si="323"/>
        <v>1.0004619320000001</v>
      </c>
      <c r="H1378" s="57">
        <f ca="1">TRUNC(PRODUCT(G$10:G1377),15)</f>
        <v>1.22761758605532</v>
      </c>
      <c r="I1378" s="57">
        <f t="shared" ca="1" si="324"/>
        <v>1.1840708399847999</v>
      </c>
      <c r="J1378" s="57">
        <f t="shared" ca="1" si="325"/>
        <v>1.03677715</v>
      </c>
      <c r="K1378" s="112">
        <f t="shared" ca="1" si="318"/>
        <v>0.227605230893306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26"/>
        <v>0</v>
      </c>
      <c r="O1378" s="57">
        <f t="shared" ca="1" si="327"/>
        <v>0.227605230893306</v>
      </c>
      <c r="P1378" s="63" t="str">
        <f t="shared" si="328"/>
        <v>J=</v>
      </c>
      <c r="Q1378" s="64">
        <f t="shared" si="329"/>
        <v>45036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ht="15" x14ac:dyDescent="0.2">
      <c r="A1379" s="56">
        <f t="shared" si="317"/>
        <v>44614</v>
      </c>
      <c r="B1379" s="75">
        <f t="shared" ca="1" si="319"/>
        <v>1.2278360760999991</v>
      </c>
      <c r="C1379" s="57">
        <f t="shared" si="320"/>
        <v>0.99966394000000003</v>
      </c>
      <c r="D1379" s="58">
        <f ca="1">IF(A1379&lt;$B$1,VLOOKUP(A1379,[1]DI!$A$4:$B$15000,2,FALSE),0)</f>
        <v>0.1065</v>
      </c>
      <c r="E1379" s="57">
        <f t="shared" ca="1" si="321"/>
        <v>4.0168000000000002E-4</v>
      </c>
      <c r="F1379" s="59">
        <f t="shared" si="322"/>
        <v>1.1499999999999999</v>
      </c>
      <c r="G1379" s="60">
        <f t="shared" ca="1" si="323"/>
        <v>1.0004619320000001</v>
      </c>
      <c r="H1379" s="57">
        <f ca="1">TRUNC(PRODUCT(G$10:G1378),15)</f>
        <v>1.22818466190208</v>
      </c>
      <c r="I1379" s="57">
        <f t="shared" ca="1" si="324"/>
        <v>1.1840708399847999</v>
      </c>
      <c r="J1379" s="57">
        <f t="shared" ca="1" si="325"/>
        <v>1.03725607</v>
      </c>
      <c r="K1379" s="112">
        <f t="shared" ca="1" si="318"/>
        <v>0.22817213609999898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26"/>
        <v>0</v>
      </c>
      <c r="O1379" s="57">
        <f t="shared" ca="1" si="327"/>
        <v>0.22817213609999898</v>
      </c>
      <c r="P1379" s="63" t="str">
        <f t="shared" si="328"/>
        <v>J=</v>
      </c>
      <c r="Q1379" s="64">
        <f t="shared" si="329"/>
        <v>45036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ht="15" x14ac:dyDescent="0.2">
      <c r="A1380" s="56">
        <f t="shared" si="317"/>
        <v>44615</v>
      </c>
      <c r="B1380" s="75">
        <f t="shared" ca="1" si="319"/>
        <v>1.2284032518022761</v>
      </c>
      <c r="C1380" s="57">
        <f t="shared" si="320"/>
        <v>0.99966394000000003</v>
      </c>
      <c r="D1380" s="58">
        <f ca="1">IF(A1380&lt;$B$1,VLOOKUP(A1380,[1]DI!$A$4:$B$15000,2,FALSE),0)</f>
        <v>0.1065</v>
      </c>
      <c r="E1380" s="57">
        <f t="shared" ca="1" si="321"/>
        <v>4.0168000000000002E-4</v>
      </c>
      <c r="F1380" s="59">
        <f t="shared" si="322"/>
        <v>1.1499999999999999</v>
      </c>
      <c r="G1380" s="60">
        <f t="shared" ca="1" si="323"/>
        <v>1.0004619320000001</v>
      </c>
      <c r="H1380" s="57">
        <f ca="1">TRUNC(PRODUCT(G$10:G1379),15)</f>
        <v>1.2287519996993199</v>
      </c>
      <c r="I1380" s="57">
        <f t="shared" ca="1" si="324"/>
        <v>1.1840708399847999</v>
      </c>
      <c r="J1380" s="57">
        <f t="shared" ca="1" si="325"/>
        <v>1.0377352099999999</v>
      </c>
      <c r="K1380" s="112">
        <f t="shared" ca="1" si="318"/>
        <v>0.228739311802276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26"/>
        <v>0</v>
      </c>
      <c r="O1380" s="57">
        <f t="shared" ca="1" si="327"/>
        <v>0.228739311802276</v>
      </c>
      <c r="P1380" s="63" t="str">
        <f t="shared" si="328"/>
        <v>J=</v>
      </c>
      <c r="Q1380" s="64">
        <f t="shared" si="329"/>
        <v>45036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ht="15" x14ac:dyDescent="0.2">
      <c r="A1381" s="56">
        <f t="shared" si="317"/>
        <v>44616</v>
      </c>
      <c r="B1381" s="75">
        <f t="shared" ca="1" si="319"/>
        <v>1.228970688000139</v>
      </c>
      <c r="C1381" s="57">
        <f t="shared" si="320"/>
        <v>0.99966394000000003</v>
      </c>
      <c r="D1381" s="58">
        <f ca="1">IF(A1381&lt;$B$1,VLOOKUP(A1381,[1]DI!$A$4:$B$15000,2,FALSE),0)</f>
        <v>0.1065</v>
      </c>
      <c r="E1381" s="57">
        <f t="shared" ca="1" si="321"/>
        <v>4.0168000000000002E-4</v>
      </c>
      <c r="F1381" s="59">
        <f t="shared" si="322"/>
        <v>1.1499999999999999</v>
      </c>
      <c r="G1381" s="60">
        <f t="shared" ca="1" si="323"/>
        <v>1.0004619320000001</v>
      </c>
      <c r="H1381" s="57">
        <f ca="1">TRUNC(PRODUCT(G$10:G1380),15)</f>
        <v>1.2293195995680499</v>
      </c>
      <c r="I1381" s="57">
        <f t="shared" ca="1" si="324"/>
        <v>1.1840708399847999</v>
      </c>
      <c r="J1381" s="57">
        <f t="shared" ca="1" si="325"/>
        <v>1.0382145700000001</v>
      </c>
      <c r="K1381" s="112">
        <f t="shared" ca="1" si="318"/>
        <v>0.229306748000139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26"/>
        <v>0</v>
      </c>
      <c r="O1381" s="57">
        <f t="shared" ca="1" si="327"/>
        <v>0.229306748000139</v>
      </c>
      <c r="P1381" s="63" t="str">
        <f t="shared" si="328"/>
        <v>J=</v>
      </c>
      <c r="Q1381" s="64">
        <f t="shared" si="329"/>
        <v>45036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ht="15" x14ac:dyDescent="0.2">
      <c r="A1382" s="56">
        <f t="shared" si="317"/>
        <v>44617</v>
      </c>
      <c r="B1382" s="75">
        <f t="shared" ca="1" si="319"/>
        <v>1.2295383965342941</v>
      </c>
      <c r="C1382" s="57">
        <f t="shared" si="320"/>
        <v>0.99966394000000003</v>
      </c>
      <c r="D1382" s="58">
        <f ca="1">IF(A1382&lt;$B$1,VLOOKUP(A1382,[1]DI!$A$4:$B$15000,2,FALSE),0)</f>
        <v>0.1065</v>
      </c>
      <c r="E1382" s="57">
        <f t="shared" ca="1" si="321"/>
        <v>4.0168000000000002E-4</v>
      </c>
      <c r="F1382" s="59">
        <f t="shared" si="322"/>
        <v>1.1499999999999999</v>
      </c>
      <c r="G1382" s="60">
        <f t="shared" ca="1" si="323"/>
        <v>1.0004619320000001</v>
      </c>
      <c r="H1382" s="57">
        <f ca="1">TRUNC(PRODUCT(G$10:G1381),15)</f>
        <v>1.2298874616293101</v>
      </c>
      <c r="I1382" s="57">
        <f t="shared" ca="1" si="324"/>
        <v>1.1840708399847999</v>
      </c>
      <c r="J1382" s="57">
        <f t="shared" ca="1" si="325"/>
        <v>1.0386941599999999</v>
      </c>
      <c r="K1382" s="112">
        <f t="shared" ca="1" si="318"/>
        <v>0.229874456534294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26"/>
        <v>0</v>
      </c>
      <c r="O1382" s="57">
        <f t="shared" ca="1" si="327"/>
        <v>0.229874456534294</v>
      </c>
      <c r="P1382" s="63" t="str">
        <f t="shared" si="328"/>
        <v>J=</v>
      </c>
      <c r="Q1382" s="64">
        <f t="shared" si="329"/>
        <v>45036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ht="15" x14ac:dyDescent="0.2">
      <c r="A1383" s="56">
        <f t="shared" si="317"/>
        <v>44618</v>
      </c>
      <c r="B1383" s="75">
        <f t="shared" ca="1" si="319"/>
        <v>1.2301063537233261</v>
      </c>
      <c r="C1383" s="57">
        <f t="shared" si="320"/>
        <v>0.99966394000000003</v>
      </c>
      <c r="D1383" s="58">
        <f ca="1">IF(A1383&lt;$B$1,VLOOKUP(A1383,[1]DI!$A$4:$B$15000,2,FALSE),0)</f>
        <v>0</v>
      </c>
      <c r="E1383" s="57">
        <f t="shared" ca="1" si="321"/>
        <v>0</v>
      </c>
      <c r="F1383" s="59">
        <f t="shared" si="322"/>
        <v>1.1499999999999999</v>
      </c>
      <c r="G1383" s="60">
        <f t="shared" ca="1" si="323"/>
        <v>1</v>
      </c>
      <c r="H1383" s="57">
        <f ca="1">TRUNC(PRODUCT(G$10:G1382),15)</f>
        <v>1.2304555860042401</v>
      </c>
      <c r="I1383" s="57">
        <f t="shared" ca="1" si="324"/>
        <v>1.1840708399847999</v>
      </c>
      <c r="J1383" s="57">
        <f t="shared" ca="1" si="325"/>
        <v>1.0391739600000001</v>
      </c>
      <c r="K1383" s="112">
        <f t="shared" ca="1" si="318"/>
        <v>0.230442413723326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26"/>
        <v>0</v>
      </c>
      <c r="O1383" s="57">
        <f t="shared" ca="1" si="327"/>
        <v>0.230442413723326</v>
      </c>
      <c r="P1383" s="63" t="str">
        <f t="shared" si="328"/>
        <v>J=</v>
      </c>
      <c r="Q1383" s="64">
        <f t="shared" si="329"/>
        <v>45036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ht="15" x14ac:dyDescent="0.2">
      <c r="A1384" s="56">
        <f t="shared" si="317"/>
        <v>44619</v>
      </c>
      <c r="B1384" s="75">
        <f t="shared" ca="1" si="319"/>
        <v>1.2301063537233261</v>
      </c>
      <c r="C1384" s="57">
        <f t="shared" si="320"/>
        <v>0.99966394000000003</v>
      </c>
      <c r="D1384" s="58">
        <f ca="1">IF(A1384&lt;$B$1,VLOOKUP(A1384,[1]DI!$A$4:$B$15000,2,FALSE),0)</f>
        <v>0</v>
      </c>
      <c r="E1384" s="57">
        <f t="shared" ca="1" si="321"/>
        <v>0</v>
      </c>
      <c r="F1384" s="59">
        <f t="shared" si="322"/>
        <v>1.1499999999999999</v>
      </c>
      <c r="G1384" s="60">
        <f t="shared" ca="1" si="323"/>
        <v>1</v>
      </c>
      <c r="H1384" s="57">
        <f ca="1">TRUNC(PRODUCT(G$10:G1383),15)</f>
        <v>1.2304555860042401</v>
      </c>
      <c r="I1384" s="57">
        <f t="shared" ca="1" si="324"/>
        <v>1.1840708399847999</v>
      </c>
      <c r="J1384" s="57">
        <f t="shared" ca="1" si="325"/>
        <v>1.0391739600000001</v>
      </c>
      <c r="K1384" s="112">
        <f t="shared" ca="1" si="318"/>
        <v>0.230442413723326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26"/>
        <v>0</v>
      </c>
      <c r="O1384" s="57">
        <f t="shared" ca="1" si="327"/>
        <v>0.230442413723326</v>
      </c>
      <c r="P1384" s="63" t="str">
        <f t="shared" si="328"/>
        <v>J=</v>
      </c>
      <c r="Q1384" s="64">
        <f t="shared" si="329"/>
        <v>45036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ht="15" x14ac:dyDescent="0.2">
      <c r="A1385" s="56">
        <f t="shared" si="317"/>
        <v>44620</v>
      </c>
      <c r="B1385" s="75">
        <f t="shared" ca="1" si="319"/>
        <v>1.2301063537233261</v>
      </c>
      <c r="C1385" s="57">
        <f t="shared" si="320"/>
        <v>0.99966394000000003</v>
      </c>
      <c r="D1385" s="58">
        <f ca="1">IF(A1385&lt;$B$1,VLOOKUP(A1385,[1]DI!$A$4:$B$15000,2,FALSE),0)</f>
        <v>0</v>
      </c>
      <c r="E1385" s="57">
        <f t="shared" ca="1" si="321"/>
        <v>0</v>
      </c>
      <c r="F1385" s="59">
        <f t="shared" si="322"/>
        <v>1.1499999999999999</v>
      </c>
      <c r="G1385" s="60">
        <f t="shared" ca="1" si="323"/>
        <v>1</v>
      </c>
      <c r="H1385" s="57">
        <f ca="1">TRUNC(PRODUCT(G$10:G1384),15)</f>
        <v>1.2304555860042401</v>
      </c>
      <c r="I1385" s="57">
        <f t="shared" ca="1" si="324"/>
        <v>1.1840708399847999</v>
      </c>
      <c r="J1385" s="57">
        <f t="shared" ca="1" si="325"/>
        <v>1.0391739600000001</v>
      </c>
      <c r="K1385" s="112">
        <f t="shared" ca="1" si="318"/>
        <v>0.230442413723326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26"/>
        <v>0</v>
      </c>
      <c r="O1385" s="57">
        <f t="shared" ca="1" si="327"/>
        <v>0.230442413723326</v>
      </c>
      <c r="P1385" s="63" t="str">
        <f t="shared" si="328"/>
        <v>J=</v>
      </c>
      <c r="Q1385" s="64">
        <f t="shared" si="329"/>
        <v>45036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ht="15" x14ac:dyDescent="0.2">
      <c r="A1386" s="56">
        <f t="shared" si="317"/>
        <v>44621</v>
      </c>
      <c r="B1386" s="75">
        <f t="shared" ca="1" si="319"/>
        <v>1.2301063537233261</v>
      </c>
      <c r="C1386" s="57">
        <f t="shared" si="320"/>
        <v>0.99966394000000003</v>
      </c>
      <c r="D1386" s="58">
        <f ca="1">IF(A1386&lt;$B$1,VLOOKUP(A1386,[1]DI!$A$4:$B$15000,2,FALSE),0)</f>
        <v>0</v>
      </c>
      <c r="E1386" s="57">
        <f t="shared" ca="1" si="321"/>
        <v>0</v>
      </c>
      <c r="F1386" s="59">
        <f t="shared" si="322"/>
        <v>1.1499999999999999</v>
      </c>
      <c r="G1386" s="60">
        <f t="shared" ca="1" si="323"/>
        <v>1</v>
      </c>
      <c r="H1386" s="57">
        <f ca="1">TRUNC(PRODUCT(G$10:G1385),15)</f>
        <v>1.2304555860042401</v>
      </c>
      <c r="I1386" s="57">
        <f t="shared" ca="1" si="324"/>
        <v>1.1840708399847999</v>
      </c>
      <c r="J1386" s="57">
        <f t="shared" ca="1" si="325"/>
        <v>1.0391739600000001</v>
      </c>
      <c r="K1386" s="112">
        <f t="shared" ca="1" si="318"/>
        <v>0.230442413723326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26"/>
        <v>0</v>
      </c>
      <c r="O1386" s="57">
        <f t="shared" ca="1" si="327"/>
        <v>0.230442413723326</v>
      </c>
      <c r="P1386" s="63" t="str">
        <f t="shared" si="328"/>
        <v>J=</v>
      </c>
      <c r="Q1386" s="64">
        <f t="shared" si="329"/>
        <v>45036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ht="15" x14ac:dyDescent="0.2">
      <c r="A1387" s="56">
        <f t="shared" si="317"/>
        <v>44622</v>
      </c>
      <c r="B1387" s="75">
        <f t="shared" ca="1" si="319"/>
        <v>1.2301063537233261</v>
      </c>
      <c r="C1387" s="57">
        <f t="shared" si="320"/>
        <v>0.99966394000000003</v>
      </c>
      <c r="D1387" s="58">
        <f ca="1">IF(A1387&lt;$B$1,VLOOKUP(A1387,[1]DI!$A$4:$B$15000,2,FALSE),0)</f>
        <v>0.1065</v>
      </c>
      <c r="E1387" s="57">
        <f t="shared" ca="1" si="321"/>
        <v>4.0168000000000002E-4</v>
      </c>
      <c r="F1387" s="59">
        <f t="shared" si="322"/>
        <v>1.1499999999999999</v>
      </c>
      <c r="G1387" s="60">
        <f t="shared" ca="1" si="323"/>
        <v>1.0004619320000001</v>
      </c>
      <c r="H1387" s="57">
        <f ca="1">TRUNC(PRODUCT(G$10:G1386),15)</f>
        <v>1.2304555860042401</v>
      </c>
      <c r="I1387" s="57">
        <f t="shared" ca="1" si="324"/>
        <v>1.1840708399847999</v>
      </c>
      <c r="J1387" s="57">
        <f t="shared" ca="1" si="325"/>
        <v>1.0391739600000001</v>
      </c>
      <c r="K1387" s="112">
        <f t="shared" ca="1" si="318"/>
        <v>0.230442413723326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26"/>
        <v>0</v>
      </c>
      <c r="O1387" s="57">
        <f t="shared" ca="1" si="327"/>
        <v>0.230442413723326</v>
      </c>
      <c r="P1387" s="63" t="str">
        <f t="shared" si="328"/>
        <v>J=</v>
      </c>
      <c r="Q1387" s="64">
        <f t="shared" si="329"/>
        <v>45036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ht="15" x14ac:dyDescent="0.2">
      <c r="A1388" s="56">
        <f t="shared" si="317"/>
        <v>44623</v>
      </c>
      <c r="B1388" s="75">
        <f t="shared" ca="1" si="319"/>
        <v>1.2306745832486521</v>
      </c>
      <c r="C1388" s="57">
        <f t="shared" si="320"/>
        <v>0.99966394000000003</v>
      </c>
      <c r="D1388" s="58">
        <f ca="1">IF(A1388&lt;$B$1,VLOOKUP(A1388,[1]DI!$A$4:$B$15000,2,FALSE),0)</f>
        <v>0.1065</v>
      </c>
      <c r="E1388" s="57">
        <f t="shared" ca="1" si="321"/>
        <v>4.0168000000000002E-4</v>
      </c>
      <c r="F1388" s="59">
        <f t="shared" si="322"/>
        <v>1.1499999999999999</v>
      </c>
      <c r="G1388" s="60">
        <f t="shared" ca="1" si="323"/>
        <v>1.0004619320000001</v>
      </c>
      <c r="H1388" s="57">
        <f ca="1">TRUNC(PRODUCT(G$10:G1387),15)</f>
        <v>1.23102397281399</v>
      </c>
      <c r="I1388" s="57">
        <f t="shared" ca="1" si="324"/>
        <v>1.1840708399847999</v>
      </c>
      <c r="J1388" s="57">
        <f t="shared" ca="1" si="325"/>
        <v>1.0396539899999999</v>
      </c>
      <c r="K1388" s="112">
        <f t="shared" ca="1" si="318"/>
        <v>0.231010643248652</v>
      </c>
      <c r="L1388" s="61">
        <f>IF(VLOOKUP(A1388,$U$12:$AD$125,8)=VLOOKUP(A1387,$U$12:$AD$125,8),0,VLOOKUP(A1388,U$12:$AD$125,8))</f>
        <v>0</v>
      </c>
      <c r="M1388" s="62">
        <f>IF(L1388&gt;0,VLOOKUP(L1388,T$12:$AC$125,7),0)</f>
        <v>0</v>
      </c>
      <c r="N1388" s="57">
        <f t="shared" si="326"/>
        <v>0</v>
      </c>
      <c r="O1388" s="57">
        <f t="shared" ca="1" si="327"/>
        <v>0.231010643248652</v>
      </c>
      <c r="P1388" s="63" t="str">
        <f t="shared" si="328"/>
        <v>J=</v>
      </c>
      <c r="Q1388" s="64">
        <f t="shared" si="329"/>
        <v>45036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ht="15" x14ac:dyDescent="0.2">
      <c r="A1389" s="56">
        <f t="shared" si="317"/>
        <v>44624</v>
      </c>
      <c r="B1389" s="75">
        <f t="shared" ca="1" si="319"/>
        <v>1.2312430732695621</v>
      </c>
      <c r="C1389" s="57">
        <f t="shared" si="320"/>
        <v>0.99966394000000003</v>
      </c>
      <c r="D1389" s="58">
        <f ca="1">IF(A1389&lt;$B$1,VLOOKUP(A1389,[1]DI!$A$4:$B$15000,2,FALSE),0)</f>
        <v>0.1065</v>
      </c>
      <c r="E1389" s="57">
        <f t="shared" ca="1" si="321"/>
        <v>4.0168000000000002E-4</v>
      </c>
      <c r="F1389" s="59">
        <f t="shared" si="322"/>
        <v>1.1499999999999999</v>
      </c>
      <c r="G1389" s="60">
        <f t="shared" ca="1" si="323"/>
        <v>1.0004619320000001</v>
      </c>
      <c r="H1389" s="57">
        <f ca="1">TRUNC(PRODUCT(G$10:G1388),15)</f>
        <v>1.2315926221797999</v>
      </c>
      <c r="I1389" s="57">
        <f t="shared" ca="1" si="324"/>
        <v>1.1840708399847999</v>
      </c>
      <c r="J1389" s="57">
        <f t="shared" ca="1" si="325"/>
        <v>1.04013424</v>
      </c>
      <c r="K1389" s="112">
        <f t="shared" ca="1" si="318"/>
        <v>0.23157913326956198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26"/>
        <v>0</v>
      </c>
      <c r="O1389" s="57">
        <f t="shared" ca="1" si="327"/>
        <v>0.23157913326956198</v>
      </c>
      <c r="P1389" s="63" t="str">
        <f t="shared" si="328"/>
        <v>J=</v>
      </c>
      <c r="Q1389" s="64">
        <f t="shared" si="329"/>
        <v>45036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ht="15" x14ac:dyDescent="0.2">
      <c r="A1390" s="56">
        <f t="shared" si="317"/>
        <v>44625</v>
      </c>
      <c r="B1390" s="75">
        <f t="shared" ca="1" si="319"/>
        <v>1.231811823786056</v>
      </c>
      <c r="C1390" s="57">
        <f t="shared" si="320"/>
        <v>0.99966394000000003</v>
      </c>
      <c r="D1390" s="58">
        <f ca="1">IF(A1390&lt;$B$1,VLOOKUP(A1390,[1]DI!$A$4:$B$15000,2,FALSE),0)</f>
        <v>0</v>
      </c>
      <c r="E1390" s="57">
        <f t="shared" ca="1" si="321"/>
        <v>0</v>
      </c>
      <c r="F1390" s="59">
        <f t="shared" si="322"/>
        <v>1.1499999999999999</v>
      </c>
      <c r="G1390" s="60">
        <f t="shared" ca="1" si="323"/>
        <v>1</v>
      </c>
      <c r="H1390" s="57">
        <f ca="1">TRUNC(PRODUCT(G$10:G1389),15)</f>
        <v>1.2321615342229499</v>
      </c>
      <c r="I1390" s="57">
        <f t="shared" ca="1" si="324"/>
        <v>1.1840708399847999</v>
      </c>
      <c r="J1390" s="57">
        <f t="shared" ca="1" si="325"/>
        <v>1.0406147100000001</v>
      </c>
      <c r="K1390" s="112">
        <f t="shared" ca="1" si="318"/>
        <v>0.232147883786056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26"/>
        <v>0</v>
      </c>
      <c r="O1390" s="57">
        <f t="shared" ca="1" si="327"/>
        <v>0.232147883786056</v>
      </c>
      <c r="P1390" s="63" t="str">
        <f t="shared" si="328"/>
        <v>J=</v>
      </c>
      <c r="Q1390" s="64">
        <f t="shared" si="329"/>
        <v>45036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ht="15" x14ac:dyDescent="0.2">
      <c r="A1391" s="56">
        <f t="shared" si="317"/>
        <v>44626</v>
      </c>
      <c r="B1391" s="75">
        <f t="shared" ca="1" si="319"/>
        <v>1.231811823786056</v>
      </c>
      <c r="C1391" s="57">
        <f t="shared" si="320"/>
        <v>0.99966394000000003</v>
      </c>
      <c r="D1391" s="58">
        <f ca="1">IF(A1391&lt;$B$1,VLOOKUP(A1391,[1]DI!$A$4:$B$15000,2,FALSE),0)</f>
        <v>0</v>
      </c>
      <c r="E1391" s="57">
        <f t="shared" ca="1" si="321"/>
        <v>0</v>
      </c>
      <c r="F1391" s="59">
        <f t="shared" si="322"/>
        <v>1.1499999999999999</v>
      </c>
      <c r="G1391" s="60">
        <f t="shared" ca="1" si="323"/>
        <v>1</v>
      </c>
      <c r="H1391" s="57">
        <f ca="1">TRUNC(PRODUCT(G$10:G1390),15)</f>
        <v>1.2321615342229499</v>
      </c>
      <c r="I1391" s="57">
        <f t="shared" ca="1" si="324"/>
        <v>1.1840708399847999</v>
      </c>
      <c r="J1391" s="57">
        <f t="shared" ca="1" si="325"/>
        <v>1.0406147100000001</v>
      </c>
      <c r="K1391" s="112">
        <f t="shared" ca="1" si="318"/>
        <v>0.232147883786056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26"/>
        <v>0</v>
      </c>
      <c r="O1391" s="57">
        <f t="shared" ca="1" si="327"/>
        <v>0.232147883786056</v>
      </c>
      <c r="P1391" s="63" t="str">
        <f t="shared" si="328"/>
        <v>J=</v>
      </c>
      <c r="Q1391" s="64">
        <f t="shared" si="329"/>
        <v>45036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ht="15" x14ac:dyDescent="0.2">
      <c r="A1392" s="56">
        <f t="shared" si="317"/>
        <v>44627</v>
      </c>
      <c r="B1392" s="75">
        <f t="shared" ca="1" si="319"/>
        <v>1.231811823786056</v>
      </c>
      <c r="C1392" s="57">
        <f t="shared" si="320"/>
        <v>0.99966394000000003</v>
      </c>
      <c r="D1392" s="58">
        <f ca="1">IF(A1392&lt;$B$1,VLOOKUP(A1392,[1]DI!$A$4:$B$15000,2,FALSE),0)</f>
        <v>0.1065</v>
      </c>
      <c r="E1392" s="57">
        <f t="shared" ca="1" si="321"/>
        <v>4.0168000000000002E-4</v>
      </c>
      <c r="F1392" s="59">
        <f t="shared" si="322"/>
        <v>1.1499999999999999</v>
      </c>
      <c r="G1392" s="60">
        <f t="shared" ca="1" si="323"/>
        <v>1.0004619320000001</v>
      </c>
      <c r="H1392" s="57">
        <f ca="1">TRUNC(PRODUCT(G$10:G1391),15)</f>
        <v>1.2321615342229499</v>
      </c>
      <c r="I1392" s="57">
        <f t="shared" ca="1" si="324"/>
        <v>1.1840708399847999</v>
      </c>
      <c r="J1392" s="57">
        <f t="shared" ca="1" si="325"/>
        <v>1.0406147100000001</v>
      </c>
      <c r="K1392" s="112">
        <f t="shared" ca="1" si="318"/>
        <v>0.232147883786056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26"/>
        <v>0</v>
      </c>
      <c r="O1392" s="57">
        <f t="shared" ca="1" si="327"/>
        <v>0.232147883786056</v>
      </c>
      <c r="P1392" s="63" t="str">
        <f t="shared" si="328"/>
        <v>J=</v>
      </c>
      <c r="Q1392" s="64">
        <f t="shared" si="329"/>
        <v>45036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ht="15" x14ac:dyDescent="0.2">
      <c r="A1393" s="56">
        <f t="shared" si="317"/>
        <v>44628</v>
      </c>
      <c r="B1393" s="75">
        <f t="shared" ca="1" si="319"/>
        <v>1.232380824798136</v>
      </c>
      <c r="C1393" s="57">
        <f t="shared" si="320"/>
        <v>0.99966394000000003</v>
      </c>
      <c r="D1393" s="58">
        <f ca="1">IF(A1393&lt;$B$1,VLOOKUP(A1393,[1]DI!$A$4:$B$15000,2,FALSE),0)</f>
        <v>0.1065</v>
      </c>
      <c r="E1393" s="57">
        <f t="shared" ca="1" si="321"/>
        <v>4.0168000000000002E-4</v>
      </c>
      <c r="F1393" s="59">
        <f t="shared" si="322"/>
        <v>1.1499999999999999</v>
      </c>
      <c r="G1393" s="60">
        <f t="shared" ca="1" si="323"/>
        <v>1.0004619320000001</v>
      </c>
      <c r="H1393" s="57">
        <f ca="1">TRUNC(PRODUCT(G$10:G1392),15)</f>
        <v>1.2327307090647801</v>
      </c>
      <c r="I1393" s="57">
        <f t="shared" ca="1" si="324"/>
        <v>1.1840708399847999</v>
      </c>
      <c r="J1393" s="57">
        <f t="shared" ca="1" si="325"/>
        <v>1.0410953999999999</v>
      </c>
      <c r="K1393" s="112">
        <f t="shared" ca="1" si="318"/>
        <v>0.23271688479813601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26"/>
        <v>0</v>
      </c>
      <c r="O1393" s="57">
        <f t="shared" ca="1" si="327"/>
        <v>0.23271688479813601</v>
      </c>
      <c r="P1393" s="63" t="str">
        <f t="shared" si="328"/>
        <v>J=</v>
      </c>
      <c r="Q1393" s="64">
        <f t="shared" si="329"/>
        <v>45036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ht="15" x14ac:dyDescent="0.2">
      <c r="A1394" s="56">
        <f t="shared" si="317"/>
        <v>44629</v>
      </c>
      <c r="B1394" s="75">
        <f t="shared" ca="1" si="319"/>
        <v>1.2329501081465091</v>
      </c>
      <c r="C1394" s="57">
        <f t="shared" si="320"/>
        <v>0.99966394000000003</v>
      </c>
      <c r="D1394" s="58">
        <f ca="1">IF(A1394&lt;$B$1,VLOOKUP(A1394,[1]DI!$A$4:$B$15000,2,FALSE),0)</f>
        <v>0.1065</v>
      </c>
      <c r="E1394" s="57">
        <f t="shared" ca="1" si="321"/>
        <v>4.0168000000000002E-4</v>
      </c>
      <c r="F1394" s="59">
        <f t="shared" si="322"/>
        <v>1.1499999999999999</v>
      </c>
      <c r="G1394" s="60">
        <f t="shared" ca="1" si="323"/>
        <v>1.0004619320000001</v>
      </c>
      <c r="H1394" s="57">
        <f ca="1">TRUNC(PRODUCT(G$10:G1393),15)</f>
        <v>1.23330014682668</v>
      </c>
      <c r="I1394" s="57">
        <f t="shared" ca="1" si="324"/>
        <v>1.1840708399847999</v>
      </c>
      <c r="J1394" s="57">
        <f t="shared" ca="1" si="325"/>
        <v>1.0415763200000001</v>
      </c>
      <c r="K1394" s="112">
        <f t="shared" ca="1" si="318"/>
        <v>0.23328616814650902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26"/>
        <v>0</v>
      </c>
      <c r="O1394" s="57">
        <f t="shared" ca="1" si="327"/>
        <v>0.23328616814650902</v>
      </c>
      <c r="P1394" s="63" t="str">
        <f t="shared" si="328"/>
        <v>J=</v>
      </c>
      <c r="Q1394" s="64">
        <f t="shared" si="329"/>
        <v>45036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ht="15" x14ac:dyDescent="0.2">
      <c r="A1395" s="56">
        <f t="shared" si="317"/>
        <v>44630</v>
      </c>
      <c r="B1395" s="75">
        <f t="shared" ca="1" si="319"/>
        <v>1.2335196519904661</v>
      </c>
      <c r="C1395" s="57">
        <f t="shared" si="320"/>
        <v>0.99966394000000003</v>
      </c>
      <c r="D1395" s="58">
        <f ca="1">IF(A1395&lt;$B$1,VLOOKUP(A1395,[1]DI!$A$4:$B$15000,2,FALSE),0)</f>
        <v>0.1065</v>
      </c>
      <c r="E1395" s="57">
        <f t="shared" ca="1" si="321"/>
        <v>4.0168000000000002E-4</v>
      </c>
      <c r="F1395" s="59">
        <f t="shared" si="322"/>
        <v>1.1499999999999999</v>
      </c>
      <c r="G1395" s="60">
        <f t="shared" ca="1" si="323"/>
        <v>1.0004619320000001</v>
      </c>
      <c r="H1395" s="57">
        <f ca="1">TRUNC(PRODUCT(G$10:G1394),15)</f>
        <v>1.2338698476301</v>
      </c>
      <c r="I1395" s="57">
        <f t="shared" ca="1" si="324"/>
        <v>1.1840708399847999</v>
      </c>
      <c r="J1395" s="57">
        <f t="shared" ca="1" si="325"/>
        <v>1.0420574600000001</v>
      </c>
      <c r="K1395" s="112">
        <f t="shared" ca="1" si="318"/>
        <v>0.23385571199046601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26"/>
        <v>0</v>
      </c>
      <c r="O1395" s="57">
        <f t="shared" ca="1" si="327"/>
        <v>0.23385571199046601</v>
      </c>
      <c r="P1395" s="63" t="str">
        <f t="shared" si="328"/>
        <v>J=</v>
      </c>
      <c r="Q1395" s="64">
        <f t="shared" si="329"/>
        <v>45036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ht="15" x14ac:dyDescent="0.2">
      <c r="A1396" s="56">
        <f t="shared" si="317"/>
        <v>44631</v>
      </c>
      <c r="B1396" s="75">
        <f t="shared" ca="1" si="319"/>
        <v>1.2340894563300091</v>
      </c>
      <c r="C1396" s="57">
        <f t="shared" si="320"/>
        <v>0.99966394000000003</v>
      </c>
      <c r="D1396" s="58">
        <f ca="1">IF(A1396&lt;$B$1,VLOOKUP(A1396,[1]DI!$A$4:$B$15000,2,FALSE),0)</f>
        <v>0.1065</v>
      </c>
      <c r="E1396" s="57">
        <f t="shared" ca="1" si="321"/>
        <v>4.0168000000000002E-4</v>
      </c>
      <c r="F1396" s="59">
        <f t="shared" si="322"/>
        <v>1.1499999999999999</v>
      </c>
      <c r="G1396" s="60">
        <f t="shared" ca="1" si="323"/>
        <v>1.0004619320000001</v>
      </c>
      <c r="H1396" s="57">
        <f ca="1">TRUNC(PRODUCT(G$10:G1395),15)</f>
        <v>1.23443981159656</v>
      </c>
      <c r="I1396" s="57">
        <f t="shared" ca="1" si="324"/>
        <v>1.1840708399847999</v>
      </c>
      <c r="J1396" s="57">
        <f t="shared" ca="1" si="325"/>
        <v>1.0425388200000001</v>
      </c>
      <c r="K1396" s="112">
        <f t="shared" ca="1" si="318"/>
        <v>0.23442551633000902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26"/>
        <v>0</v>
      </c>
      <c r="O1396" s="57">
        <f t="shared" ca="1" si="327"/>
        <v>0.23442551633000902</v>
      </c>
      <c r="P1396" s="63" t="str">
        <f t="shared" si="328"/>
        <v>J=</v>
      </c>
      <c r="Q1396" s="64">
        <f t="shared" si="329"/>
        <v>45036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ht="15" x14ac:dyDescent="0.2">
      <c r="A1397" s="56">
        <f t="shared" si="317"/>
        <v>44632</v>
      </c>
      <c r="B1397" s="75">
        <f t="shared" ca="1" si="319"/>
        <v>1.2346595211651361</v>
      </c>
      <c r="C1397" s="57">
        <f t="shared" si="320"/>
        <v>0.99966394000000003</v>
      </c>
      <c r="D1397" s="58">
        <f ca="1">IF(A1397&lt;$B$1,VLOOKUP(A1397,[1]DI!$A$4:$B$15000,2,FALSE),0)</f>
        <v>0</v>
      </c>
      <c r="E1397" s="57">
        <f t="shared" ca="1" si="321"/>
        <v>0</v>
      </c>
      <c r="F1397" s="59">
        <f t="shared" si="322"/>
        <v>1.1499999999999999</v>
      </c>
      <c r="G1397" s="60">
        <f t="shared" ca="1" si="323"/>
        <v>1</v>
      </c>
      <c r="H1397" s="57">
        <f ca="1">TRUNC(PRODUCT(G$10:G1396),15)</f>
        <v>1.23501003884761</v>
      </c>
      <c r="I1397" s="57">
        <f t="shared" ca="1" si="324"/>
        <v>1.1840708399847999</v>
      </c>
      <c r="J1397" s="57">
        <f t="shared" ca="1" si="325"/>
        <v>1.0430204000000001</v>
      </c>
      <c r="K1397" s="112">
        <f t="shared" ca="1" si="318"/>
        <v>0.234995581165136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26"/>
        <v>0</v>
      </c>
      <c r="O1397" s="57">
        <f t="shared" ca="1" si="327"/>
        <v>0.234995581165136</v>
      </c>
      <c r="P1397" s="63" t="str">
        <f t="shared" si="328"/>
        <v>J=</v>
      </c>
      <c r="Q1397" s="64">
        <f t="shared" si="329"/>
        <v>45036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ht="15" x14ac:dyDescent="0.2">
      <c r="A1398" s="56">
        <f t="shared" si="317"/>
        <v>44633</v>
      </c>
      <c r="B1398" s="75">
        <f t="shared" ca="1" si="319"/>
        <v>1.2346595211651361</v>
      </c>
      <c r="C1398" s="57">
        <f t="shared" si="320"/>
        <v>0.99966394000000003</v>
      </c>
      <c r="D1398" s="58">
        <f ca="1">IF(A1398&lt;$B$1,VLOOKUP(A1398,[1]DI!$A$4:$B$15000,2,FALSE),0)</f>
        <v>0</v>
      </c>
      <c r="E1398" s="57">
        <f t="shared" ca="1" si="321"/>
        <v>0</v>
      </c>
      <c r="F1398" s="59">
        <f t="shared" si="322"/>
        <v>1.1499999999999999</v>
      </c>
      <c r="G1398" s="60">
        <f t="shared" ca="1" si="323"/>
        <v>1</v>
      </c>
      <c r="H1398" s="57">
        <f ca="1">TRUNC(PRODUCT(G$10:G1397),15)</f>
        <v>1.23501003884761</v>
      </c>
      <c r="I1398" s="57">
        <f t="shared" ca="1" si="324"/>
        <v>1.1840708399847999</v>
      </c>
      <c r="J1398" s="57">
        <f t="shared" ca="1" si="325"/>
        <v>1.0430204000000001</v>
      </c>
      <c r="K1398" s="112">
        <f t="shared" ca="1" si="318"/>
        <v>0.234995581165136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26"/>
        <v>0</v>
      </c>
      <c r="O1398" s="57">
        <f t="shared" ca="1" si="327"/>
        <v>0.234995581165136</v>
      </c>
      <c r="P1398" s="63" t="str">
        <f t="shared" si="328"/>
        <v>J=</v>
      </c>
      <c r="Q1398" s="64">
        <f t="shared" si="329"/>
        <v>45036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ht="15" x14ac:dyDescent="0.2">
      <c r="A1399" s="56">
        <f t="shared" si="317"/>
        <v>44634</v>
      </c>
      <c r="B1399" s="75">
        <f t="shared" ca="1" si="319"/>
        <v>1.2346595211651361</v>
      </c>
      <c r="C1399" s="57">
        <f t="shared" si="320"/>
        <v>0.99966394000000003</v>
      </c>
      <c r="D1399" s="58">
        <f ca="1">IF(A1399&lt;$B$1,VLOOKUP(A1399,[1]DI!$A$4:$B$15000,2,FALSE),0)</f>
        <v>0.1065</v>
      </c>
      <c r="E1399" s="57">
        <f t="shared" ca="1" si="321"/>
        <v>4.0168000000000002E-4</v>
      </c>
      <c r="F1399" s="59">
        <f t="shared" si="322"/>
        <v>1.1499999999999999</v>
      </c>
      <c r="G1399" s="60">
        <f t="shared" ca="1" si="323"/>
        <v>1.0004619320000001</v>
      </c>
      <c r="H1399" s="57">
        <f ca="1">TRUNC(PRODUCT(G$10:G1398),15)</f>
        <v>1.23501003884761</v>
      </c>
      <c r="I1399" s="57">
        <f t="shared" ca="1" si="324"/>
        <v>1.1840708399847999</v>
      </c>
      <c r="J1399" s="57">
        <f t="shared" ca="1" si="325"/>
        <v>1.0430204000000001</v>
      </c>
      <c r="K1399" s="112">
        <f t="shared" ca="1" si="318"/>
        <v>0.234995581165136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26"/>
        <v>0</v>
      </c>
      <c r="O1399" s="57">
        <f t="shared" ca="1" si="327"/>
        <v>0.234995581165136</v>
      </c>
      <c r="P1399" s="63" t="str">
        <f t="shared" si="328"/>
        <v>J=</v>
      </c>
      <c r="Q1399" s="64">
        <f t="shared" si="329"/>
        <v>45036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ht="15" x14ac:dyDescent="0.2">
      <c r="A1400" s="56">
        <f t="shared" si="317"/>
        <v>44635</v>
      </c>
      <c r="B1400" s="75">
        <f t="shared" ca="1" si="319"/>
        <v>1.235229846495848</v>
      </c>
      <c r="C1400" s="57">
        <f t="shared" si="320"/>
        <v>0.99966394000000003</v>
      </c>
      <c r="D1400" s="58">
        <f ca="1">IF(A1400&lt;$B$1,VLOOKUP(A1400,[1]DI!$A$4:$B$15000,2,FALSE),0)</f>
        <v>0.1065</v>
      </c>
      <c r="E1400" s="57">
        <f t="shared" ca="1" si="321"/>
        <v>4.0168000000000002E-4</v>
      </c>
      <c r="F1400" s="59">
        <f t="shared" si="322"/>
        <v>1.1499999999999999</v>
      </c>
      <c r="G1400" s="60">
        <f t="shared" ca="1" si="323"/>
        <v>1.0004619320000001</v>
      </c>
      <c r="H1400" s="57">
        <f ca="1">TRUNC(PRODUCT(G$10:G1399),15)</f>
        <v>1.2355805295048801</v>
      </c>
      <c r="I1400" s="57">
        <f t="shared" ca="1" si="324"/>
        <v>1.1840708399847999</v>
      </c>
      <c r="J1400" s="57">
        <f t="shared" ca="1" si="325"/>
        <v>1.0435022</v>
      </c>
      <c r="K1400" s="112">
        <f t="shared" ca="1" si="318"/>
        <v>0.23556590649584799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26"/>
        <v>0</v>
      </c>
      <c r="O1400" s="57">
        <f t="shared" ca="1" si="327"/>
        <v>0.23556590649584799</v>
      </c>
      <c r="P1400" s="63" t="str">
        <f t="shared" si="328"/>
        <v>J=</v>
      </c>
      <c r="Q1400" s="64">
        <f t="shared" si="329"/>
        <v>45036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ht="15" x14ac:dyDescent="0.2">
      <c r="A1401" s="56">
        <f t="shared" si="317"/>
        <v>44636</v>
      </c>
      <c r="B1401" s="75">
        <f t="shared" ca="1" si="319"/>
        <v>1.235800434162853</v>
      </c>
      <c r="C1401" s="57">
        <f t="shared" si="320"/>
        <v>0.99966394000000003</v>
      </c>
      <c r="D1401" s="58">
        <f ca="1">IF(A1401&lt;$B$1,VLOOKUP(A1401,[1]DI!$A$4:$B$15000,2,FALSE),0)</f>
        <v>0.1065</v>
      </c>
      <c r="E1401" s="57">
        <f t="shared" ca="1" si="321"/>
        <v>4.0168000000000002E-4</v>
      </c>
      <c r="F1401" s="59">
        <f t="shared" si="322"/>
        <v>1.1499999999999999</v>
      </c>
      <c r="G1401" s="60">
        <f t="shared" ca="1" si="323"/>
        <v>1.0004619320000001</v>
      </c>
      <c r="H1401" s="57">
        <f ca="1">TRUNC(PRODUCT(G$10:G1400),15)</f>
        <v>1.2361512836900299</v>
      </c>
      <c r="I1401" s="57">
        <f t="shared" ca="1" si="324"/>
        <v>1.1840708399847999</v>
      </c>
      <c r="J1401" s="57">
        <f t="shared" ca="1" si="325"/>
        <v>1.04398423</v>
      </c>
      <c r="K1401" s="112">
        <f t="shared" ca="1" si="318"/>
        <v>0.23613649416285301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26"/>
        <v>0</v>
      </c>
      <c r="O1401" s="57">
        <f t="shared" ca="1" si="327"/>
        <v>0.23613649416285301</v>
      </c>
      <c r="P1401" s="63" t="str">
        <f t="shared" si="328"/>
        <v>J=</v>
      </c>
      <c r="Q1401" s="64">
        <f t="shared" si="329"/>
        <v>45036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ht="15" x14ac:dyDescent="0.2">
      <c r="A1402" s="56">
        <f t="shared" si="317"/>
        <v>44637</v>
      </c>
      <c r="B1402" s="75">
        <f t="shared" ca="1" si="319"/>
        <v>1.2363712923254431</v>
      </c>
      <c r="C1402" s="57">
        <f t="shared" si="320"/>
        <v>0.99966394000000003</v>
      </c>
      <c r="D1402" s="58">
        <f ca="1">IF(A1402&lt;$B$1,VLOOKUP(A1402,[1]DI!$A$4:$B$15000,2,FALSE),0)</f>
        <v>0.11649999999999999</v>
      </c>
      <c r="E1402" s="57">
        <f t="shared" ca="1" si="321"/>
        <v>4.3739000000000001E-4</v>
      </c>
      <c r="F1402" s="59">
        <f t="shared" si="322"/>
        <v>1.1499999999999999</v>
      </c>
      <c r="G1402" s="60">
        <f t="shared" ca="1" si="323"/>
        <v>1.0005029985</v>
      </c>
      <c r="H1402" s="57">
        <f ca="1">TRUNC(PRODUCT(G$10:G1401),15)</f>
        <v>1.2367223015248101</v>
      </c>
      <c r="I1402" s="57">
        <f t="shared" ca="1" si="324"/>
        <v>1.1840708399847999</v>
      </c>
      <c r="J1402" s="57">
        <f t="shared" ca="1" si="325"/>
        <v>1.0444664800000001</v>
      </c>
      <c r="K1402" s="112">
        <f t="shared" ca="1" si="318"/>
        <v>0.23670735232544299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26"/>
        <v>0</v>
      </c>
      <c r="O1402" s="57">
        <f t="shared" ca="1" si="327"/>
        <v>0.23670735232544299</v>
      </c>
      <c r="P1402" s="63" t="str">
        <f t="shared" si="328"/>
        <v>J=</v>
      </c>
      <c r="Q1402" s="64">
        <f t="shared" si="329"/>
        <v>45036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ht="15" x14ac:dyDescent="0.2">
      <c r="A1403" s="56">
        <f t="shared" si="317"/>
        <v>44638</v>
      </c>
      <c r="B1403" s="75">
        <f t="shared" ca="1" si="319"/>
        <v>1.2369931857819461</v>
      </c>
      <c r="C1403" s="57">
        <f t="shared" si="320"/>
        <v>0.99966394000000003</v>
      </c>
      <c r="D1403" s="58">
        <f ca="1">IF(A1403&lt;$B$1,VLOOKUP(A1403,[1]DI!$A$4:$B$15000,2,FALSE),0)</f>
        <v>0.11649999999999999</v>
      </c>
      <c r="E1403" s="57">
        <f t="shared" ca="1" si="321"/>
        <v>4.3739000000000001E-4</v>
      </c>
      <c r="F1403" s="59">
        <f t="shared" si="322"/>
        <v>1.1499999999999999</v>
      </c>
      <c r="G1403" s="60">
        <f t="shared" ca="1" si="323"/>
        <v>1.0005029985</v>
      </c>
      <c r="H1403" s="57">
        <f ca="1">TRUNC(PRODUCT(G$10:G1402),15)</f>
        <v>1.2373443709873899</v>
      </c>
      <c r="I1403" s="57">
        <f t="shared" ca="1" si="324"/>
        <v>1.1840708399847999</v>
      </c>
      <c r="J1403" s="57">
        <f t="shared" ca="1" si="325"/>
        <v>1.04499184</v>
      </c>
      <c r="K1403" s="112">
        <f t="shared" ca="1" si="318"/>
        <v>0.237329245781946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26"/>
        <v>0</v>
      </c>
      <c r="O1403" s="57">
        <f t="shared" ca="1" si="327"/>
        <v>0.237329245781946</v>
      </c>
      <c r="P1403" s="63" t="str">
        <f t="shared" si="328"/>
        <v>J=</v>
      </c>
      <c r="Q1403" s="64">
        <f t="shared" si="329"/>
        <v>45036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ht="15" x14ac:dyDescent="0.2">
      <c r="A1404" s="56">
        <f t="shared" si="317"/>
        <v>44639</v>
      </c>
      <c r="B1404" s="75">
        <f t="shared" ca="1" si="319"/>
        <v>1.2376153889375749</v>
      </c>
      <c r="C1404" s="57">
        <f t="shared" si="320"/>
        <v>0.99966394000000003</v>
      </c>
      <c r="D1404" s="58">
        <f ca="1">IF(A1404&lt;$B$1,VLOOKUP(A1404,[1]DI!$A$4:$B$15000,2,FALSE),0)</f>
        <v>0</v>
      </c>
      <c r="E1404" s="57">
        <f t="shared" ca="1" si="321"/>
        <v>0</v>
      </c>
      <c r="F1404" s="59">
        <f t="shared" si="322"/>
        <v>1.1499999999999999</v>
      </c>
      <c r="G1404" s="60">
        <f t="shared" ca="1" si="323"/>
        <v>1</v>
      </c>
      <c r="H1404" s="57">
        <f ca="1">TRUNC(PRODUCT(G$10:G1403),15)</f>
        <v>1.2379667533499801</v>
      </c>
      <c r="I1404" s="57">
        <f t="shared" ca="1" si="324"/>
        <v>1.1840708399847999</v>
      </c>
      <c r="J1404" s="57">
        <f t="shared" ca="1" si="325"/>
        <v>1.0455174700000001</v>
      </c>
      <c r="K1404" s="112">
        <f t="shared" ca="1" si="318"/>
        <v>0.237951448937575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si="326"/>
        <v>0</v>
      </c>
      <c r="O1404" s="57">
        <f t="shared" ca="1" si="327"/>
        <v>0.237951448937575</v>
      </c>
      <c r="P1404" s="63" t="str">
        <f t="shared" si="328"/>
        <v>J=</v>
      </c>
      <c r="Q1404" s="64">
        <f t="shared" si="329"/>
        <v>45036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ht="15" x14ac:dyDescent="0.2">
      <c r="A1405" s="56">
        <f t="shared" si="317"/>
        <v>44640</v>
      </c>
      <c r="B1405" s="75">
        <f t="shared" ca="1" si="319"/>
        <v>1.2376153889375749</v>
      </c>
      <c r="C1405" s="57">
        <f t="shared" si="320"/>
        <v>0.99966394000000003</v>
      </c>
      <c r="D1405" s="58">
        <f ca="1">IF(A1405&lt;$B$1,VLOOKUP(A1405,[1]DI!$A$4:$B$15000,2,FALSE),0)</f>
        <v>0</v>
      </c>
      <c r="E1405" s="57">
        <f t="shared" ca="1" si="321"/>
        <v>0</v>
      </c>
      <c r="F1405" s="59">
        <f t="shared" si="322"/>
        <v>1.1499999999999999</v>
      </c>
      <c r="G1405" s="60">
        <f t="shared" ca="1" si="323"/>
        <v>1</v>
      </c>
      <c r="H1405" s="57">
        <f ca="1">TRUNC(PRODUCT(G$10:G1404),15)</f>
        <v>1.2379667533499801</v>
      </c>
      <c r="I1405" s="57">
        <f t="shared" ca="1" si="324"/>
        <v>1.1840708399847999</v>
      </c>
      <c r="J1405" s="57">
        <f t="shared" ca="1" si="325"/>
        <v>1.0455174700000001</v>
      </c>
      <c r="K1405" s="112">
        <f t="shared" ca="1" si="318"/>
        <v>0.237951448937575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26"/>
        <v>0</v>
      </c>
      <c r="O1405" s="57">
        <f t="shared" ca="1" si="327"/>
        <v>0.237951448937575</v>
      </c>
      <c r="P1405" s="63" t="str">
        <f t="shared" si="328"/>
        <v>J=</v>
      </c>
      <c r="Q1405" s="64">
        <f t="shared" si="329"/>
        <v>45036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ht="15" x14ac:dyDescent="0.2">
      <c r="A1406" s="56">
        <f t="shared" si="317"/>
        <v>44641</v>
      </c>
      <c r="B1406" s="75">
        <f t="shared" ca="1" si="319"/>
        <v>1.2376153889375749</v>
      </c>
      <c r="C1406" s="57">
        <f t="shared" si="320"/>
        <v>0.99966394000000003</v>
      </c>
      <c r="D1406" s="58">
        <f ca="1">IF(A1406&lt;$B$1,VLOOKUP(A1406,[1]DI!$A$4:$B$15000,2,FALSE),0)</f>
        <v>0.11649999999999999</v>
      </c>
      <c r="E1406" s="57">
        <f t="shared" ca="1" si="321"/>
        <v>4.3739000000000001E-4</v>
      </c>
      <c r="F1406" s="59">
        <f t="shared" si="322"/>
        <v>1.1499999999999999</v>
      </c>
      <c r="G1406" s="60">
        <f t="shared" ca="1" si="323"/>
        <v>1.0005029985</v>
      </c>
      <c r="H1406" s="57">
        <f ca="1">TRUNC(PRODUCT(G$10:G1405),15)</f>
        <v>1.2379667533499801</v>
      </c>
      <c r="I1406" s="57">
        <f t="shared" ca="1" si="324"/>
        <v>1.1840708399847999</v>
      </c>
      <c r="J1406" s="57">
        <f t="shared" ca="1" si="325"/>
        <v>1.0455174700000001</v>
      </c>
      <c r="K1406" s="112">
        <f t="shared" ca="1" si="318"/>
        <v>0.237951448937575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26"/>
        <v>0</v>
      </c>
      <c r="O1406" s="57">
        <f t="shared" ca="1" si="327"/>
        <v>0.237951448937575</v>
      </c>
      <c r="P1406" s="63" t="str">
        <f t="shared" si="328"/>
        <v>J=</v>
      </c>
      <c r="Q1406" s="64">
        <f t="shared" si="329"/>
        <v>45036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ht="15" x14ac:dyDescent="0.2">
      <c r="A1407" s="56">
        <f t="shared" si="317"/>
        <v>44642</v>
      </c>
      <c r="B1407" s="75">
        <f t="shared" ca="1" si="319"/>
        <v>1.238237911792331</v>
      </c>
      <c r="C1407" s="57">
        <f t="shared" si="320"/>
        <v>0.99966394000000003</v>
      </c>
      <c r="D1407" s="58">
        <f ca="1">IF(A1407&lt;$B$1,VLOOKUP(A1407,[1]DI!$A$4:$B$15000,2,FALSE),0)</f>
        <v>0.11649999999999999</v>
      </c>
      <c r="E1407" s="57">
        <f t="shared" ca="1" si="321"/>
        <v>4.3739000000000001E-4</v>
      </c>
      <c r="F1407" s="59">
        <f t="shared" si="322"/>
        <v>1.1499999999999999</v>
      </c>
      <c r="G1407" s="60">
        <f t="shared" ca="1" si="323"/>
        <v>1.0005029985</v>
      </c>
      <c r="H1407" s="57">
        <f ca="1">TRUNC(PRODUCT(G$10:G1406),15)</f>
        <v>1.23858944876997</v>
      </c>
      <c r="I1407" s="57">
        <f t="shared" ca="1" si="324"/>
        <v>1.1840708399847999</v>
      </c>
      <c r="J1407" s="57">
        <f t="shared" ca="1" si="325"/>
        <v>1.04604337</v>
      </c>
      <c r="K1407" s="112">
        <f t="shared" ca="1" si="318"/>
        <v>0.23857397179233097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26"/>
        <v>0</v>
      </c>
      <c r="O1407" s="57">
        <f t="shared" ca="1" si="327"/>
        <v>0.23857397179233097</v>
      </c>
      <c r="P1407" s="63" t="str">
        <f t="shared" si="328"/>
        <v>J=</v>
      </c>
      <c r="Q1407" s="64">
        <f t="shared" si="329"/>
        <v>45036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ht="15" x14ac:dyDescent="0.2">
      <c r="A1408" s="56">
        <f t="shared" si="317"/>
        <v>44643</v>
      </c>
      <c r="B1408" s="75">
        <f t="shared" ca="1" si="319"/>
        <v>1.2388607425055049</v>
      </c>
      <c r="C1408" s="57">
        <f t="shared" si="320"/>
        <v>0.99966394000000003</v>
      </c>
      <c r="D1408" s="58">
        <f ca="1">IF(A1408&lt;$B$1,VLOOKUP(A1408,[1]DI!$A$4:$B$15000,2,FALSE),0)</f>
        <v>0.11649999999999999</v>
      </c>
      <c r="E1408" s="57">
        <f t="shared" ca="1" si="321"/>
        <v>4.3739000000000001E-4</v>
      </c>
      <c r="F1408" s="59">
        <f t="shared" si="322"/>
        <v>1.1499999999999999</v>
      </c>
      <c r="G1408" s="60">
        <f t="shared" ca="1" si="323"/>
        <v>1.0005029985</v>
      </c>
      <c r="H1408" s="57">
        <f ca="1">TRUNC(PRODUCT(G$10:G1407),15)</f>
        <v>1.23921245740481</v>
      </c>
      <c r="I1408" s="57">
        <f t="shared" ca="1" si="324"/>
        <v>1.1840708399847999</v>
      </c>
      <c r="J1408" s="57">
        <f t="shared" ca="1" si="325"/>
        <v>1.04656953</v>
      </c>
      <c r="K1408" s="112">
        <f t="shared" ca="1" si="318"/>
        <v>0.23919680250550499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26"/>
        <v>0</v>
      </c>
      <c r="O1408" s="57">
        <f t="shared" ca="1" si="327"/>
        <v>0.23919680250550499</v>
      </c>
      <c r="P1408" s="63" t="str">
        <f t="shared" si="328"/>
        <v>J=</v>
      </c>
      <c r="Q1408" s="64">
        <f t="shared" si="329"/>
        <v>45036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ht="15" x14ac:dyDescent="0.2">
      <c r="A1409" s="56">
        <f t="shared" si="317"/>
        <v>44644</v>
      </c>
      <c r="B1409" s="75">
        <f t="shared" ca="1" si="319"/>
        <v>1.239483891077098</v>
      </c>
      <c r="C1409" s="57">
        <f t="shared" si="320"/>
        <v>0.99966394000000003</v>
      </c>
      <c r="D1409" s="58">
        <f ca="1">IF(A1409&lt;$B$1,VLOOKUP(A1409,[1]DI!$A$4:$B$15000,2,FALSE),0)</f>
        <v>0.11649999999999999</v>
      </c>
      <c r="E1409" s="57">
        <f t="shared" ca="1" si="321"/>
        <v>4.3739000000000001E-4</v>
      </c>
      <c r="F1409" s="59">
        <f t="shared" si="322"/>
        <v>1.1499999999999999</v>
      </c>
      <c r="G1409" s="60">
        <f t="shared" ca="1" si="323"/>
        <v>1.0005029985</v>
      </c>
      <c r="H1409" s="57">
        <f ca="1">TRUNC(PRODUCT(G$10:G1408),15)</f>
        <v>1.23983577941207</v>
      </c>
      <c r="I1409" s="57">
        <f t="shared" ca="1" si="324"/>
        <v>1.1840708399847999</v>
      </c>
      <c r="J1409" s="57">
        <f t="shared" ca="1" si="325"/>
        <v>1.0470959500000001</v>
      </c>
      <c r="K1409" s="112">
        <f t="shared" ca="1" si="318"/>
        <v>0.239819951077098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26"/>
        <v>0</v>
      </c>
      <c r="O1409" s="57">
        <f t="shared" ca="1" si="327"/>
        <v>0.239819951077098</v>
      </c>
      <c r="P1409" s="63" t="str">
        <f t="shared" si="328"/>
        <v>J=</v>
      </c>
      <c r="Q1409" s="64">
        <f t="shared" si="329"/>
        <v>45036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ht="15" x14ac:dyDescent="0.2">
      <c r="A1410" s="56">
        <f t="shared" si="317"/>
        <v>44645</v>
      </c>
      <c r="B1410" s="75">
        <f t="shared" ca="1" si="319"/>
        <v>1.2401073493478181</v>
      </c>
      <c r="C1410" s="57">
        <f t="shared" si="320"/>
        <v>0.99966394000000003</v>
      </c>
      <c r="D1410" s="58">
        <f ca="1">IF(A1410&lt;$B$1,VLOOKUP(A1410,[1]DI!$A$4:$B$15000,2,FALSE),0)</f>
        <v>0.11649999999999999</v>
      </c>
      <c r="E1410" s="57">
        <f t="shared" ca="1" si="321"/>
        <v>4.3739000000000001E-4</v>
      </c>
      <c r="F1410" s="59">
        <f t="shared" si="322"/>
        <v>1.1499999999999999</v>
      </c>
      <c r="G1410" s="60">
        <f t="shared" ca="1" si="323"/>
        <v>1.0005029985</v>
      </c>
      <c r="H1410" s="57">
        <f ca="1">TRUNC(PRODUCT(G$10:G1409),15)</f>
        <v>1.24045941494936</v>
      </c>
      <c r="I1410" s="57">
        <f t="shared" ca="1" si="324"/>
        <v>1.1840708399847999</v>
      </c>
      <c r="J1410" s="57">
        <f t="shared" ca="1" si="325"/>
        <v>1.0476226399999999</v>
      </c>
      <c r="K1410" s="112">
        <f t="shared" ca="1" si="318"/>
        <v>0.24044340934781799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26"/>
        <v>0</v>
      </c>
      <c r="O1410" s="57">
        <f t="shared" ca="1" si="327"/>
        <v>0.24044340934781799</v>
      </c>
      <c r="P1410" s="63" t="str">
        <f t="shared" si="328"/>
        <v>J=</v>
      </c>
      <c r="Q1410" s="64">
        <f t="shared" si="329"/>
        <v>45036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ht="15" x14ac:dyDescent="0.2">
      <c r="A1411" s="56">
        <f t="shared" si="317"/>
        <v>44646</v>
      </c>
      <c r="B1411" s="75">
        <f t="shared" ca="1" si="319"/>
        <v>1.240731115476956</v>
      </c>
      <c r="C1411" s="57">
        <f t="shared" si="320"/>
        <v>0.99966394000000003</v>
      </c>
      <c r="D1411" s="58">
        <f ca="1">IF(A1411&lt;$B$1,VLOOKUP(A1411,[1]DI!$A$4:$B$15000,2,FALSE),0)</f>
        <v>0</v>
      </c>
      <c r="E1411" s="57">
        <f t="shared" ca="1" si="321"/>
        <v>0</v>
      </c>
      <c r="F1411" s="59">
        <f t="shared" si="322"/>
        <v>1.1499999999999999</v>
      </c>
      <c r="G1411" s="60">
        <f t="shared" ca="1" si="323"/>
        <v>1</v>
      </c>
      <c r="H1411" s="57">
        <f ca="1">TRUNC(PRODUCT(G$10:G1410),15)</f>
        <v>1.2410833641743899</v>
      </c>
      <c r="I1411" s="57">
        <f t="shared" ca="1" si="324"/>
        <v>1.1840708399847999</v>
      </c>
      <c r="J1411" s="57">
        <f t="shared" ca="1" si="325"/>
        <v>1.04814959</v>
      </c>
      <c r="K1411" s="112">
        <f t="shared" ca="1" si="318"/>
        <v>0.241067175476956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26"/>
        <v>0</v>
      </c>
      <c r="O1411" s="57">
        <f t="shared" ca="1" si="327"/>
        <v>0.241067175476956</v>
      </c>
      <c r="P1411" s="63" t="str">
        <f t="shared" si="328"/>
        <v>J=</v>
      </c>
      <c r="Q1411" s="64">
        <f t="shared" si="329"/>
        <v>45036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ht="15" x14ac:dyDescent="0.25">
      <c r="A1412" s="56">
        <f t="shared" si="317"/>
        <v>44647</v>
      </c>
      <c r="B1412" s="75">
        <f t="shared" ca="1" si="319"/>
        <v>1.240731115476956</v>
      </c>
      <c r="C1412" s="57">
        <f t="shared" si="320"/>
        <v>0.99966394000000003</v>
      </c>
      <c r="D1412" s="58">
        <f ca="1">IF(A1412&lt;$B$1,VLOOKUP(A1412,[1]DI!$A$4:$B$15000,2,FALSE),0)</f>
        <v>0</v>
      </c>
      <c r="E1412" s="57">
        <f t="shared" ca="1" si="321"/>
        <v>0</v>
      </c>
      <c r="F1412" s="59">
        <f t="shared" si="322"/>
        <v>1.1499999999999999</v>
      </c>
      <c r="G1412" s="60">
        <f t="shared" ca="1" si="323"/>
        <v>1</v>
      </c>
      <c r="H1412" s="57">
        <f ca="1">TRUNC(PRODUCT(G$10:G1411),15)</f>
        <v>1.2410833641743899</v>
      </c>
      <c r="I1412" s="57">
        <f t="shared" ca="1" si="324"/>
        <v>1.1840708399847999</v>
      </c>
      <c r="J1412" s="57">
        <f t="shared" ca="1" si="325"/>
        <v>1.04814959</v>
      </c>
      <c r="K1412" s="112">
        <f t="shared" ca="1" si="318"/>
        <v>0.241067175476956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26"/>
        <v>0</v>
      </c>
      <c r="O1412" s="57">
        <f t="shared" ca="1" si="327"/>
        <v>0.241067175476956</v>
      </c>
      <c r="P1412" s="63" t="str">
        <f t="shared" si="328"/>
        <v>J=</v>
      </c>
      <c r="Q1412" s="64">
        <f t="shared" si="329"/>
        <v>45036</v>
      </c>
      <c r="R1412" s="109" t="s">
        <v>54</v>
      </c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ht="15" x14ac:dyDescent="0.25">
      <c r="A1413" s="56">
        <f t="shared" si="317"/>
        <v>44648</v>
      </c>
      <c r="B1413" s="75">
        <f t="shared" ca="1" si="319"/>
        <v>1.240731115476956</v>
      </c>
      <c r="C1413" s="57">
        <f t="shared" si="320"/>
        <v>0.99966394000000003</v>
      </c>
      <c r="D1413" s="58">
        <f ca="1">IF(A1413&lt;$B$1,VLOOKUP(A1413,[1]DI!$A$4:$B$15000,2,FALSE),0)</f>
        <v>0.11649999999999999</v>
      </c>
      <c r="E1413" s="57">
        <f t="shared" ca="1" si="321"/>
        <v>4.3739000000000001E-4</v>
      </c>
      <c r="F1413" s="59">
        <f t="shared" si="322"/>
        <v>1.1499999999999999</v>
      </c>
      <c r="G1413" s="60">
        <f t="shared" ca="1" si="323"/>
        <v>1.0005029985</v>
      </c>
      <c r="H1413" s="57">
        <f ca="1">TRUNC(PRODUCT(G$10:G1412),15)</f>
        <v>1.2410833641743899</v>
      </c>
      <c r="I1413" s="57">
        <f t="shared" ca="1" si="324"/>
        <v>1.1840708399847999</v>
      </c>
      <c r="J1413" s="57">
        <f t="shared" ca="1" si="325"/>
        <v>1.04814959</v>
      </c>
      <c r="K1413" s="112">
        <f t="shared" ca="1" si="318"/>
        <v>0.241067175476956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26"/>
        <v>0</v>
      </c>
      <c r="O1413" s="57">
        <f t="shared" ca="1" si="327"/>
        <v>0.241067175476956</v>
      </c>
      <c r="P1413" s="63" t="str">
        <f t="shared" si="328"/>
        <v>J=</v>
      </c>
      <c r="Q1413" s="64">
        <f t="shared" si="329"/>
        <v>45036</v>
      </c>
      <c r="R1413" s="110">
        <v>92150.41</v>
      </c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ht="15" x14ac:dyDescent="0.25">
      <c r="A1414" s="56">
        <f t="shared" si="317"/>
        <v>44649</v>
      </c>
      <c r="B1414" s="75">
        <f t="shared" ca="1" si="319"/>
        <v>1.24135521130522</v>
      </c>
      <c r="C1414" s="57">
        <f t="shared" si="320"/>
        <v>0.99966394000000003</v>
      </c>
      <c r="D1414" s="58">
        <f ca="1">IF(A1414&lt;$B$1,VLOOKUP(A1414,[1]DI!$A$4:$B$15000,2,FALSE),0)</f>
        <v>0.11649999999999999</v>
      </c>
      <c r="E1414" s="57">
        <f t="shared" ca="1" si="321"/>
        <v>4.3739000000000001E-4</v>
      </c>
      <c r="F1414" s="59">
        <f t="shared" si="322"/>
        <v>1.1499999999999999</v>
      </c>
      <c r="G1414" s="60">
        <f t="shared" ca="1" si="323"/>
        <v>1.0005029985</v>
      </c>
      <c r="H1414" s="57">
        <f ca="1">TRUNC(PRODUCT(G$10:G1413),15)</f>
        <v>1.2417076272449501</v>
      </c>
      <c r="I1414" s="57">
        <f t="shared" ca="1" si="324"/>
        <v>1.1840708399847999</v>
      </c>
      <c r="J1414" s="57">
        <f t="shared" ca="1" si="325"/>
        <v>1.0486768099999999</v>
      </c>
      <c r="K1414" s="112">
        <f t="shared" ca="1" si="318"/>
        <v>0.24169127130522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26"/>
        <v>0</v>
      </c>
      <c r="O1414" s="57">
        <f t="shared" ca="1" si="327"/>
        <v>0.24169127130522</v>
      </c>
      <c r="P1414" s="63" t="str">
        <f t="shared" si="328"/>
        <v>J=</v>
      </c>
      <c r="Q1414" s="64">
        <f t="shared" si="329"/>
        <v>45036</v>
      </c>
      <c r="R1414" s="109" t="s">
        <v>55</v>
      </c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ht="15.75" x14ac:dyDescent="0.25">
      <c r="A1415" s="100">
        <f t="shared" si="317"/>
        <v>44650</v>
      </c>
      <c r="B1415" s="101">
        <f t="shared" ca="1" si="319"/>
        <v>1.2419796049919041</v>
      </c>
      <c r="C1415" s="102">
        <f t="shared" si="320"/>
        <v>0.99966394000000003</v>
      </c>
      <c r="D1415" s="103">
        <f ca="1">IF(A1415&lt;$B$1,VLOOKUP(A1415,[1]DI!$A$4:$B$15000,2,FALSE),0)</f>
        <v>0.11649999999999999</v>
      </c>
      <c r="E1415" s="102">
        <f t="shared" ca="1" si="321"/>
        <v>4.3739000000000001E-4</v>
      </c>
      <c r="F1415" s="104">
        <f t="shared" si="322"/>
        <v>1.1499999999999999</v>
      </c>
      <c r="G1415" s="105">
        <f t="shared" ca="1" si="323"/>
        <v>1.0005029985</v>
      </c>
      <c r="H1415" s="102">
        <f ca="1">TRUNC(PRODUCT(G$10:G1414),15)</f>
        <v>1.24233220431889</v>
      </c>
      <c r="I1415" s="102">
        <f t="shared" ca="1" si="324"/>
        <v>1.1840708399847999</v>
      </c>
      <c r="J1415" s="102">
        <f t="shared" ca="1" si="325"/>
        <v>1.04920429</v>
      </c>
      <c r="K1415" s="102">
        <f t="shared" ca="1" si="318"/>
        <v>0.24231566499190399</v>
      </c>
      <c r="L1415" s="106">
        <v>2</v>
      </c>
      <c r="M1415" s="114">
        <f>N1415/C1415</f>
        <v>4.4477947258955843E-4</v>
      </c>
      <c r="N1415" s="112">
        <f>R1415</f>
        <v>4.4463E-4</v>
      </c>
      <c r="O1415" s="102">
        <f t="shared" ca="1" si="327"/>
        <v>0.24276029499190399</v>
      </c>
      <c r="P1415" s="108" t="str">
        <f t="shared" si="328"/>
        <v>J=</v>
      </c>
      <c r="Q1415" s="100">
        <f t="shared" si="329"/>
        <v>45036</v>
      </c>
      <c r="R1415" s="111">
        <f>TRUNC(R1413/207250000,8)</f>
        <v>4.4463E-4</v>
      </c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ht="18.75" x14ac:dyDescent="0.2">
      <c r="A1416" s="56">
        <f t="shared" si="317"/>
        <v>44651</v>
      </c>
      <c r="B1416" s="75">
        <f t="shared" ca="1" si="319"/>
        <v>1.242159459771395</v>
      </c>
      <c r="C1416" s="113">
        <f t="shared" si="320"/>
        <v>0.99921930999999997</v>
      </c>
      <c r="D1416" s="58">
        <f ca="1">IF(A1416&lt;$B$1,VLOOKUP(A1416,[1]DI!$A$4:$B$15000,2,FALSE),0)</f>
        <v>0.11649999999999999</v>
      </c>
      <c r="E1416" s="57">
        <f t="shared" ca="1" si="321"/>
        <v>4.3739000000000001E-4</v>
      </c>
      <c r="F1416" s="59">
        <f t="shared" si="322"/>
        <v>1.1499999999999999</v>
      </c>
      <c r="G1416" s="60">
        <f t="shared" ca="1" si="323"/>
        <v>1.0005029985</v>
      </c>
      <c r="H1416" s="57">
        <f ca="1">TRUNC(PRODUCT(G$10:G1415),15)</f>
        <v>1.24295709555416</v>
      </c>
      <c r="I1416" s="57">
        <f t="shared" ca="1" si="324"/>
        <v>1.24233220431889</v>
      </c>
      <c r="J1416" s="57">
        <f t="shared" ca="1" si="325"/>
        <v>1.0005029999999999</v>
      </c>
      <c r="K1416" s="112">
        <f ca="1">TRUNC((C1416*(J1416-1)),8)+TRUNC(K$1415*J1416,87)</f>
        <v>0.242940149771395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26"/>
        <v>0</v>
      </c>
      <c r="O1416" s="57">
        <f t="shared" ca="1" si="327"/>
        <v>0.242940149771395</v>
      </c>
      <c r="P1416" s="63" t="str">
        <f t="shared" si="328"/>
        <v>J=</v>
      </c>
      <c r="Q1416" s="64">
        <f t="shared" si="329"/>
        <v>45036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ht="15" x14ac:dyDescent="0.2">
      <c r="A1417" s="56">
        <f t="shared" si="317"/>
        <v>44652</v>
      </c>
      <c r="B1417" s="75">
        <f t="shared" ca="1" si="319"/>
        <v>1.242784265129802</v>
      </c>
      <c r="C1417" s="57">
        <f t="shared" si="320"/>
        <v>0.99921930999999997</v>
      </c>
      <c r="D1417" s="58">
        <f ca="1">IF(A1417&lt;$B$1,VLOOKUP(A1417,[1]DI!$A$4:$B$15000,2,FALSE),0)</f>
        <v>0.11649999999999999</v>
      </c>
      <c r="E1417" s="57">
        <f t="shared" ca="1" si="321"/>
        <v>4.3739000000000001E-4</v>
      </c>
      <c r="F1417" s="59">
        <f t="shared" si="322"/>
        <v>1.1499999999999999</v>
      </c>
      <c r="G1417" s="60">
        <f t="shared" ca="1" si="323"/>
        <v>1.0005029985</v>
      </c>
      <c r="H1417" s="57">
        <f ca="1">TRUNC(PRODUCT(G$10:G1416),15)</f>
        <v>1.2435823011087901</v>
      </c>
      <c r="I1417" s="57">
        <f t="shared" ca="1" si="324"/>
        <v>1.24233220431889</v>
      </c>
      <c r="J1417" s="57">
        <f t="shared" ca="1" si="325"/>
        <v>1.0010062500000001</v>
      </c>
      <c r="K1417" s="112">
        <f t="shared" ref="K1417:K1480" ca="1" si="330">TRUNC((C1417*(J1417-1)),8)+TRUNC(K$1415*J1417,87)</f>
        <v>0.243564955129802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26"/>
        <v>0</v>
      </c>
      <c r="O1417" s="57">
        <f t="shared" ca="1" si="327"/>
        <v>0.243564955129802</v>
      </c>
      <c r="P1417" s="63" t="str">
        <f t="shared" si="328"/>
        <v>J=</v>
      </c>
      <c r="Q1417" s="64">
        <f t="shared" si="329"/>
        <v>45036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ht="15" x14ac:dyDescent="0.2">
      <c r="A1418" s="56">
        <f t="shared" si="317"/>
        <v>44653</v>
      </c>
      <c r="B1418" s="75">
        <f t="shared" ca="1" si="319"/>
        <v>1.2434093810671261</v>
      </c>
      <c r="C1418" s="57">
        <f t="shared" si="320"/>
        <v>0.99921930999999997</v>
      </c>
      <c r="D1418" s="58">
        <f ca="1">IF(A1418&lt;$B$1,VLOOKUP(A1418,[1]DI!$A$4:$B$15000,2,FALSE),0)</f>
        <v>0</v>
      </c>
      <c r="E1418" s="57">
        <f t="shared" ca="1" si="321"/>
        <v>0</v>
      </c>
      <c r="F1418" s="59">
        <f t="shared" si="322"/>
        <v>1.1499999999999999</v>
      </c>
      <c r="G1418" s="60">
        <f t="shared" ca="1" si="323"/>
        <v>1</v>
      </c>
      <c r="H1418" s="57">
        <f ca="1">TRUNC(PRODUCT(G$10:G1417),15)</f>
        <v>1.24420782114088</v>
      </c>
      <c r="I1418" s="57">
        <f t="shared" ca="1" si="324"/>
        <v>1.24233220431889</v>
      </c>
      <c r="J1418" s="57">
        <f t="shared" ca="1" si="325"/>
        <v>1.0015097500000001</v>
      </c>
      <c r="K1418" s="112">
        <f t="shared" ca="1" si="330"/>
        <v>0.24419007106712598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26"/>
        <v>0</v>
      </c>
      <c r="O1418" s="57">
        <f t="shared" ca="1" si="327"/>
        <v>0.24419007106712598</v>
      </c>
      <c r="P1418" s="63" t="str">
        <f t="shared" si="328"/>
        <v>J=</v>
      </c>
      <c r="Q1418" s="64">
        <f t="shared" si="329"/>
        <v>45036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ht="15" x14ac:dyDescent="0.2">
      <c r="A1419" s="56">
        <f t="shared" ref="A1419:A1482" si="331">(A1418+1)</f>
        <v>44654</v>
      </c>
      <c r="B1419" s="75">
        <f t="shared" ca="1" si="319"/>
        <v>1.2434093810671261</v>
      </c>
      <c r="C1419" s="57">
        <f t="shared" si="320"/>
        <v>0.99921930999999997</v>
      </c>
      <c r="D1419" s="58">
        <f ca="1">IF(A1419&lt;$B$1,VLOOKUP(A1419,[1]DI!$A$4:$B$15000,2,FALSE),0)</f>
        <v>0</v>
      </c>
      <c r="E1419" s="57">
        <f t="shared" ca="1" si="321"/>
        <v>0</v>
      </c>
      <c r="F1419" s="59">
        <f t="shared" si="322"/>
        <v>1.1499999999999999</v>
      </c>
      <c r="G1419" s="60">
        <f t="shared" ca="1" si="323"/>
        <v>1</v>
      </c>
      <c r="H1419" s="57">
        <f ca="1">TRUNC(PRODUCT(G$10:G1418),15)</f>
        <v>1.24420782114088</v>
      </c>
      <c r="I1419" s="57">
        <f t="shared" ca="1" si="324"/>
        <v>1.24233220431889</v>
      </c>
      <c r="J1419" s="57">
        <f t="shared" ca="1" si="325"/>
        <v>1.0015097500000001</v>
      </c>
      <c r="K1419" s="112">
        <f t="shared" ca="1" si="330"/>
        <v>0.24419007106712598</v>
      </c>
      <c r="L1419" s="61">
        <f>IF(VLOOKUP(A1419,$U$12:$AD$125,8)=VLOOKUP(A1418,$U$12:$AD$125,8),0,VLOOKUP(A1419,U$12:$AD$125,8))</f>
        <v>0</v>
      </c>
      <c r="M1419" s="62">
        <f>IF(L1419&gt;0,VLOOKUP(L1419,T$12:$AC$125,7),0)</f>
        <v>0</v>
      </c>
      <c r="N1419" s="57">
        <f t="shared" si="326"/>
        <v>0</v>
      </c>
      <c r="O1419" s="57">
        <f t="shared" ca="1" si="327"/>
        <v>0.24419007106712598</v>
      </c>
      <c r="P1419" s="63" t="str">
        <f t="shared" si="328"/>
        <v>J=</v>
      </c>
      <c r="Q1419" s="64">
        <f t="shared" si="329"/>
        <v>45036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ht="15" x14ac:dyDescent="0.2">
      <c r="A1420" s="56">
        <f t="shared" si="331"/>
        <v>44655</v>
      </c>
      <c r="B1420" s="75">
        <f t="shared" ca="1" si="319"/>
        <v>1.2434093810671261</v>
      </c>
      <c r="C1420" s="57">
        <f t="shared" si="320"/>
        <v>0.99921930999999997</v>
      </c>
      <c r="D1420" s="58">
        <f ca="1">IF(A1420&lt;$B$1,VLOOKUP(A1420,[1]DI!$A$4:$B$15000,2,FALSE),0)</f>
        <v>0.11649999999999999</v>
      </c>
      <c r="E1420" s="57">
        <f t="shared" ca="1" si="321"/>
        <v>4.3739000000000001E-4</v>
      </c>
      <c r="F1420" s="59">
        <f t="shared" si="322"/>
        <v>1.1499999999999999</v>
      </c>
      <c r="G1420" s="60">
        <f t="shared" ca="1" si="323"/>
        <v>1.0005029985</v>
      </c>
      <c r="H1420" s="57">
        <f ca="1">TRUNC(PRODUCT(G$10:G1419),15)</f>
        <v>1.24420782114088</v>
      </c>
      <c r="I1420" s="57">
        <f t="shared" ca="1" si="324"/>
        <v>1.24233220431889</v>
      </c>
      <c r="J1420" s="57">
        <f t="shared" ca="1" si="325"/>
        <v>1.0015097500000001</v>
      </c>
      <c r="K1420" s="112">
        <f t="shared" ca="1" si="330"/>
        <v>0.24419007106712598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26"/>
        <v>0</v>
      </c>
      <c r="O1420" s="57">
        <f t="shared" ca="1" si="327"/>
        <v>0.24419007106712598</v>
      </c>
      <c r="P1420" s="63" t="str">
        <f t="shared" si="328"/>
        <v>J=</v>
      </c>
      <c r="Q1420" s="64">
        <f t="shared" si="329"/>
        <v>45036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ht="15" x14ac:dyDescent="0.2">
      <c r="A1421" s="56">
        <f t="shared" si="331"/>
        <v>44656</v>
      </c>
      <c r="B1421" s="75">
        <f t="shared" ca="1" si="319"/>
        <v>1.2440348100065219</v>
      </c>
      <c r="C1421" s="57">
        <f t="shared" si="320"/>
        <v>0.99921930999999997</v>
      </c>
      <c r="D1421" s="58">
        <f ca="1">IF(A1421&lt;$B$1,VLOOKUP(A1421,[1]DI!$A$4:$B$15000,2,FALSE),0)</f>
        <v>0.11649999999999999</v>
      </c>
      <c r="E1421" s="57">
        <f t="shared" ca="1" si="321"/>
        <v>4.3739000000000001E-4</v>
      </c>
      <c r="F1421" s="59">
        <f t="shared" si="322"/>
        <v>1.1499999999999999</v>
      </c>
      <c r="G1421" s="60">
        <f t="shared" ca="1" si="323"/>
        <v>1.0005029985</v>
      </c>
      <c r="H1421" s="57">
        <f ca="1">TRUNC(PRODUCT(G$10:G1420),15)</f>
        <v>1.2448336558085999</v>
      </c>
      <c r="I1421" s="57">
        <f t="shared" ca="1" si="324"/>
        <v>1.24233220431889</v>
      </c>
      <c r="J1421" s="57">
        <f t="shared" ca="1" si="325"/>
        <v>1.0020135100000001</v>
      </c>
      <c r="K1421" s="112">
        <f t="shared" ca="1" si="330"/>
        <v>0.244815500006522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26"/>
        <v>0</v>
      </c>
      <c r="O1421" s="57">
        <f t="shared" ca="1" si="327"/>
        <v>0.244815500006522</v>
      </c>
      <c r="P1421" s="63" t="str">
        <f t="shared" si="328"/>
        <v>J=</v>
      </c>
      <c r="Q1421" s="64">
        <f t="shared" si="329"/>
        <v>45036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ht="15" x14ac:dyDescent="0.2">
      <c r="A1422" s="56">
        <f t="shared" si="331"/>
        <v>44657</v>
      </c>
      <c r="B1422" s="75">
        <f t="shared" ca="1" si="319"/>
        <v>1.2446605595248339</v>
      </c>
      <c r="C1422" s="57">
        <f t="shared" si="320"/>
        <v>0.99921930999999997</v>
      </c>
      <c r="D1422" s="58">
        <f ca="1">IF(A1422&lt;$B$1,VLOOKUP(A1422,[1]DI!$A$4:$B$15000,2,FALSE),0)</f>
        <v>0.11649999999999999</v>
      </c>
      <c r="E1422" s="57">
        <f t="shared" ca="1" si="321"/>
        <v>4.3739000000000001E-4</v>
      </c>
      <c r="F1422" s="59">
        <f t="shared" si="322"/>
        <v>1.1499999999999999</v>
      </c>
      <c r="G1422" s="60">
        <f t="shared" ca="1" si="323"/>
        <v>1.0005029985</v>
      </c>
      <c r="H1422" s="57">
        <f ca="1">TRUNC(PRODUCT(G$10:G1421),15)</f>
        <v>1.2454598052702199</v>
      </c>
      <c r="I1422" s="57">
        <f t="shared" ca="1" si="324"/>
        <v>1.24233220431889</v>
      </c>
      <c r="J1422" s="57">
        <f t="shared" ca="1" si="325"/>
        <v>1.0025175200000001</v>
      </c>
      <c r="K1422" s="112">
        <f t="shared" ca="1" si="330"/>
        <v>0.24544124952483401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26"/>
        <v>0</v>
      </c>
      <c r="O1422" s="57">
        <f t="shared" ca="1" si="327"/>
        <v>0.24544124952483401</v>
      </c>
      <c r="P1422" s="63" t="str">
        <f t="shared" si="328"/>
        <v>J=</v>
      </c>
      <c r="Q1422" s="64">
        <f t="shared" si="329"/>
        <v>45036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ht="15" x14ac:dyDescent="0.2">
      <c r="A1423" s="56">
        <f t="shared" si="331"/>
        <v>44658</v>
      </c>
      <c r="B1423" s="75">
        <f t="shared" ca="1" si="319"/>
        <v>1.2452866320452201</v>
      </c>
      <c r="C1423" s="57">
        <f t="shared" si="320"/>
        <v>0.99921930999999997</v>
      </c>
      <c r="D1423" s="58">
        <f ca="1">IF(A1423&lt;$B$1,VLOOKUP(A1423,[1]DI!$A$4:$B$15000,2,FALSE),0)</f>
        <v>0.11649999999999999</v>
      </c>
      <c r="E1423" s="57">
        <f t="shared" ca="1" si="321"/>
        <v>4.3739000000000001E-4</v>
      </c>
      <c r="F1423" s="59">
        <f t="shared" si="322"/>
        <v>1.1499999999999999</v>
      </c>
      <c r="G1423" s="60">
        <f t="shared" ca="1" si="323"/>
        <v>1.0005029985</v>
      </c>
      <c r="H1423" s="57">
        <f ca="1">TRUNC(PRODUCT(G$10:G1422),15)</f>
        <v>1.24608626968408</v>
      </c>
      <c r="I1423" s="57">
        <f t="shared" ca="1" si="324"/>
        <v>1.24233220431889</v>
      </c>
      <c r="J1423" s="57">
        <f t="shared" ca="1" si="325"/>
        <v>1.00302179</v>
      </c>
      <c r="K1423" s="112">
        <f t="shared" ca="1" si="330"/>
        <v>0.24606732204522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26"/>
        <v>0</v>
      </c>
      <c r="O1423" s="57">
        <f t="shared" ca="1" si="327"/>
        <v>0.24606732204522</v>
      </c>
      <c r="P1423" s="63" t="str">
        <f t="shared" si="328"/>
        <v>J=</v>
      </c>
      <c r="Q1423" s="64">
        <f t="shared" si="329"/>
        <v>45036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ht="15" x14ac:dyDescent="0.2">
      <c r="A1424" s="56">
        <f t="shared" si="331"/>
        <v>44659</v>
      </c>
      <c r="B1424" s="75">
        <f t="shared" ca="1" si="319"/>
        <v>1.245913005144522</v>
      </c>
      <c r="C1424" s="57">
        <f t="shared" si="320"/>
        <v>0.99921930999999997</v>
      </c>
      <c r="D1424" s="58">
        <f ca="1">IF(A1424&lt;$B$1,VLOOKUP(A1424,[1]DI!$A$4:$B$15000,2,FALSE),0)</f>
        <v>0.11649999999999999</v>
      </c>
      <c r="E1424" s="57">
        <f t="shared" ca="1" si="321"/>
        <v>4.3739000000000001E-4</v>
      </c>
      <c r="F1424" s="59">
        <f t="shared" si="322"/>
        <v>1.1499999999999999</v>
      </c>
      <c r="G1424" s="60">
        <f t="shared" ca="1" si="323"/>
        <v>1.0005029985</v>
      </c>
      <c r="H1424" s="57">
        <f ca="1">TRUNC(PRODUCT(G$10:G1423),15)</f>
        <v>1.2467130492086</v>
      </c>
      <c r="I1424" s="57">
        <f t="shared" ca="1" si="324"/>
        <v>1.24233220431889</v>
      </c>
      <c r="J1424" s="57">
        <f t="shared" ca="1" si="325"/>
        <v>1.00352631</v>
      </c>
      <c r="K1424" s="112">
        <f t="shared" ca="1" si="330"/>
        <v>0.246693695144522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26"/>
        <v>0</v>
      </c>
      <c r="O1424" s="57">
        <f t="shared" ca="1" si="327"/>
        <v>0.246693695144522</v>
      </c>
      <c r="P1424" s="63" t="str">
        <f t="shared" si="328"/>
        <v>J=</v>
      </c>
      <c r="Q1424" s="64">
        <f t="shared" si="329"/>
        <v>45036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ht="15" x14ac:dyDescent="0.2">
      <c r="A1425" s="56">
        <f t="shared" si="331"/>
        <v>44660</v>
      </c>
      <c r="B1425" s="75">
        <f t="shared" ca="1" si="319"/>
        <v>1.24653969882274</v>
      </c>
      <c r="C1425" s="57">
        <f t="shared" si="320"/>
        <v>0.99921930999999997</v>
      </c>
      <c r="D1425" s="58">
        <f ca="1">IF(A1425&lt;$B$1,VLOOKUP(A1425,[1]DI!$A$4:$B$15000,2,FALSE),0)</f>
        <v>0</v>
      </c>
      <c r="E1425" s="57">
        <f t="shared" ca="1" si="321"/>
        <v>0</v>
      </c>
      <c r="F1425" s="59">
        <f t="shared" si="322"/>
        <v>1.1499999999999999</v>
      </c>
      <c r="G1425" s="60">
        <f t="shared" ca="1" si="323"/>
        <v>1</v>
      </c>
      <c r="H1425" s="57">
        <f ca="1">TRUNC(PRODUCT(G$10:G1424),15)</f>
        <v>1.24734014400228</v>
      </c>
      <c r="I1425" s="57">
        <f t="shared" ca="1" si="324"/>
        <v>1.24233220431889</v>
      </c>
      <c r="J1425" s="57">
        <f t="shared" ca="1" si="325"/>
        <v>1.0040310800000001</v>
      </c>
      <c r="K1425" s="112">
        <f t="shared" ca="1" si="330"/>
        <v>0.24732038882274002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26"/>
        <v>0</v>
      </c>
      <c r="O1425" s="57">
        <f t="shared" ca="1" si="327"/>
        <v>0.24732038882274002</v>
      </c>
      <c r="P1425" s="63" t="str">
        <f t="shared" si="328"/>
        <v>J=</v>
      </c>
      <c r="Q1425" s="64">
        <f t="shared" si="329"/>
        <v>45036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ht="15" x14ac:dyDescent="0.2">
      <c r="A1426" s="56">
        <f t="shared" si="331"/>
        <v>44661</v>
      </c>
      <c r="B1426" s="75">
        <f t="shared" ca="1" si="319"/>
        <v>1.24653969882274</v>
      </c>
      <c r="C1426" s="57">
        <f t="shared" si="320"/>
        <v>0.99921930999999997</v>
      </c>
      <c r="D1426" s="58">
        <f ca="1">IF(A1426&lt;$B$1,VLOOKUP(A1426,[1]DI!$A$4:$B$15000,2,FALSE),0)</f>
        <v>0</v>
      </c>
      <c r="E1426" s="57">
        <f t="shared" ca="1" si="321"/>
        <v>0</v>
      </c>
      <c r="F1426" s="59">
        <f t="shared" si="322"/>
        <v>1.1499999999999999</v>
      </c>
      <c r="G1426" s="60">
        <f t="shared" ca="1" si="323"/>
        <v>1</v>
      </c>
      <c r="H1426" s="57">
        <f ca="1">TRUNC(PRODUCT(G$10:G1425),15)</f>
        <v>1.24734014400228</v>
      </c>
      <c r="I1426" s="57">
        <f t="shared" ca="1" si="324"/>
        <v>1.24233220431889</v>
      </c>
      <c r="J1426" s="57">
        <f t="shared" ca="1" si="325"/>
        <v>1.0040310800000001</v>
      </c>
      <c r="K1426" s="112">
        <f t="shared" ca="1" si="330"/>
        <v>0.24732038882274002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26"/>
        <v>0</v>
      </c>
      <c r="O1426" s="57">
        <f t="shared" ca="1" si="327"/>
        <v>0.24732038882274002</v>
      </c>
      <c r="P1426" s="63" t="str">
        <f t="shared" si="328"/>
        <v>J=</v>
      </c>
      <c r="Q1426" s="64">
        <f t="shared" si="329"/>
        <v>45036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ht="15" x14ac:dyDescent="0.2">
      <c r="A1427" s="56">
        <f t="shared" si="331"/>
        <v>44662</v>
      </c>
      <c r="B1427" s="75">
        <f t="shared" ca="1" si="319"/>
        <v>1.24653969882274</v>
      </c>
      <c r="C1427" s="57">
        <f t="shared" si="320"/>
        <v>0.99921930999999997</v>
      </c>
      <c r="D1427" s="58">
        <f ca="1">IF(A1427&lt;$B$1,VLOOKUP(A1427,[1]DI!$A$4:$B$15000,2,FALSE),0)</f>
        <v>0.11649999999999999</v>
      </c>
      <c r="E1427" s="57">
        <f t="shared" ca="1" si="321"/>
        <v>4.3739000000000001E-4</v>
      </c>
      <c r="F1427" s="59">
        <f t="shared" si="322"/>
        <v>1.1499999999999999</v>
      </c>
      <c r="G1427" s="60">
        <f t="shared" ca="1" si="323"/>
        <v>1.0005029985</v>
      </c>
      <c r="H1427" s="57">
        <f ca="1">TRUNC(PRODUCT(G$10:G1426),15)</f>
        <v>1.24734014400228</v>
      </c>
      <c r="I1427" s="57">
        <f t="shared" ca="1" si="324"/>
        <v>1.24233220431889</v>
      </c>
      <c r="J1427" s="57">
        <f t="shared" ca="1" si="325"/>
        <v>1.0040310800000001</v>
      </c>
      <c r="K1427" s="112">
        <f t="shared" ca="1" si="330"/>
        <v>0.24732038882274002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26"/>
        <v>0</v>
      </c>
      <c r="O1427" s="57">
        <f t="shared" ca="1" si="327"/>
        <v>0.24732038882274002</v>
      </c>
      <c r="P1427" s="63" t="str">
        <f t="shared" si="328"/>
        <v>J=</v>
      </c>
      <c r="Q1427" s="64">
        <f t="shared" si="329"/>
        <v>45036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ht="15" x14ac:dyDescent="0.2">
      <c r="A1428" s="56">
        <f t="shared" si="331"/>
        <v>44663</v>
      </c>
      <c r="B1428" s="75">
        <f t="shared" ca="1" si="319"/>
        <v>1.24716670550303</v>
      </c>
      <c r="C1428" s="57">
        <f t="shared" si="320"/>
        <v>0.99921930999999997</v>
      </c>
      <c r="D1428" s="58">
        <f ca="1">IF(A1428&lt;$B$1,VLOOKUP(A1428,[1]DI!$A$4:$B$15000,2,FALSE),0)</f>
        <v>0.11649999999999999</v>
      </c>
      <c r="E1428" s="57">
        <f t="shared" ca="1" si="321"/>
        <v>4.3739000000000001E-4</v>
      </c>
      <c r="F1428" s="59">
        <f t="shared" si="322"/>
        <v>1.1499999999999999</v>
      </c>
      <c r="G1428" s="60">
        <f t="shared" ca="1" si="323"/>
        <v>1.0005029985</v>
      </c>
      <c r="H1428" s="57">
        <f ca="1">TRUNC(PRODUCT(G$10:G1427),15)</f>
        <v>1.2479675542237101</v>
      </c>
      <c r="I1428" s="57">
        <f t="shared" ca="1" si="324"/>
        <v>1.24233220431889</v>
      </c>
      <c r="J1428" s="57">
        <f t="shared" ca="1" si="325"/>
        <v>1.0045361100000001</v>
      </c>
      <c r="K1428" s="112">
        <f t="shared" ca="1" si="330"/>
        <v>0.24794739550302999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26"/>
        <v>0</v>
      </c>
      <c r="O1428" s="57">
        <f t="shared" ca="1" si="327"/>
        <v>0.24794739550302999</v>
      </c>
      <c r="P1428" s="63" t="str">
        <f t="shared" si="328"/>
        <v>J=</v>
      </c>
      <c r="Q1428" s="64">
        <f t="shared" si="329"/>
        <v>45036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ht="15" x14ac:dyDescent="0.2">
      <c r="A1429" s="56">
        <f t="shared" si="331"/>
        <v>44664</v>
      </c>
      <c r="B1429" s="75">
        <f t="shared" ca="1" si="319"/>
        <v>1.247794032762237</v>
      </c>
      <c r="C1429" s="57">
        <f t="shared" si="320"/>
        <v>0.99921930999999997</v>
      </c>
      <c r="D1429" s="58">
        <f ca="1">IF(A1429&lt;$B$1,VLOOKUP(A1429,[1]DI!$A$4:$B$15000,2,FALSE),0)</f>
        <v>0.11649999999999999</v>
      </c>
      <c r="E1429" s="57">
        <f t="shared" ca="1" si="321"/>
        <v>4.3739000000000001E-4</v>
      </c>
      <c r="F1429" s="59">
        <f t="shared" si="322"/>
        <v>1.1499999999999999</v>
      </c>
      <c r="G1429" s="60">
        <f t="shared" ca="1" si="323"/>
        <v>1.0005029985</v>
      </c>
      <c r="H1429" s="57">
        <f ca="1">TRUNC(PRODUCT(G$10:G1428),15)</f>
        <v>1.2485952800315301</v>
      </c>
      <c r="I1429" s="57">
        <f t="shared" ca="1" si="324"/>
        <v>1.24233220431889</v>
      </c>
      <c r="J1429" s="57">
        <f t="shared" ca="1" si="325"/>
        <v>1.0050413899999999</v>
      </c>
      <c r="K1429" s="112">
        <f t="shared" ca="1" si="330"/>
        <v>0.24857472276223699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26"/>
        <v>0</v>
      </c>
      <c r="O1429" s="57">
        <f t="shared" ca="1" si="327"/>
        <v>0.24857472276223699</v>
      </c>
      <c r="P1429" s="63" t="str">
        <f t="shared" si="328"/>
        <v>J=</v>
      </c>
      <c r="Q1429" s="64">
        <f t="shared" si="329"/>
        <v>45036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ht="15" x14ac:dyDescent="0.2">
      <c r="A1430" s="56">
        <f t="shared" si="331"/>
        <v>44665</v>
      </c>
      <c r="B1430" s="75">
        <f t="shared" ca="1" si="319"/>
        <v>1.2484216606003611</v>
      </c>
      <c r="C1430" s="57">
        <f t="shared" si="320"/>
        <v>0.99921930999999997</v>
      </c>
      <c r="D1430" s="58">
        <f ca="1">IF(A1430&lt;$B$1,VLOOKUP(A1430,[1]DI!$A$4:$B$15000,2,FALSE),0)</f>
        <v>0.11649999999999999</v>
      </c>
      <c r="E1430" s="57">
        <f t="shared" ca="1" si="321"/>
        <v>4.3739000000000001E-4</v>
      </c>
      <c r="F1430" s="59">
        <f t="shared" si="322"/>
        <v>1.1499999999999999</v>
      </c>
      <c r="G1430" s="60">
        <f t="shared" ca="1" si="323"/>
        <v>1.0005029985</v>
      </c>
      <c r="H1430" s="57">
        <f ca="1">TRUNC(PRODUCT(G$10:G1429),15)</f>
        <v>1.2492233215844899</v>
      </c>
      <c r="I1430" s="57">
        <f t="shared" ca="1" si="324"/>
        <v>1.24233220431889</v>
      </c>
      <c r="J1430" s="57">
        <f t="shared" ca="1" si="325"/>
        <v>1.00554692</v>
      </c>
      <c r="K1430" s="112">
        <f t="shared" ca="1" si="330"/>
        <v>0.249202350600361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26"/>
        <v>0</v>
      </c>
      <c r="O1430" s="57">
        <f t="shared" ca="1" si="327"/>
        <v>0.249202350600361</v>
      </c>
      <c r="P1430" s="63" t="str">
        <f t="shared" si="328"/>
        <v>J=</v>
      </c>
      <c r="Q1430" s="64">
        <f t="shared" si="329"/>
        <v>45036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ht="15" x14ac:dyDescent="0.2">
      <c r="A1431" s="56">
        <f t="shared" si="331"/>
        <v>44666</v>
      </c>
      <c r="B1431" s="75">
        <f t="shared" ca="1" si="319"/>
        <v>1.2490496214405571</v>
      </c>
      <c r="C1431" s="57">
        <f t="shared" si="320"/>
        <v>0.99921930999999997</v>
      </c>
      <c r="D1431" s="58">
        <f ca="1">IF(A1431&lt;$B$1,VLOOKUP(A1431,[1]DI!$A$4:$B$15000,2,FALSE),0)</f>
        <v>0</v>
      </c>
      <c r="E1431" s="57">
        <f t="shared" ca="1" si="321"/>
        <v>0</v>
      </c>
      <c r="F1431" s="59">
        <f t="shared" si="322"/>
        <v>1.1499999999999999</v>
      </c>
      <c r="G1431" s="60">
        <f t="shared" ca="1" si="323"/>
        <v>1</v>
      </c>
      <c r="H1431" s="57">
        <f ca="1">TRUNC(PRODUCT(G$10:G1430),15)</f>
        <v>1.24985167904141</v>
      </c>
      <c r="I1431" s="57">
        <f t="shared" ca="1" si="324"/>
        <v>1.24233220431889</v>
      </c>
      <c r="J1431" s="57">
        <f t="shared" ca="1" si="325"/>
        <v>1.0060527100000001</v>
      </c>
      <c r="K1431" s="112">
        <f t="shared" ca="1" si="330"/>
        <v>0.24983031144055701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26"/>
        <v>0</v>
      </c>
      <c r="O1431" s="57">
        <f t="shared" ca="1" si="327"/>
        <v>0.24983031144055701</v>
      </c>
      <c r="P1431" s="63" t="str">
        <f t="shared" si="328"/>
        <v>J=</v>
      </c>
      <c r="Q1431" s="64">
        <f t="shared" si="329"/>
        <v>45036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ht="15" x14ac:dyDescent="0.2">
      <c r="A1432" s="56">
        <f t="shared" si="331"/>
        <v>44667</v>
      </c>
      <c r="B1432" s="75">
        <f t="shared" ca="1" si="319"/>
        <v>1.2490496214405571</v>
      </c>
      <c r="C1432" s="57">
        <f t="shared" si="320"/>
        <v>0.99921930999999997</v>
      </c>
      <c r="D1432" s="58">
        <f ca="1">IF(A1432&lt;$B$1,VLOOKUP(A1432,[1]DI!$A$4:$B$15000,2,FALSE),0)</f>
        <v>0</v>
      </c>
      <c r="E1432" s="57">
        <f t="shared" ca="1" si="321"/>
        <v>0</v>
      </c>
      <c r="F1432" s="59">
        <f t="shared" si="322"/>
        <v>1.1499999999999999</v>
      </c>
      <c r="G1432" s="60">
        <f t="shared" ca="1" si="323"/>
        <v>1</v>
      </c>
      <c r="H1432" s="57">
        <f ca="1">TRUNC(PRODUCT(G$10:G1431),15)</f>
        <v>1.24985167904141</v>
      </c>
      <c r="I1432" s="57">
        <f t="shared" ca="1" si="324"/>
        <v>1.24233220431889</v>
      </c>
      <c r="J1432" s="57">
        <f t="shared" ca="1" si="325"/>
        <v>1.0060527100000001</v>
      </c>
      <c r="K1432" s="112">
        <f t="shared" ca="1" si="330"/>
        <v>0.24983031144055701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26"/>
        <v>0</v>
      </c>
      <c r="O1432" s="57">
        <f t="shared" ca="1" si="327"/>
        <v>0.24983031144055701</v>
      </c>
      <c r="P1432" s="63" t="str">
        <f t="shared" si="328"/>
        <v>J=</v>
      </c>
      <c r="Q1432" s="64">
        <f t="shared" si="329"/>
        <v>45036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ht="15" x14ac:dyDescent="0.2">
      <c r="A1433" s="56">
        <f t="shared" si="331"/>
        <v>44668</v>
      </c>
      <c r="B1433" s="75">
        <f t="shared" ca="1" si="319"/>
        <v>1.2490496214405571</v>
      </c>
      <c r="C1433" s="57">
        <f t="shared" si="320"/>
        <v>0.99921930999999997</v>
      </c>
      <c r="D1433" s="58">
        <f ca="1">IF(A1433&lt;$B$1,VLOOKUP(A1433,[1]DI!$A$4:$B$15000,2,FALSE),0)</f>
        <v>0</v>
      </c>
      <c r="E1433" s="57">
        <f t="shared" ca="1" si="321"/>
        <v>0</v>
      </c>
      <c r="F1433" s="59">
        <f t="shared" si="322"/>
        <v>1.1499999999999999</v>
      </c>
      <c r="G1433" s="60">
        <f t="shared" ca="1" si="323"/>
        <v>1</v>
      </c>
      <c r="H1433" s="57">
        <f ca="1">TRUNC(PRODUCT(G$10:G1432),15)</f>
        <v>1.24985167904141</v>
      </c>
      <c r="I1433" s="57">
        <f t="shared" ca="1" si="324"/>
        <v>1.24233220431889</v>
      </c>
      <c r="J1433" s="57">
        <f t="shared" ca="1" si="325"/>
        <v>1.0060527100000001</v>
      </c>
      <c r="K1433" s="112">
        <f t="shared" ca="1" si="330"/>
        <v>0.24983031144055701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26"/>
        <v>0</v>
      </c>
      <c r="O1433" s="57">
        <f t="shared" ca="1" si="327"/>
        <v>0.24983031144055701</v>
      </c>
      <c r="P1433" s="63" t="str">
        <f t="shared" si="328"/>
        <v>J=</v>
      </c>
      <c r="Q1433" s="64">
        <f t="shared" si="329"/>
        <v>45036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ht="15" x14ac:dyDescent="0.2">
      <c r="A1434" s="56">
        <f t="shared" si="331"/>
        <v>44669</v>
      </c>
      <c r="B1434" s="75">
        <f t="shared" ca="1" si="319"/>
        <v>1.2490496214405571</v>
      </c>
      <c r="C1434" s="57">
        <f t="shared" si="320"/>
        <v>0.99921930999999997</v>
      </c>
      <c r="D1434" s="58">
        <f ca="1">IF(A1434&lt;$B$1,VLOOKUP(A1434,[1]DI!$A$4:$B$15000,2,FALSE),0)</f>
        <v>0.11649999999999999</v>
      </c>
      <c r="E1434" s="57">
        <f t="shared" ca="1" si="321"/>
        <v>4.3739000000000001E-4</v>
      </c>
      <c r="F1434" s="59">
        <f t="shared" si="322"/>
        <v>1.1499999999999999</v>
      </c>
      <c r="G1434" s="60">
        <f t="shared" ca="1" si="323"/>
        <v>1.0005029985</v>
      </c>
      <c r="H1434" s="57">
        <f ca="1">TRUNC(PRODUCT(G$10:G1433),15)</f>
        <v>1.24985167904141</v>
      </c>
      <c r="I1434" s="57">
        <f t="shared" ca="1" si="324"/>
        <v>1.24233220431889</v>
      </c>
      <c r="J1434" s="57">
        <f t="shared" ca="1" si="325"/>
        <v>1.0060527100000001</v>
      </c>
      <c r="K1434" s="112">
        <f t="shared" ca="1" si="330"/>
        <v>0.24983031144055701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26"/>
        <v>0</v>
      </c>
      <c r="O1434" s="57">
        <f t="shared" ca="1" si="327"/>
        <v>0.24983031144055701</v>
      </c>
      <c r="P1434" s="63" t="str">
        <f t="shared" si="328"/>
        <v>J=</v>
      </c>
      <c r="Q1434" s="64">
        <f t="shared" si="329"/>
        <v>45036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ht="15" x14ac:dyDescent="0.2">
      <c r="A1435" s="56">
        <f t="shared" si="331"/>
        <v>44670</v>
      </c>
      <c r="B1435" s="75">
        <f t="shared" ca="1" si="319"/>
        <v>1.24967788285967</v>
      </c>
      <c r="C1435" s="57">
        <f t="shared" si="320"/>
        <v>0.99921930999999997</v>
      </c>
      <c r="D1435" s="58">
        <f ca="1">IF(A1435&lt;$B$1,VLOOKUP(A1435,[1]DI!$A$4:$B$15000,2,FALSE),0)</f>
        <v>0.11649999999999999</v>
      </c>
      <c r="E1435" s="57">
        <f t="shared" ca="1" si="321"/>
        <v>4.3739000000000001E-4</v>
      </c>
      <c r="F1435" s="59">
        <f t="shared" si="322"/>
        <v>1.1499999999999999</v>
      </c>
      <c r="G1435" s="60">
        <f t="shared" ca="1" si="323"/>
        <v>1.0005029985</v>
      </c>
      <c r="H1435" s="57">
        <f ca="1">TRUNC(PRODUCT(G$10:G1434),15)</f>
        <v>1.2504803525612</v>
      </c>
      <c r="I1435" s="57">
        <f t="shared" ca="1" si="324"/>
        <v>1.24233220431889</v>
      </c>
      <c r="J1435" s="57">
        <f t="shared" ca="1" si="325"/>
        <v>1.0065587499999999</v>
      </c>
      <c r="K1435" s="112">
        <f t="shared" ca="1" si="330"/>
        <v>0.25045857285966999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26"/>
        <v>0</v>
      </c>
      <c r="O1435" s="57">
        <f t="shared" ca="1" si="327"/>
        <v>0.25045857285966999</v>
      </c>
      <c r="P1435" s="63" t="str">
        <f t="shared" si="328"/>
        <v>J=</v>
      </c>
      <c r="Q1435" s="64">
        <f t="shared" si="329"/>
        <v>45036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ht="15" x14ac:dyDescent="0.2">
      <c r="A1436" s="56">
        <f t="shared" si="331"/>
        <v>44671</v>
      </c>
      <c r="B1436" s="75">
        <f t="shared" ca="1" si="319"/>
        <v>1.250306477280855</v>
      </c>
      <c r="C1436" s="57">
        <f t="shared" si="320"/>
        <v>0.99921930999999997</v>
      </c>
      <c r="D1436" s="58">
        <f ca="1">IF(A1436&lt;$B$1,VLOOKUP(A1436,[1]DI!$A$4:$B$15000,2,FALSE),0)</f>
        <v>0.11649999999999999</v>
      </c>
      <c r="E1436" s="57">
        <f t="shared" ca="1" si="321"/>
        <v>4.3739000000000001E-4</v>
      </c>
      <c r="F1436" s="59">
        <f t="shared" si="322"/>
        <v>1.1499999999999999</v>
      </c>
      <c r="G1436" s="60">
        <f t="shared" ca="1" si="323"/>
        <v>1.0005029985</v>
      </c>
      <c r="H1436" s="57">
        <f ca="1">TRUNC(PRODUCT(G$10:G1435),15)</f>
        <v>1.2511093423028099</v>
      </c>
      <c r="I1436" s="57">
        <f t="shared" ca="1" si="324"/>
        <v>1.24233220431889</v>
      </c>
      <c r="J1436" s="57">
        <f t="shared" ca="1" si="325"/>
        <v>1.00706505</v>
      </c>
      <c r="K1436" s="112">
        <f t="shared" ca="1" si="330"/>
        <v>0.25108716728085501</v>
      </c>
      <c r="L1436" s="61">
        <f>IF(VLOOKUP(A1436,$U$12:$AD$125,8)=VLOOKUP(A1435,$U$12:$AD$125,8),0,VLOOKUP(A1436,U$12:$AD$125,8))</f>
        <v>0</v>
      </c>
      <c r="M1436" s="62">
        <f>IF(L1436&gt;0,VLOOKUP(L1436,T$12:$AC$125,7),0)</f>
        <v>0</v>
      </c>
      <c r="N1436" s="57">
        <f t="shared" si="326"/>
        <v>0</v>
      </c>
      <c r="O1436" s="57">
        <f t="shared" ca="1" si="327"/>
        <v>0.25108716728085501</v>
      </c>
      <c r="P1436" s="63" t="str">
        <f t="shared" si="328"/>
        <v>J=</v>
      </c>
      <c r="Q1436" s="64">
        <f t="shared" si="329"/>
        <v>45036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ht="15" x14ac:dyDescent="0.2">
      <c r="A1437" s="56">
        <f t="shared" si="331"/>
        <v>44672</v>
      </c>
      <c r="B1437" s="75">
        <f t="shared" ca="1" si="319"/>
        <v>1.2509353722809569</v>
      </c>
      <c r="C1437" s="57">
        <f t="shared" si="320"/>
        <v>0.99921930999999997</v>
      </c>
      <c r="D1437" s="58">
        <f ca="1">IF(A1437&lt;$B$1,VLOOKUP(A1437,[1]DI!$A$4:$B$15000,2,FALSE),0)</f>
        <v>0</v>
      </c>
      <c r="E1437" s="57">
        <f t="shared" ca="1" si="321"/>
        <v>0</v>
      </c>
      <c r="F1437" s="59">
        <f t="shared" si="322"/>
        <v>1.1499999999999999</v>
      </c>
      <c r="G1437" s="60">
        <f t="shared" ca="1" si="323"/>
        <v>1</v>
      </c>
      <c r="H1437" s="57">
        <f ca="1">TRUNC(PRODUCT(G$10:G1436),15)</f>
        <v>1.2517386484253299</v>
      </c>
      <c r="I1437" s="57">
        <f t="shared" ca="1" si="324"/>
        <v>1.24233220431889</v>
      </c>
      <c r="J1437" s="57">
        <f t="shared" ca="1" si="325"/>
        <v>1.0075715999999999</v>
      </c>
      <c r="K1437" s="112">
        <f t="shared" ca="1" si="330"/>
        <v>0.251716062280957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26"/>
        <v>0</v>
      </c>
      <c r="O1437" s="57">
        <f t="shared" ca="1" si="327"/>
        <v>0.251716062280957</v>
      </c>
      <c r="P1437" s="63" t="str">
        <f t="shared" si="328"/>
        <v>J=</v>
      </c>
      <c r="Q1437" s="64">
        <f t="shared" si="329"/>
        <v>45036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ht="15" x14ac:dyDescent="0.2">
      <c r="A1438" s="56">
        <f t="shared" si="331"/>
        <v>44673</v>
      </c>
      <c r="B1438" s="75">
        <f t="shared" ca="1" si="319"/>
        <v>1.2509353722809569</v>
      </c>
      <c r="C1438" s="57">
        <f t="shared" si="320"/>
        <v>0.99921930999999997</v>
      </c>
      <c r="D1438" s="58">
        <f ca="1">IF(A1438&lt;$B$1,VLOOKUP(A1438,[1]DI!$A$4:$B$15000,2,FALSE),0)</f>
        <v>0.11649999999999999</v>
      </c>
      <c r="E1438" s="57">
        <f t="shared" ca="1" si="321"/>
        <v>4.3739000000000001E-4</v>
      </c>
      <c r="F1438" s="59">
        <f t="shared" si="322"/>
        <v>1.1499999999999999</v>
      </c>
      <c r="G1438" s="60">
        <f t="shared" ca="1" si="323"/>
        <v>1.0005029985</v>
      </c>
      <c r="H1438" s="57">
        <f ca="1">TRUNC(PRODUCT(G$10:G1437),15)</f>
        <v>1.2517386484253299</v>
      </c>
      <c r="I1438" s="57">
        <f t="shared" ca="1" si="324"/>
        <v>1.24233220431889</v>
      </c>
      <c r="J1438" s="57">
        <f t="shared" ca="1" si="325"/>
        <v>1.0075715999999999</v>
      </c>
      <c r="K1438" s="112">
        <f t="shared" ca="1" si="330"/>
        <v>0.251716062280957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26"/>
        <v>0</v>
      </c>
      <c r="O1438" s="57">
        <f t="shared" ca="1" si="327"/>
        <v>0.251716062280957</v>
      </c>
      <c r="P1438" s="63" t="str">
        <f t="shared" si="328"/>
        <v>J=</v>
      </c>
      <c r="Q1438" s="64">
        <f t="shared" si="329"/>
        <v>45036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ht="15" x14ac:dyDescent="0.2">
      <c r="A1439" s="56">
        <f t="shared" si="331"/>
        <v>44674</v>
      </c>
      <c r="B1439" s="75">
        <f t="shared" ref="B1439:B1502" ca="1" si="332">IF(A1439&lt;=TODAY(),C1439+K1439,IF(AND(A1439&gt;TODAY(),A1439&lt;=$B$1),IF(VLOOKUP(TODAY(),$A$10:$D$5000,4,FALSE)=0,"n.d",C1439+K1439),"n.d"))</f>
        <v>1.2515646002831309</v>
      </c>
      <c r="C1439" s="57">
        <f t="shared" ref="C1439:C1502" si="333">TRUNC(C1438-N1438,8)</f>
        <v>0.99921930999999997</v>
      </c>
      <c r="D1439" s="58">
        <f ca="1">IF(A1439&lt;$B$1,VLOOKUP(A1439,[1]DI!$A$4:$B$15000,2,FALSE),0)</f>
        <v>0</v>
      </c>
      <c r="E1439" s="57">
        <f t="shared" ref="E1439:E1502" ca="1" si="334">ROUND((((1+D1439)^(1/252)-1)),8)</f>
        <v>0</v>
      </c>
      <c r="F1439" s="59">
        <f t="shared" ref="F1439:F1502" si="335">F1438</f>
        <v>1.1499999999999999</v>
      </c>
      <c r="G1439" s="60">
        <f t="shared" ref="G1439:G1502" ca="1" si="336">TRUNC((1+(E1439*F1439)),15)</f>
        <v>1</v>
      </c>
      <c r="H1439" s="57">
        <f ca="1">TRUNC(PRODUCT(G$10:G1438),15)</f>
        <v>1.2523682710878801</v>
      </c>
      <c r="I1439" s="57">
        <f t="shared" ref="I1439:I1502" ca="1" si="337">IF(OR(L1438&gt;0,L1438="E"),H1438,I1438)</f>
        <v>1.24233220431889</v>
      </c>
      <c r="J1439" s="57">
        <f t="shared" ref="J1439:J1502" ca="1" si="338">ROUND(TRUNC(H1439/I1439,15),8)</f>
        <v>1.00807841</v>
      </c>
      <c r="K1439" s="112">
        <f t="shared" ca="1" si="330"/>
        <v>0.25234529028313102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ref="N1439:N1502" si="339">IF(M1439&gt;0,(C$10*M1439),0)</f>
        <v>0</v>
      </c>
      <c r="O1439" s="57">
        <f t="shared" ref="O1439:O1502" ca="1" si="340">(K1439+N1439)</f>
        <v>0.25234529028313102</v>
      </c>
      <c r="P1439" s="63" t="str">
        <f t="shared" ref="P1439:P1502" si="341">IF(L1438&gt;0,VLOOKUP(A1438,$U$12:$AD$125,9),P1438)</f>
        <v>J=</v>
      </c>
      <c r="Q1439" s="64">
        <f t="shared" ref="Q1439:Q1502" si="342">IF(L1438&gt;0,VLOOKUP(A1438,$U$12:$AD$125,10),Q1438)</f>
        <v>45036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ht="15" x14ac:dyDescent="0.2">
      <c r="A1440" s="56">
        <f t="shared" si="331"/>
        <v>44675</v>
      </c>
      <c r="B1440" s="75">
        <f t="shared" ca="1" si="332"/>
        <v>1.2515646002831309</v>
      </c>
      <c r="C1440" s="57">
        <f t="shared" si="333"/>
        <v>0.99921930999999997</v>
      </c>
      <c r="D1440" s="58">
        <f ca="1">IF(A1440&lt;$B$1,VLOOKUP(A1440,[1]DI!$A$4:$B$15000,2,FALSE),0)</f>
        <v>0</v>
      </c>
      <c r="E1440" s="57">
        <f t="shared" ca="1" si="334"/>
        <v>0</v>
      </c>
      <c r="F1440" s="59">
        <f t="shared" si="335"/>
        <v>1.1499999999999999</v>
      </c>
      <c r="G1440" s="60">
        <f t="shared" ca="1" si="336"/>
        <v>1</v>
      </c>
      <c r="H1440" s="57">
        <f ca="1">TRUNC(PRODUCT(G$10:G1439),15)</f>
        <v>1.2523682710878801</v>
      </c>
      <c r="I1440" s="57">
        <f t="shared" ca="1" si="337"/>
        <v>1.24233220431889</v>
      </c>
      <c r="J1440" s="57">
        <f t="shared" ca="1" si="338"/>
        <v>1.00807841</v>
      </c>
      <c r="K1440" s="112">
        <f t="shared" ca="1" si="330"/>
        <v>0.25234529028313102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39"/>
        <v>0</v>
      </c>
      <c r="O1440" s="57">
        <f t="shared" ca="1" si="340"/>
        <v>0.25234529028313102</v>
      </c>
      <c r="P1440" s="63" t="str">
        <f t="shared" si="341"/>
        <v>J=</v>
      </c>
      <c r="Q1440" s="64">
        <f t="shared" si="342"/>
        <v>45036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ht="15" x14ac:dyDescent="0.2">
      <c r="A1441" s="56">
        <f t="shared" si="331"/>
        <v>44676</v>
      </c>
      <c r="B1441" s="75">
        <f t="shared" ca="1" si="332"/>
        <v>1.2515646002831309</v>
      </c>
      <c r="C1441" s="57">
        <f t="shared" si="333"/>
        <v>0.99921930999999997</v>
      </c>
      <c r="D1441" s="58">
        <f ca="1">IF(A1441&lt;$B$1,VLOOKUP(A1441,[1]DI!$A$4:$B$15000,2,FALSE),0)</f>
        <v>0.11649999999999999</v>
      </c>
      <c r="E1441" s="57">
        <f t="shared" ca="1" si="334"/>
        <v>4.3739000000000001E-4</v>
      </c>
      <c r="F1441" s="59">
        <f t="shared" si="335"/>
        <v>1.1499999999999999</v>
      </c>
      <c r="G1441" s="60">
        <f t="shared" ca="1" si="336"/>
        <v>1.0005029985</v>
      </c>
      <c r="H1441" s="57">
        <f ca="1">TRUNC(PRODUCT(G$10:G1440),15)</f>
        <v>1.2523682710878801</v>
      </c>
      <c r="I1441" s="57">
        <f t="shared" ca="1" si="337"/>
        <v>1.24233220431889</v>
      </c>
      <c r="J1441" s="57">
        <f t="shared" ca="1" si="338"/>
        <v>1.00807841</v>
      </c>
      <c r="K1441" s="112">
        <f t="shared" ca="1" si="330"/>
        <v>0.25234529028313102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39"/>
        <v>0</v>
      </c>
      <c r="O1441" s="57">
        <f t="shared" ca="1" si="340"/>
        <v>0.25234529028313102</v>
      </c>
      <c r="P1441" s="63" t="str">
        <f t="shared" si="341"/>
        <v>J=</v>
      </c>
      <c r="Q1441" s="64">
        <f t="shared" si="342"/>
        <v>45036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ht="15" x14ac:dyDescent="0.2">
      <c r="A1442" s="56">
        <f t="shared" si="331"/>
        <v>44677</v>
      </c>
      <c r="B1442" s="75">
        <f t="shared" ca="1" si="332"/>
        <v>1.252194128864222</v>
      </c>
      <c r="C1442" s="57">
        <f t="shared" si="333"/>
        <v>0.99921930999999997</v>
      </c>
      <c r="D1442" s="58">
        <f ca="1">IF(A1442&lt;$B$1,VLOOKUP(A1442,[1]DI!$A$4:$B$15000,2,FALSE),0)</f>
        <v>0.11649999999999999</v>
      </c>
      <c r="E1442" s="57">
        <f t="shared" ca="1" si="334"/>
        <v>4.3739000000000001E-4</v>
      </c>
      <c r="F1442" s="59">
        <f t="shared" si="335"/>
        <v>1.1499999999999999</v>
      </c>
      <c r="G1442" s="60">
        <f t="shared" ca="1" si="336"/>
        <v>1.0005029985</v>
      </c>
      <c r="H1442" s="57">
        <f ca="1">TRUNC(PRODUCT(G$10:G1441),15)</f>
        <v>1.25299821044968</v>
      </c>
      <c r="I1442" s="57">
        <f t="shared" ca="1" si="337"/>
        <v>1.24233220431889</v>
      </c>
      <c r="J1442" s="57">
        <f t="shared" ca="1" si="338"/>
        <v>1.0085854700000001</v>
      </c>
      <c r="K1442" s="112">
        <f t="shared" ca="1" si="330"/>
        <v>0.25297481886422202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39"/>
        <v>0</v>
      </c>
      <c r="O1442" s="57">
        <f t="shared" ca="1" si="340"/>
        <v>0.25297481886422202</v>
      </c>
      <c r="P1442" s="63" t="str">
        <f t="shared" si="341"/>
        <v>J=</v>
      </c>
      <c r="Q1442" s="64">
        <f t="shared" si="342"/>
        <v>45036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ht="15" x14ac:dyDescent="0.2">
      <c r="A1443" s="56">
        <f t="shared" si="331"/>
        <v>44678</v>
      </c>
      <c r="B1443" s="75">
        <f t="shared" ca="1" si="332"/>
        <v>1.2528239904473859</v>
      </c>
      <c r="C1443" s="57">
        <f t="shared" si="333"/>
        <v>0.99921930999999997</v>
      </c>
      <c r="D1443" s="58">
        <f ca="1">IF(A1443&lt;$B$1,VLOOKUP(A1443,[1]DI!$A$4:$B$15000,2,FALSE),0)</f>
        <v>0.11649999999999999</v>
      </c>
      <c r="E1443" s="57">
        <f t="shared" ca="1" si="334"/>
        <v>4.3739000000000001E-4</v>
      </c>
      <c r="F1443" s="59">
        <f t="shared" si="335"/>
        <v>1.1499999999999999</v>
      </c>
      <c r="G1443" s="60">
        <f t="shared" ca="1" si="336"/>
        <v>1.0005029985</v>
      </c>
      <c r="H1443" s="57">
        <f ca="1">TRUNC(PRODUCT(G$10:G1442),15)</f>
        <v>1.2536284666700399</v>
      </c>
      <c r="I1443" s="57">
        <f t="shared" ca="1" si="337"/>
        <v>1.24233220431889</v>
      </c>
      <c r="J1443" s="57">
        <f t="shared" ca="1" si="338"/>
        <v>1.00909279</v>
      </c>
      <c r="K1443" s="112">
        <f t="shared" ca="1" si="330"/>
        <v>0.25360468044738599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39"/>
        <v>0</v>
      </c>
      <c r="O1443" s="57">
        <f t="shared" ca="1" si="340"/>
        <v>0.25360468044738599</v>
      </c>
      <c r="P1443" s="63" t="str">
        <f t="shared" si="341"/>
        <v>J=</v>
      </c>
      <c r="Q1443" s="64">
        <f t="shared" si="342"/>
        <v>45036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ht="15" x14ac:dyDescent="0.2">
      <c r="A1444" s="56">
        <f t="shared" si="331"/>
        <v>44679</v>
      </c>
      <c r="B1444" s="75">
        <f t="shared" ca="1" si="332"/>
        <v>1.253454152609466</v>
      </c>
      <c r="C1444" s="57">
        <f t="shared" si="333"/>
        <v>0.99921930999999997</v>
      </c>
      <c r="D1444" s="58">
        <f ca="1">IF(A1444&lt;$B$1,VLOOKUP(A1444,[1]DI!$A$4:$B$15000,2,FALSE),0)</f>
        <v>0.11649999999999999</v>
      </c>
      <c r="E1444" s="57">
        <f t="shared" ca="1" si="334"/>
        <v>4.3739000000000001E-4</v>
      </c>
      <c r="F1444" s="59">
        <f t="shared" si="335"/>
        <v>1.1499999999999999</v>
      </c>
      <c r="G1444" s="60">
        <f t="shared" ca="1" si="336"/>
        <v>1.0005029985</v>
      </c>
      <c r="H1444" s="57">
        <f ca="1">TRUNC(PRODUCT(G$10:G1443),15)</f>
        <v>1.25425903990833</v>
      </c>
      <c r="I1444" s="57">
        <f t="shared" ca="1" si="337"/>
        <v>1.24233220431889</v>
      </c>
      <c r="J1444" s="57">
        <f t="shared" ca="1" si="338"/>
        <v>1.0096003600000001</v>
      </c>
      <c r="K1444" s="112">
        <f t="shared" ca="1" si="330"/>
        <v>0.25423484260946599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39"/>
        <v>0</v>
      </c>
      <c r="O1444" s="57">
        <f t="shared" ca="1" si="340"/>
        <v>0.25423484260946599</v>
      </c>
      <c r="P1444" s="63" t="str">
        <f t="shared" si="341"/>
        <v>J=</v>
      </c>
      <c r="Q1444" s="64">
        <f t="shared" si="342"/>
        <v>45036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ht="15" x14ac:dyDescent="0.2">
      <c r="A1445" s="56">
        <f t="shared" si="331"/>
        <v>44680</v>
      </c>
      <c r="B1445" s="75">
        <f t="shared" ca="1" si="332"/>
        <v>1.2540846377736179</v>
      </c>
      <c r="C1445" s="57">
        <f t="shared" si="333"/>
        <v>0.99921930999999997</v>
      </c>
      <c r="D1445" s="58">
        <f ca="1">IF(A1445&lt;$B$1,VLOOKUP(A1445,[1]DI!$A$4:$B$15000,2,FALSE),0)</f>
        <v>0.11649999999999999</v>
      </c>
      <c r="E1445" s="57">
        <f t="shared" ca="1" si="334"/>
        <v>4.3739000000000001E-4</v>
      </c>
      <c r="F1445" s="59">
        <f t="shared" si="335"/>
        <v>1.1499999999999999</v>
      </c>
      <c r="G1445" s="60">
        <f t="shared" ca="1" si="336"/>
        <v>1.0005029985</v>
      </c>
      <c r="H1445" s="57">
        <f ca="1">TRUNC(PRODUCT(G$10:G1444),15)</f>
        <v>1.25488993032402</v>
      </c>
      <c r="I1445" s="57">
        <f t="shared" ca="1" si="337"/>
        <v>1.24233220431889</v>
      </c>
      <c r="J1445" s="57">
        <f t="shared" ca="1" si="338"/>
        <v>1.01010819</v>
      </c>
      <c r="K1445" s="112">
        <f t="shared" ca="1" si="330"/>
        <v>0.25486532777361798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39"/>
        <v>0</v>
      </c>
      <c r="O1445" s="57">
        <f t="shared" ca="1" si="340"/>
        <v>0.25486532777361798</v>
      </c>
      <c r="P1445" s="63" t="str">
        <f t="shared" si="341"/>
        <v>J=</v>
      </c>
      <c r="Q1445" s="64">
        <f t="shared" si="342"/>
        <v>45036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ht="15" x14ac:dyDescent="0.2">
      <c r="A1446" s="56">
        <f t="shared" si="331"/>
        <v>44681</v>
      </c>
      <c r="B1446" s="75">
        <f t="shared" ca="1" si="332"/>
        <v>1.2547154435166878</v>
      </c>
      <c r="C1446" s="57">
        <f t="shared" si="333"/>
        <v>0.99921930999999997</v>
      </c>
      <c r="D1446" s="58">
        <f ca="1">IF(A1446&lt;$B$1,VLOOKUP(A1446,[1]DI!$A$4:$B$15000,2,FALSE),0)</f>
        <v>0</v>
      </c>
      <c r="E1446" s="57">
        <f t="shared" ca="1" si="334"/>
        <v>0</v>
      </c>
      <c r="F1446" s="59">
        <f t="shared" si="335"/>
        <v>1.1499999999999999</v>
      </c>
      <c r="G1446" s="60">
        <f t="shared" ca="1" si="336"/>
        <v>1</v>
      </c>
      <c r="H1446" s="57">
        <f ca="1">TRUNC(PRODUCT(G$10:G1445),15)</f>
        <v>1.25552113807664</v>
      </c>
      <c r="I1446" s="57">
        <f t="shared" ca="1" si="337"/>
        <v>1.24233220431889</v>
      </c>
      <c r="J1446" s="57">
        <f t="shared" ca="1" si="338"/>
        <v>1.0106162700000001</v>
      </c>
      <c r="K1446" s="112">
        <f t="shared" ca="1" si="330"/>
        <v>0.25549613351668798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39"/>
        <v>0</v>
      </c>
      <c r="O1446" s="57">
        <f t="shared" ca="1" si="340"/>
        <v>0.25549613351668798</v>
      </c>
      <c r="P1446" s="63" t="str">
        <f t="shared" si="341"/>
        <v>J=</v>
      </c>
      <c r="Q1446" s="64">
        <f t="shared" si="342"/>
        <v>45036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ht="15" x14ac:dyDescent="0.2">
      <c r="A1447" s="56">
        <f t="shared" si="331"/>
        <v>44682</v>
      </c>
      <c r="B1447" s="75">
        <f t="shared" ca="1" si="332"/>
        <v>1.2547154435166878</v>
      </c>
      <c r="C1447" s="57">
        <f t="shared" si="333"/>
        <v>0.99921930999999997</v>
      </c>
      <c r="D1447" s="58">
        <f ca="1">IF(A1447&lt;$B$1,VLOOKUP(A1447,[1]DI!$A$4:$B$15000,2,FALSE),0)</f>
        <v>0</v>
      </c>
      <c r="E1447" s="57">
        <f t="shared" ca="1" si="334"/>
        <v>0</v>
      </c>
      <c r="F1447" s="59">
        <f t="shared" si="335"/>
        <v>1.1499999999999999</v>
      </c>
      <c r="G1447" s="60">
        <f t="shared" ca="1" si="336"/>
        <v>1</v>
      </c>
      <c r="H1447" s="57">
        <f ca="1">TRUNC(PRODUCT(G$10:G1446),15)</f>
        <v>1.25552113807664</v>
      </c>
      <c r="I1447" s="57">
        <f t="shared" ca="1" si="337"/>
        <v>1.24233220431889</v>
      </c>
      <c r="J1447" s="57">
        <f t="shared" ca="1" si="338"/>
        <v>1.0106162700000001</v>
      </c>
      <c r="K1447" s="112">
        <f t="shared" ca="1" si="330"/>
        <v>0.25549613351668798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39"/>
        <v>0</v>
      </c>
      <c r="O1447" s="57">
        <f t="shared" ca="1" si="340"/>
        <v>0.25549613351668798</v>
      </c>
      <c r="P1447" s="63" t="str">
        <f t="shared" si="341"/>
        <v>J=</v>
      </c>
      <c r="Q1447" s="64">
        <f t="shared" si="342"/>
        <v>45036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ht="15" x14ac:dyDescent="0.2">
      <c r="A1448" s="56">
        <f t="shared" si="331"/>
        <v>44683</v>
      </c>
      <c r="B1448" s="75">
        <f t="shared" ca="1" si="332"/>
        <v>1.2547154435166878</v>
      </c>
      <c r="C1448" s="57">
        <f t="shared" si="333"/>
        <v>0.99921930999999997</v>
      </c>
      <c r="D1448" s="58">
        <f ca="1">IF(A1448&lt;$B$1,VLOOKUP(A1448,[1]DI!$A$4:$B$15000,2,FALSE),0)</f>
        <v>0.11649999999999999</v>
      </c>
      <c r="E1448" s="57">
        <f t="shared" ca="1" si="334"/>
        <v>4.3739000000000001E-4</v>
      </c>
      <c r="F1448" s="59">
        <f t="shared" si="335"/>
        <v>1.1499999999999999</v>
      </c>
      <c r="G1448" s="60">
        <f t="shared" ca="1" si="336"/>
        <v>1.0005029985</v>
      </c>
      <c r="H1448" s="57">
        <f ca="1">TRUNC(PRODUCT(G$10:G1447),15)</f>
        <v>1.25552113807664</v>
      </c>
      <c r="I1448" s="57">
        <f t="shared" ca="1" si="337"/>
        <v>1.24233220431889</v>
      </c>
      <c r="J1448" s="57">
        <f t="shared" ca="1" si="338"/>
        <v>1.0106162700000001</v>
      </c>
      <c r="K1448" s="112">
        <f t="shared" ca="1" si="330"/>
        <v>0.25549613351668798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39"/>
        <v>0</v>
      </c>
      <c r="O1448" s="57">
        <f t="shared" ca="1" si="340"/>
        <v>0.25549613351668798</v>
      </c>
      <c r="P1448" s="63" t="str">
        <f t="shared" si="341"/>
        <v>J=</v>
      </c>
      <c r="Q1448" s="64">
        <f t="shared" si="342"/>
        <v>45036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ht="15" x14ac:dyDescent="0.2">
      <c r="A1449" s="56">
        <f t="shared" si="331"/>
        <v>44684</v>
      </c>
      <c r="B1449" s="75">
        <f t="shared" ca="1" si="332"/>
        <v>1.2553465622618298</v>
      </c>
      <c r="C1449" s="57">
        <f t="shared" si="333"/>
        <v>0.99921930999999997</v>
      </c>
      <c r="D1449" s="58">
        <f ca="1">IF(A1449&lt;$B$1,VLOOKUP(A1449,[1]DI!$A$4:$B$15000,2,FALSE),0)</f>
        <v>0.11649999999999999</v>
      </c>
      <c r="E1449" s="57">
        <f t="shared" ca="1" si="334"/>
        <v>4.3739000000000001E-4</v>
      </c>
      <c r="F1449" s="59">
        <f t="shared" si="335"/>
        <v>1.1499999999999999</v>
      </c>
      <c r="G1449" s="60">
        <f t="shared" ca="1" si="336"/>
        <v>1.0005029985</v>
      </c>
      <c r="H1449" s="57">
        <f ca="1">TRUNC(PRODUCT(G$10:G1448),15)</f>
        <v>1.25615266332581</v>
      </c>
      <c r="I1449" s="57">
        <f t="shared" ca="1" si="337"/>
        <v>1.24233220431889</v>
      </c>
      <c r="J1449" s="57">
        <f t="shared" ca="1" si="338"/>
        <v>1.01112461</v>
      </c>
      <c r="K1449" s="112">
        <f t="shared" ca="1" si="330"/>
        <v>0.25612725226182997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39"/>
        <v>0</v>
      </c>
      <c r="O1449" s="57">
        <f t="shared" ca="1" si="340"/>
        <v>0.25612725226182997</v>
      </c>
      <c r="P1449" s="63" t="str">
        <f t="shared" si="341"/>
        <v>J=</v>
      </c>
      <c r="Q1449" s="64">
        <f t="shared" si="342"/>
        <v>45036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ht="15" x14ac:dyDescent="0.2">
      <c r="A1450" s="56">
        <f t="shared" si="331"/>
        <v>44685</v>
      </c>
      <c r="B1450" s="75">
        <f t="shared" ca="1" si="332"/>
        <v>1.255977991585888</v>
      </c>
      <c r="C1450" s="57">
        <f t="shared" si="333"/>
        <v>0.99921930999999997</v>
      </c>
      <c r="D1450" s="58">
        <f ca="1">IF(A1450&lt;$B$1,VLOOKUP(A1450,[1]DI!$A$4:$B$15000,2,FALSE),0)</f>
        <v>0.11649999999999999</v>
      </c>
      <c r="E1450" s="57">
        <f t="shared" ca="1" si="334"/>
        <v>4.3739000000000001E-4</v>
      </c>
      <c r="F1450" s="59">
        <f t="shared" si="335"/>
        <v>1.1499999999999999</v>
      </c>
      <c r="G1450" s="60">
        <f t="shared" ca="1" si="336"/>
        <v>1.0005029985</v>
      </c>
      <c r="H1450" s="57">
        <f ca="1">TRUNC(PRODUCT(G$10:G1449),15)</f>
        <v>1.2567845062312299</v>
      </c>
      <c r="I1450" s="57">
        <f t="shared" ca="1" si="337"/>
        <v>1.24233220431889</v>
      </c>
      <c r="J1450" s="57">
        <f t="shared" ca="1" si="338"/>
        <v>1.0116331999999999</v>
      </c>
      <c r="K1450" s="112">
        <f t="shared" ca="1" si="330"/>
        <v>0.25675868158588799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39"/>
        <v>0</v>
      </c>
      <c r="O1450" s="57">
        <f t="shared" ca="1" si="340"/>
        <v>0.25675868158588799</v>
      </c>
      <c r="P1450" s="63" t="str">
        <f t="shared" si="341"/>
        <v>J=</v>
      </c>
      <c r="Q1450" s="64">
        <f t="shared" si="342"/>
        <v>45036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ht="15" x14ac:dyDescent="0.2">
      <c r="A1451" s="56">
        <f t="shared" si="331"/>
        <v>44686</v>
      </c>
      <c r="B1451" s="75">
        <f t="shared" ca="1" si="332"/>
        <v>1.2566097539120189</v>
      </c>
      <c r="C1451" s="57">
        <f t="shared" si="333"/>
        <v>0.99921930999999997</v>
      </c>
      <c r="D1451" s="58">
        <f ca="1">IF(A1451&lt;$B$1,VLOOKUP(A1451,[1]DI!$A$4:$B$15000,2,FALSE),0)</f>
        <v>0.1265</v>
      </c>
      <c r="E1451" s="57">
        <f t="shared" ca="1" si="334"/>
        <v>4.7279E-4</v>
      </c>
      <c r="F1451" s="59">
        <f t="shared" si="335"/>
        <v>1.1499999999999999</v>
      </c>
      <c r="G1451" s="60">
        <f t="shared" ca="1" si="336"/>
        <v>1.0005437085</v>
      </c>
      <c r="H1451" s="57">
        <f ca="1">TRUNC(PRODUCT(G$10:G1450),15)</f>
        <v>1.2574166669526901</v>
      </c>
      <c r="I1451" s="57">
        <f t="shared" ca="1" si="337"/>
        <v>1.24233220431889</v>
      </c>
      <c r="J1451" s="57">
        <f t="shared" ca="1" si="338"/>
        <v>1.01214205</v>
      </c>
      <c r="K1451" s="112">
        <f t="shared" ca="1" si="330"/>
        <v>0.25739044391201898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39"/>
        <v>0</v>
      </c>
      <c r="O1451" s="57">
        <f t="shared" ca="1" si="340"/>
        <v>0.25739044391201898</v>
      </c>
      <c r="P1451" s="63" t="str">
        <f t="shared" si="341"/>
        <v>J=</v>
      </c>
      <c r="Q1451" s="64">
        <f t="shared" si="342"/>
        <v>45036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ht="15" x14ac:dyDescent="0.2">
      <c r="A1452" s="56">
        <f t="shared" si="331"/>
        <v>44687</v>
      </c>
      <c r="B1452" s="75">
        <f t="shared" ca="1" si="332"/>
        <v>1.2572929826456209</v>
      </c>
      <c r="C1452" s="57">
        <f t="shared" si="333"/>
        <v>0.99921930999999997</v>
      </c>
      <c r="D1452" s="58">
        <f ca="1">IF(A1452&lt;$B$1,VLOOKUP(A1452,[1]DI!$A$4:$B$15000,2,FALSE),0)</f>
        <v>0.1265</v>
      </c>
      <c r="E1452" s="57">
        <f t="shared" ca="1" si="334"/>
        <v>4.7279E-4</v>
      </c>
      <c r="F1452" s="59">
        <f t="shared" si="335"/>
        <v>1.1499999999999999</v>
      </c>
      <c r="G1452" s="60">
        <f t="shared" ca="1" si="336"/>
        <v>1.0005437085</v>
      </c>
      <c r="H1452" s="57">
        <f ca="1">TRUNC(PRODUCT(G$10:G1451),15)</f>
        <v>1.2581003350825499</v>
      </c>
      <c r="I1452" s="57">
        <f t="shared" ca="1" si="337"/>
        <v>1.24233220431889</v>
      </c>
      <c r="J1452" s="57">
        <f t="shared" ca="1" si="338"/>
        <v>1.01269236</v>
      </c>
      <c r="K1452" s="112">
        <f t="shared" ca="1" si="330"/>
        <v>0.25807367264562098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39"/>
        <v>0</v>
      </c>
      <c r="O1452" s="57">
        <f t="shared" ca="1" si="340"/>
        <v>0.25807367264562098</v>
      </c>
      <c r="P1452" s="63" t="str">
        <f t="shared" si="341"/>
        <v>J=</v>
      </c>
      <c r="Q1452" s="64">
        <f t="shared" si="342"/>
        <v>45036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ht="15" x14ac:dyDescent="0.2">
      <c r="A1453" s="56">
        <f t="shared" si="331"/>
        <v>44688</v>
      </c>
      <c r="B1453" s="75">
        <f t="shared" ca="1" si="332"/>
        <v>1.2579765840739219</v>
      </c>
      <c r="C1453" s="57">
        <f t="shared" si="333"/>
        <v>0.99921930999999997</v>
      </c>
      <c r="D1453" s="58">
        <f ca="1">IF(A1453&lt;$B$1,VLOOKUP(A1453,[1]DI!$A$4:$B$15000,2,FALSE),0)</f>
        <v>0</v>
      </c>
      <c r="E1453" s="57">
        <f t="shared" ca="1" si="334"/>
        <v>0</v>
      </c>
      <c r="F1453" s="59">
        <f t="shared" si="335"/>
        <v>1.1499999999999999</v>
      </c>
      <c r="G1453" s="60">
        <f t="shared" ca="1" si="336"/>
        <v>1</v>
      </c>
      <c r="H1453" s="57">
        <f ca="1">TRUNC(PRODUCT(G$10:G1452),15)</f>
        <v>1.2587843749285901</v>
      </c>
      <c r="I1453" s="57">
        <f t="shared" ca="1" si="337"/>
        <v>1.24233220431889</v>
      </c>
      <c r="J1453" s="57">
        <f t="shared" ca="1" si="338"/>
        <v>1.0132429700000001</v>
      </c>
      <c r="K1453" s="112">
        <f t="shared" ca="1" si="330"/>
        <v>0.25875727407392202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39"/>
        <v>0</v>
      </c>
      <c r="O1453" s="57">
        <f t="shared" ca="1" si="340"/>
        <v>0.25875727407392202</v>
      </c>
      <c r="P1453" s="63" t="str">
        <f t="shared" si="341"/>
        <v>J=</v>
      </c>
      <c r="Q1453" s="64">
        <f t="shared" si="342"/>
        <v>45036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ht="15" x14ac:dyDescent="0.2">
      <c r="A1454" s="56">
        <f t="shared" si="331"/>
        <v>44689</v>
      </c>
      <c r="B1454" s="75">
        <f t="shared" ca="1" si="332"/>
        <v>1.2579765840739219</v>
      </c>
      <c r="C1454" s="57">
        <f t="shared" si="333"/>
        <v>0.99921930999999997</v>
      </c>
      <c r="D1454" s="58">
        <f ca="1">IF(A1454&lt;$B$1,VLOOKUP(A1454,[1]DI!$A$4:$B$15000,2,FALSE),0)</f>
        <v>0</v>
      </c>
      <c r="E1454" s="57">
        <f t="shared" ca="1" si="334"/>
        <v>0</v>
      </c>
      <c r="F1454" s="59">
        <f t="shared" si="335"/>
        <v>1.1499999999999999</v>
      </c>
      <c r="G1454" s="60">
        <f t="shared" ca="1" si="336"/>
        <v>1</v>
      </c>
      <c r="H1454" s="57">
        <f ca="1">TRUNC(PRODUCT(G$10:G1453),15)</f>
        <v>1.2587843749285901</v>
      </c>
      <c r="I1454" s="57">
        <f t="shared" ca="1" si="337"/>
        <v>1.24233220431889</v>
      </c>
      <c r="J1454" s="57">
        <f t="shared" ca="1" si="338"/>
        <v>1.0132429700000001</v>
      </c>
      <c r="K1454" s="112">
        <f t="shared" ca="1" si="330"/>
        <v>0.25875727407392202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39"/>
        <v>0</v>
      </c>
      <c r="O1454" s="57">
        <f t="shared" ca="1" si="340"/>
        <v>0.25875727407392202</v>
      </c>
      <c r="P1454" s="63" t="str">
        <f t="shared" si="341"/>
        <v>J=</v>
      </c>
      <c r="Q1454" s="64">
        <f t="shared" si="342"/>
        <v>45036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ht="15" x14ac:dyDescent="0.2">
      <c r="A1455" s="56">
        <f t="shared" si="331"/>
        <v>44690</v>
      </c>
      <c r="B1455" s="75">
        <f t="shared" ca="1" si="332"/>
        <v>1.2579765840739219</v>
      </c>
      <c r="C1455" s="57">
        <f t="shared" si="333"/>
        <v>0.99921930999999997</v>
      </c>
      <c r="D1455" s="58">
        <f ca="1">IF(A1455&lt;$B$1,VLOOKUP(A1455,[1]DI!$A$4:$B$15000,2,FALSE),0)</f>
        <v>0.1265</v>
      </c>
      <c r="E1455" s="57">
        <f t="shared" ca="1" si="334"/>
        <v>4.7279E-4</v>
      </c>
      <c r="F1455" s="59">
        <f t="shared" si="335"/>
        <v>1.1499999999999999</v>
      </c>
      <c r="G1455" s="60">
        <f t="shared" ca="1" si="336"/>
        <v>1.0005437085</v>
      </c>
      <c r="H1455" s="57">
        <f ca="1">TRUNC(PRODUCT(G$10:G1454),15)</f>
        <v>1.2587843749285901</v>
      </c>
      <c r="I1455" s="57">
        <f t="shared" ca="1" si="337"/>
        <v>1.24233220431889</v>
      </c>
      <c r="J1455" s="57">
        <f t="shared" ca="1" si="338"/>
        <v>1.0132429700000001</v>
      </c>
      <c r="K1455" s="112">
        <f t="shared" ca="1" si="330"/>
        <v>0.25875727407392202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39"/>
        <v>0</v>
      </c>
      <c r="O1455" s="57">
        <f t="shared" ca="1" si="340"/>
        <v>0.25875727407392202</v>
      </c>
      <c r="P1455" s="63" t="str">
        <f t="shared" si="341"/>
        <v>J=</v>
      </c>
      <c r="Q1455" s="64">
        <f t="shared" si="342"/>
        <v>45036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ht="15" x14ac:dyDescent="0.2">
      <c r="A1456" s="56">
        <f t="shared" si="331"/>
        <v>44691</v>
      </c>
      <c r="B1456" s="75">
        <f t="shared" ca="1" si="332"/>
        <v>1.258660558196923</v>
      </c>
      <c r="C1456" s="57">
        <f t="shared" si="333"/>
        <v>0.99921930999999997</v>
      </c>
      <c r="D1456" s="58">
        <f ca="1">IF(A1456&lt;$B$1,VLOOKUP(A1456,[1]DI!$A$4:$B$15000,2,FALSE),0)</f>
        <v>0.1265</v>
      </c>
      <c r="E1456" s="57">
        <f t="shared" ca="1" si="334"/>
        <v>4.7279E-4</v>
      </c>
      <c r="F1456" s="59">
        <f t="shared" si="335"/>
        <v>1.1499999999999999</v>
      </c>
      <c r="G1456" s="60">
        <f t="shared" ca="1" si="336"/>
        <v>1.0005437085</v>
      </c>
      <c r="H1456" s="57">
        <f ca="1">TRUNC(PRODUCT(G$10:G1455),15)</f>
        <v>1.25946878669291</v>
      </c>
      <c r="I1456" s="57">
        <f t="shared" ca="1" si="337"/>
        <v>1.24233220431889</v>
      </c>
      <c r="J1456" s="57">
        <f t="shared" ca="1" si="338"/>
        <v>1.0137938799999999</v>
      </c>
      <c r="K1456" s="112">
        <f t="shared" ca="1" si="330"/>
        <v>0.25944124819692299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39"/>
        <v>0</v>
      </c>
      <c r="O1456" s="57">
        <f t="shared" ca="1" si="340"/>
        <v>0.25944124819692299</v>
      </c>
      <c r="P1456" s="63" t="str">
        <f t="shared" si="341"/>
        <v>J=</v>
      </c>
      <c r="Q1456" s="64">
        <f t="shared" si="342"/>
        <v>45036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ht="15" x14ac:dyDescent="0.2">
      <c r="A1457" s="56">
        <f t="shared" si="331"/>
        <v>44692</v>
      </c>
      <c r="B1457" s="75">
        <f t="shared" ca="1" si="332"/>
        <v>1.259344905014623</v>
      </c>
      <c r="C1457" s="57">
        <f t="shared" si="333"/>
        <v>0.99921930999999997</v>
      </c>
      <c r="D1457" s="58">
        <f ca="1">IF(A1457&lt;$B$1,VLOOKUP(A1457,[1]DI!$A$4:$B$15000,2,FALSE),0)</f>
        <v>0.1265</v>
      </c>
      <c r="E1457" s="57">
        <f t="shared" ca="1" si="334"/>
        <v>4.7279E-4</v>
      </c>
      <c r="F1457" s="59">
        <f t="shared" si="335"/>
        <v>1.1499999999999999</v>
      </c>
      <c r="G1457" s="60">
        <f t="shared" ca="1" si="336"/>
        <v>1.0005437085</v>
      </c>
      <c r="H1457" s="57">
        <f ca="1">TRUNC(PRODUCT(G$10:G1456),15)</f>
        <v>1.26015357057772</v>
      </c>
      <c r="I1457" s="57">
        <f t="shared" ca="1" si="337"/>
        <v>1.24233220431889</v>
      </c>
      <c r="J1457" s="57">
        <f t="shared" ca="1" si="338"/>
        <v>1.0143450899999999</v>
      </c>
      <c r="K1457" s="112">
        <f t="shared" ca="1" si="330"/>
        <v>0.26012559501462301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39"/>
        <v>0</v>
      </c>
      <c r="O1457" s="57">
        <f t="shared" ca="1" si="340"/>
        <v>0.26012559501462301</v>
      </c>
      <c r="P1457" s="63" t="str">
        <f t="shared" si="341"/>
        <v>J=</v>
      </c>
      <c r="Q1457" s="64">
        <f t="shared" si="342"/>
        <v>45036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ht="15" x14ac:dyDescent="0.2">
      <c r="A1458" s="56">
        <f t="shared" si="331"/>
        <v>44693</v>
      </c>
      <c r="B1458" s="75">
        <f t="shared" ca="1" si="332"/>
        <v>1.2600296245270219</v>
      </c>
      <c r="C1458" s="57">
        <f t="shared" si="333"/>
        <v>0.99921930999999997</v>
      </c>
      <c r="D1458" s="58">
        <f ca="1">IF(A1458&lt;$B$1,VLOOKUP(A1458,[1]DI!$A$4:$B$15000,2,FALSE),0)</f>
        <v>0.1265</v>
      </c>
      <c r="E1458" s="57">
        <f t="shared" ca="1" si="334"/>
        <v>4.7279E-4</v>
      </c>
      <c r="F1458" s="59">
        <f t="shared" si="335"/>
        <v>1.1499999999999999</v>
      </c>
      <c r="G1458" s="60">
        <f t="shared" ca="1" si="336"/>
        <v>1.0005437085</v>
      </c>
      <c r="H1458" s="57">
        <f ca="1">TRUNC(PRODUCT(G$10:G1457),15)</f>
        <v>1.26083872678534</v>
      </c>
      <c r="I1458" s="57">
        <f t="shared" ca="1" si="337"/>
        <v>1.24233220431889</v>
      </c>
      <c r="J1458" s="57">
        <f t="shared" ca="1" si="338"/>
        <v>1.0148965999999999</v>
      </c>
      <c r="K1458" s="112">
        <f t="shared" ca="1" si="330"/>
        <v>0.26081031452702202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39"/>
        <v>0</v>
      </c>
      <c r="O1458" s="57">
        <f t="shared" ca="1" si="340"/>
        <v>0.26081031452702202</v>
      </c>
      <c r="P1458" s="63" t="str">
        <f t="shared" si="341"/>
        <v>J=</v>
      </c>
      <c r="Q1458" s="64">
        <f t="shared" si="342"/>
        <v>45036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ht="15" x14ac:dyDescent="0.2">
      <c r="A1459" s="56">
        <f t="shared" si="331"/>
        <v>44694</v>
      </c>
      <c r="B1459" s="75">
        <f t="shared" ca="1" si="332"/>
        <v>1.260714706734122</v>
      </c>
      <c r="C1459" s="57">
        <f t="shared" si="333"/>
        <v>0.99921930999999997</v>
      </c>
      <c r="D1459" s="58">
        <f ca="1">IF(A1459&lt;$B$1,VLOOKUP(A1459,[1]DI!$A$4:$B$15000,2,FALSE),0)</f>
        <v>0.1265</v>
      </c>
      <c r="E1459" s="57">
        <f t="shared" ca="1" si="334"/>
        <v>4.7279E-4</v>
      </c>
      <c r="F1459" s="59">
        <f t="shared" si="335"/>
        <v>1.1499999999999999</v>
      </c>
      <c r="G1459" s="60">
        <f t="shared" ca="1" si="336"/>
        <v>1.0005437085</v>
      </c>
      <c r="H1459" s="57">
        <f ca="1">TRUNC(PRODUCT(G$10:G1458),15)</f>
        <v>1.26152425551823</v>
      </c>
      <c r="I1459" s="57">
        <f t="shared" ca="1" si="337"/>
        <v>1.24233220431889</v>
      </c>
      <c r="J1459" s="57">
        <f t="shared" ca="1" si="338"/>
        <v>1.0154484100000001</v>
      </c>
      <c r="K1459" s="112">
        <f t="shared" ca="1" si="330"/>
        <v>0.26149539673412203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si="339"/>
        <v>0</v>
      </c>
      <c r="O1459" s="57">
        <f t="shared" ca="1" si="340"/>
        <v>0.26149539673412203</v>
      </c>
      <c r="P1459" s="63" t="str">
        <f t="shared" si="341"/>
        <v>J=</v>
      </c>
      <c r="Q1459" s="64">
        <f t="shared" si="342"/>
        <v>45036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ht="15" x14ac:dyDescent="0.2">
      <c r="A1460" s="56">
        <f t="shared" si="331"/>
        <v>44695</v>
      </c>
      <c r="B1460" s="75">
        <f t="shared" ca="1" si="332"/>
        <v>1.2614001592127639</v>
      </c>
      <c r="C1460" s="57">
        <f t="shared" si="333"/>
        <v>0.99921930999999997</v>
      </c>
      <c r="D1460" s="58">
        <f ca="1">IF(A1460&lt;$B$1,VLOOKUP(A1460,[1]DI!$A$4:$B$15000,2,FALSE),0)</f>
        <v>0</v>
      </c>
      <c r="E1460" s="57">
        <f t="shared" ca="1" si="334"/>
        <v>0</v>
      </c>
      <c r="F1460" s="59">
        <f t="shared" si="335"/>
        <v>1.1499999999999999</v>
      </c>
      <c r="G1460" s="60">
        <f t="shared" ca="1" si="336"/>
        <v>1</v>
      </c>
      <c r="H1460" s="57">
        <f ca="1">TRUNC(PRODUCT(G$10:G1459),15)</f>
        <v>1.2622101569789099</v>
      </c>
      <c r="I1460" s="57">
        <f t="shared" ca="1" si="337"/>
        <v>1.24233220431889</v>
      </c>
      <c r="J1460" s="57">
        <f t="shared" ca="1" si="338"/>
        <v>1.01600051</v>
      </c>
      <c r="K1460" s="112">
        <f t="shared" ca="1" si="330"/>
        <v>0.26218084921276402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39"/>
        <v>0</v>
      </c>
      <c r="O1460" s="57">
        <f t="shared" ca="1" si="340"/>
        <v>0.26218084921276402</v>
      </c>
      <c r="P1460" s="63" t="str">
        <f t="shared" si="341"/>
        <v>J=</v>
      </c>
      <c r="Q1460" s="64">
        <f t="shared" si="342"/>
        <v>45036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ht="15" x14ac:dyDescent="0.2">
      <c r="A1461" s="56">
        <f t="shared" si="331"/>
        <v>44696</v>
      </c>
      <c r="B1461" s="75">
        <f t="shared" ca="1" si="332"/>
        <v>1.2614001592127639</v>
      </c>
      <c r="C1461" s="57">
        <f t="shared" si="333"/>
        <v>0.99921930999999997</v>
      </c>
      <c r="D1461" s="58">
        <f ca="1">IF(A1461&lt;$B$1,VLOOKUP(A1461,[1]DI!$A$4:$B$15000,2,FALSE),0)</f>
        <v>0</v>
      </c>
      <c r="E1461" s="57">
        <f t="shared" ca="1" si="334"/>
        <v>0</v>
      </c>
      <c r="F1461" s="59">
        <f t="shared" si="335"/>
        <v>1.1499999999999999</v>
      </c>
      <c r="G1461" s="60">
        <f t="shared" ca="1" si="336"/>
        <v>1</v>
      </c>
      <c r="H1461" s="57">
        <f ca="1">TRUNC(PRODUCT(G$10:G1460),15)</f>
        <v>1.2622101569789099</v>
      </c>
      <c r="I1461" s="57">
        <f t="shared" ca="1" si="337"/>
        <v>1.24233220431889</v>
      </c>
      <c r="J1461" s="57">
        <f t="shared" ca="1" si="338"/>
        <v>1.01600051</v>
      </c>
      <c r="K1461" s="112">
        <f t="shared" ca="1" si="330"/>
        <v>0.26218084921276402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39"/>
        <v>0</v>
      </c>
      <c r="O1461" s="57">
        <f t="shared" ca="1" si="340"/>
        <v>0.26218084921276402</v>
      </c>
      <c r="P1461" s="63" t="str">
        <f t="shared" si="341"/>
        <v>J=</v>
      </c>
      <c r="Q1461" s="64">
        <f t="shared" si="342"/>
        <v>45036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ht="15" x14ac:dyDescent="0.2">
      <c r="A1462" s="56">
        <f t="shared" si="331"/>
        <v>44697</v>
      </c>
      <c r="B1462" s="75">
        <f t="shared" ca="1" si="332"/>
        <v>1.2614001592127639</v>
      </c>
      <c r="C1462" s="57">
        <f t="shared" si="333"/>
        <v>0.99921930999999997</v>
      </c>
      <c r="D1462" s="58">
        <f ca="1">IF(A1462&lt;$B$1,VLOOKUP(A1462,[1]DI!$A$4:$B$15000,2,FALSE),0)</f>
        <v>0.1265</v>
      </c>
      <c r="E1462" s="57">
        <f t="shared" ca="1" si="334"/>
        <v>4.7279E-4</v>
      </c>
      <c r="F1462" s="59">
        <f t="shared" si="335"/>
        <v>1.1499999999999999</v>
      </c>
      <c r="G1462" s="60">
        <f t="shared" ca="1" si="336"/>
        <v>1.0005437085</v>
      </c>
      <c r="H1462" s="57">
        <f ca="1">TRUNC(PRODUCT(G$10:G1461),15)</f>
        <v>1.2622101569789099</v>
      </c>
      <c r="I1462" s="57">
        <f t="shared" ca="1" si="337"/>
        <v>1.24233220431889</v>
      </c>
      <c r="J1462" s="57">
        <f t="shared" ca="1" si="338"/>
        <v>1.01600051</v>
      </c>
      <c r="K1462" s="112">
        <f t="shared" ca="1" si="330"/>
        <v>0.26218084921276402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39"/>
        <v>0</v>
      </c>
      <c r="O1462" s="57">
        <f t="shared" ca="1" si="340"/>
        <v>0.26218084921276402</v>
      </c>
      <c r="P1462" s="63" t="str">
        <f t="shared" si="341"/>
        <v>J=</v>
      </c>
      <c r="Q1462" s="64">
        <f t="shared" si="342"/>
        <v>45036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ht="15" x14ac:dyDescent="0.2">
      <c r="A1463" s="56">
        <f t="shared" si="331"/>
        <v>44698</v>
      </c>
      <c r="B1463" s="75">
        <f t="shared" ca="1" si="332"/>
        <v>1.2620859968092619</v>
      </c>
      <c r="C1463" s="57">
        <f t="shared" si="333"/>
        <v>0.99921930999999997</v>
      </c>
      <c r="D1463" s="58">
        <f ca="1">IF(A1463&lt;$B$1,VLOOKUP(A1463,[1]DI!$A$4:$B$15000,2,FALSE),0)</f>
        <v>0.1265</v>
      </c>
      <c r="E1463" s="57">
        <f t="shared" ca="1" si="334"/>
        <v>4.7279E-4</v>
      </c>
      <c r="F1463" s="59">
        <f t="shared" si="335"/>
        <v>1.1499999999999999</v>
      </c>
      <c r="G1463" s="60">
        <f t="shared" ca="1" si="336"/>
        <v>1.0005437085</v>
      </c>
      <c r="H1463" s="57">
        <f ca="1">TRUNC(PRODUCT(G$10:G1462),15)</f>
        <v>1.2628964313700399</v>
      </c>
      <c r="I1463" s="57">
        <f t="shared" ca="1" si="337"/>
        <v>1.24233220431889</v>
      </c>
      <c r="J1463" s="57">
        <f t="shared" ca="1" si="338"/>
        <v>1.0165529200000001</v>
      </c>
      <c r="K1463" s="112">
        <f t="shared" ca="1" si="330"/>
        <v>0.26286668680926201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39"/>
        <v>0</v>
      </c>
      <c r="O1463" s="57">
        <f t="shared" ca="1" si="340"/>
        <v>0.26286668680926201</v>
      </c>
      <c r="P1463" s="63" t="str">
        <f t="shared" si="341"/>
        <v>J=</v>
      </c>
      <c r="Q1463" s="64">
        <f t="shared" si="342"/>
        <v>45036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ht="15" x14ac:dyDescent="0.2">
      <c r="A1464" s="56">
        <f t="shared" si="331"/>
        <v>44699</v>
      </c>
      <c r="B1464" s="75">
        <f t="shared" ca="1" si="332"/>
        <v>1.262772207100459</v>
      </c>
      <c r="C1464" s="57">
        <f t="shared" si="333"/>
        <v>0.99921930999999997</v>
      </c>
      <c r="D1464" s="58">
        <f ca="1">IF(A1464&lt;$B$1,VLOOKUP(A1464,[1]DI!$A$4:$B$15000,2,FALSE),0)</f>
        <v>0.1265</v>
      </c>
      <c r="E1464" s="57">
        <f t="shared" ca="1" si="334"/>
        <v>4.7279E-4</v>
      </c>
      <c r="F1464" s="59">
        <f t="shared" si="335"/>
        <v>1.1499999999999999</v>
      </c>
      <c r="G1464" s="60">
        <f t="shared" ca="1" si="336"/>
        <v>1.0005437085</v>
      </c>
      <c r="H1464" s="57">
        <f ca="1">TRUNC(PRODUCT(G$10:G1463),15)</f>
        <v>1.2635830788944</v>
      </c>
      <c r="I1464" s="57">
        <f t="shared" ca="1" si="337"/>
        <v>1.24233220431889</v>
      </c>
      <c r="J1464" s="57">
        <f t="shared" ca="1" si="338"/>
        <v>1.0171056300000001</v>
      </c>
      <c r="K1464" s="112">
        <f t="shared" ca="1" si="330"/>
        <v>0.26355289710045898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39"/>
        <v>0</v>
      </c>
      <c r="O1464" s="57">
        <f t="shared" ca="1" si="340"/>
        <v>0.26355289710045898</v>
      </c>
      <c r="P1464" s="63" t="str">
        <f t="shared" si="341"/>
        <v>J=</v>
      </c>
      <c r="Q1464" s="64">
        <f t="shared" si="342"/>
        <v>45036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ht="15" x14ac:dyDescent="0.2">
      <c r="A1465" s="56">
        <f t="shared" si="331"/>
        <v>44700</v>
      </c>
      <c r="B1465" s="75">
        <f t="shared" ca="1" si="332"/>
        <v>1.263458790086357</v>
      </c>
      <c r="C1465" s="57">
        <f t="shared" si="333"/>
        <v>0.99921930999999997</v>
      </c>
      <c r="D1465" s="58">
        <f ca="1">IF(A1465&lt;$B$1,VLOOKUP(A1465,[1]DI!$A$4:$B$15000,2,FALSE),0)</f>
        <v>0.1265</v>
      </c>
      <c r="E1465" s="57">
        <f t="shared" ca="1" si="334"/>
        <v>4.7279E-4</v>
      </c>
      <c r="F1465" s="59">
        <f t="shared" si="335"/>
        <v>1.1499999999999999</v>
      </c>
      <c r="G1465" s="60">
        <f t="shared" ca="1" si="336"/>
        <v>1.0005437085</v>
      </c>
      <c r="H1465" s="57">
        <f ca="1">TRUNC(PRODUCT(G$10:G1464),15)</f>
        <v>1.2642700997548499</v>
      </c>
      <c r="I1465" s="57">
        <f t="shared" ca="1" si="337"/>
        <v>1.24233220431889</v>
      </c>
      <c r="J1465" s="57">
        <f t="shared" ca="1" si="338"/>
        <v>1.0176586400000001</v>
      </c>
      <c r="K1465" s="112">
        <f t="shared" ca="1" si="330"/>
        <v>0.264239480086357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39"/>
        <v>0</v>
      </c>
      <c r="O1465" s="57">
        <f t="shared" ca="1" si="340"/>
        <v>0.264239480086357</v>
      </c>
      <c r="P1465" s="63" t="str">
        <f t="shared" si="341"/>
        <v>J=</v>
      </c>
      <c r="Q1465" s="64">
        <f t="shared" si="342"/>
        <v>45036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ht="15" x14ac:dyDescent="0.2">
      <c r="A1466" s="56">
        <f t="shared" si="331"/>
        <v>44701</v>
      </c>
      <c r="B1466" s="75">
        <f t="shared" ca="1" si="332"/>
        <v>1.2641457457669529</v>
      </c>
      <c r="C1466" s="57">
        <f t="shared" si="333"/>
        <v>0.99921930999999997</v>
      </c>
      <c r="D1466" s="58">
        <f ca="1">IF(A1466&lt;$B$1,VLOOKUP(A1466,[1]DI!$A$4:$B$15000,2,FALSE),0)</f>
        <v>0.1265</v>
      </c>
      <c r="E1466" s="57">
        <f t="shared" ca="1" si="334"/>
        <v>4.7279E-4</v>
      </c>
      <c r="F1466" s="59">
        <f t="shared" si="335"/>
        <v>1.1499999999999999</v>
      </c>
      <c r="G1466" s="60">
        <f t="shared" ca="1" si="336"/>
        <v>1.0005437085</v>
      </c>
      <c r="H1466" s="57">
        <f ca="1">TRUNC(PRODUCT(G$10:G1465),15)</f>
        <v>1.26495749415438</v>
      </c>
      <c r="I1466" s="57">
        <f t="shared" ca="1" si="337"/>
        <v>1.24233220431889</v>
      </c>
      <c r="J1466" s="57">
        <f t="shared" ca="1" si="338"/>
        <v>1.01821195</v>
      </c>
      <c r="K1466" s="112">
        <f t="shared" ca="1" si="330"/>
        <v>0.26492643576695302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39"/>
        <v>0</v>
      </c>
      <c r="O1466" s="57">
        <f t="shared" ca="1" si="340"/>
        <v>0.26492643576695302</v>
      </c>
      <c r="P1466" s="63" t="str">
        <f t="shared" si="341"/>
        <v>J=</v>
      </c>
      <c r="Q1466" s="64">
        <f t="shared" si="342"/>
        <v>45036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ht="15" x14ac:dyDescent="0.2">
      <c r="A1467" s="56">
        <f t="shared" si="331"/>
        <v>44702</v>
      </c>
      <c r="B1467" s="75">
        <f t="shared" ca="1" si="332"/>
        <v>1.2648330641422489</v>
      </c>
      <c r="C1467" s="57">
        <f t="shared" si="333"/>
        <v>0.99921930999999997</v>
      </c>
      <c r="D1467" s="58">
        <f ca="1">IF(A1467&lt;$B$1,VLOOKUP(A1467,[1]DI!$A$4:$B$15000,2,FALSE),0)</f>
        <v>0</v>
      </c>
      <c r="E1467" s="57">
        <f t="shared" ca="1" si="334"/>
        <v>0</v>
      </c>
      <c r="F1467" s="59">
        <f t="shared" si="335"/>
        <v>1.1499999999999999</v>
      </c>
      <c r="G1467" s="60">
        <f t="shared" ca="1" si="336"/>
        <v>1</v>
      </c>
      <c r="H1467" s="57">
        <f ca="1">TRUNC(PRODUCT(G$10:G1466),15)</f>
        <v>1.2656452622960901</v>
      </c>
      <c r="I1467" s="57">
        <f t="shared" ca="1" si="337"/>
        <v>1.24233220431889</v>
      </c>
      <c r="J1467" s="57">
        <f t="shared" ca="1" si="338"/>
        <v>1.0187655600000001</v>
      </c>
      <c r="K1467" s="112">
        <f t="shared" ca="1" si="330"/>
        <v>0.26561375414224903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39"/>
        <v>0</v>
      </c>
      <c r="O1467" s="57">
        <f t="shared" ca="1" si="340"/>
        <v>0.26561375414224903</v>
      </c>
      <c r="P1467" s="63" t="str">
        <f t="shared" si="341"/>
        <v>J=</v>
      </c>
      <c r="Q1467" s="64">
        <f t="shared" si="342"/>
        <v>45036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ht="15" x14ac:dyDescent="0.2">
      <c r="A1468" s="56">
        <f t="shared" si="331"/>
        <v>44703</v>
      </c>
      <c r="B1468" s="75">
        <f t="shared" ca="1" si="332"/>
        <v>1.2648330641422489</v>
      </c>
      <c r="C1468" s="57">
        <f t="shared" si="333"/>
        <v>0.99921930999999997</v>
      </c>
      <c r="D1468" s="58">
        <f ca="1">IF(A1468&lt;$B$1,VLOOKUP(A1468,[1]DI!$A$4:$B$15000,2,FALSE),0)</f>
        <v>0</v>
      </c>
      <c r="E1468" s="57">
        <f t="shared" ca="1" si="334"/>
        <v>0</v>
      </c>
      <c r="F1468" s="59">
        <f t="shared" si="335"/>
        <v>1.1499999999999999</v>
      </c>
      <c r="G1468" s="60">
        <f t="shared" ca="1" si="336"/>
        <v>1</v>
      </c>
      <c r="H1468" s="57">
        <f ca="1">TRUNC(PRODUCT(G$10:G1467),15)</f>
        <v>1.2656452622960901</v>
      </c>
      <c r="I1468" s="57">
        <f t="shared" ca="1" si="337"/>
        <v>1.24233220431889</v>
      </c>
      <c r="J1468" s="57">
        <f t="shared" ca="1" si="338"/>
        <v>1.0187655600000001</v>
      </c>
      <c r="K1468" s="112">
        <f t="shared" ca="1" si="330"/>
        <v>0.26561375414224903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si="339"/>
        <v>0</v>
      </c>
      <c r="O1468" s="57">
        <f t="shared" ca="1" si="340"/>
        <v>0.26561375414224903</v>
      </c>
      <c r="P1468" s="63" t="str">
        <f t="shared" si="341"/>
        <v>J=</v>
      </c>
      <c r="Q1468" s="64">
        <f t="shared" si="342"/>
        <v>45036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ht="15" x14ac:dyDescent="0.2">
      <c r="A1469" s="56">
        <f t="shared" si="331"/>
        <v>44704</v>
      </c>
      <c r="B1469" s="75">
        <f t="shared" ca="1" si="332"/>
        <v>1.2648330641422489</v>
      </c>
      <c r="C1469" s="57">
        <f t="shared" si="333"/>
        <v>0.99921930999999997</v>
      </c>
      <c r="D1469" s="58">
        <f ca="1">IF(A1469&lt;$B$1,VLOOKUP(A1469,[1]DI!$A$4:$B$15000,2,FALSE),0)</f>
        <v>0.1265</v>
      </c>
      <c r="E1469" s="57">
        <f t="shared" ca="1" si="334"/>
        <v>4.7279E-4</v>
      </c>
      <c r="F1469" s="59">
        <f t="shared" si="335"/>
        <v>1.1499999999999999</v>
      </c>
      <c r="G1469" s="60">
        <f t="shared" ca="1" si="336"/>
        <v>1.0005437085</v>
      </c>
      <c r="H1469" s="57">
        <f ca="1">TRUNC(PRODUCT(G$10:G1468),15)</f>
        <v>1.2656452622960901</v>
      </c>
      <c r="I1469" s="57">
        <f t="shared" ca="1" si="337"/>
        <v>1.24233220431889</v>
      </c>
      <c r="J1469" s="57">
        <f t="shared" ca="1" si="338"/>
        <v>1.0187655600000001</v>
      </c>
      <c r="K1469" s="112">
        <f t="shared" ca="1" si="330"/>
        <v>0.26561375414224903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39"/>
        <v>0</v>
      </c>
      <c r="O1469" s="57">
        <f t="shared" ca="1" si="340"/>
        <v>0.26561375414224903</v>
      </c>
      <c r="P1469" s="63" t="str">
        <f t="shared" si="341"/>
        <v>J=</v>
      </c>
      <c r="Q1469" s="64">
        <f t="shared" si="342"/>
        <v>45036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ht="15" x14ac:dyDescent="0.2">
      <c r="A1470" s="56">
        <f t="shared" si="331"/>
        <v>44705</v>
      </c>
      <c r="B1470" s="75">
        <f t="shared" ca="1" si="332"/>
        <v>1.2655207652122451</v>
      </c>
      <c r="C1470" s="57">
        <f t="shared" si="333"/>
        <v>0.99921930999999997</v>
      </c>
      <c r="D1470" s="58">
        <f ca="1">IF(A1470&lt;$B$1,VLOOKUP(A1470,[1]DI!$A$4:$B$15000,2,FALSE),0)</f>
        <v>0.1265</v>
      </c>
      <c r="E1470" s="57">
        <f t="shared" ca="1" si="334"/>
        <v>4.7279E-4</v>
      </c>
      <c r="F1470" s="59">
        <f t="shared" si="335"/>
        <v>1.1499999999999999</v>
      </c>
      <c r="G1470" s="60">
        <f t="shared" ca="1" si="336"/>
        <v>1.0005437085</v>
      </c>
      <c r="H1470" s="57">
        <f ca="1">TRUNC(PRODUCT(G$10:G1469),15)</f>
        <v>1.26633340438319</v>
      </c>
      <c r="I1470" s="57">
        <f t="shared" ca="1" si="337"/>
        <v>1.24233220431889</v>
      </c>
      <c r="J1470" s="57">
        <f t="shared" ca="1" si="338"/>
        <v>1.0193194699999999</v>
      </c>
      <c r="K1470" s="112">
        <f t="shared" ca="1" si="330"/>
        <v>0.26630145521224502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39"/>
        <v>0</v>
      </c>
      <c r="O1470" s="57">
        <f t="shared" ca="1" si="340"/>
        <v>0.26630145521224502</v>
      </c>
      <c r="P1470" s="63" t="str">
        <f t="shared" si="341"/>
        <v>J=</v>
      </c>
      <c r="Q1470" s="64">
        <f t="shared" si="342"/>
        <v>45036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ht="15" x14ac:dyDescent="0.2">
      <c r="A1471" s="56">
        <f t="shared" si="331"/>
        <v>44706</v>
      </c>
      <c r="B1471" s="75">
        <f t="shared" ca="1" si="332"/>
        <v>1.2662088389769399</v>
      </c>
      <c r="C1471" s="57">
        <f t="shared" si="333"/>
        <v>0.99921930999999997</v>
      </c>
      <c r="D1471" s="58">
        <f ca="1">IF(A1471&lt;$B$1,VLOOKUP(A1471,[1]DI!$A$4:$B$15000,2,FALSE),0)</f>
        <v>0.1265</v>
      </c>
      <c r="E1471" s="57">
        <f t="shared" ca="1" si="334"/>
        <v>4.7279E-4</v>
      </c>
      <c r="F1471" s="59">
        <f t="shared" si="335"/>
        <v>1.1499999999999999</v>
      </c>
      <c r="G1471" s="60">
        <f t="shared" ca="1" si="336"/>
        <v>1.0005437085</v>
      </c>
      <c r="H1471" s="57">
        <f ca="1">TRUNC(PRODUCT(G$10:G1470),15)</f>
        <v>1.2670219206189799</v>
      </c>
      <c r="I1471" s="57">
        <f t="shared" ca="1" si="337"/>
        <v>1.24233220431889</v>
      </c>
      <c r="J1471" s="57">
        <f t="shared" ca="1" si="338"/>
        <v>1.0198736799999999</v>
      </c>
      <c r="K1471" s="112">
        <f t="shared" ca="1" si="330"/>
        <v>0.26698952897694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39"/>
        <v>0</v>
      </c>
      <c r="O1471" s="57">
        <f t="shared" ca="1" si="340"/>
        <v>0.26698952897694</v>
      </c>
      <c r="P1471" s="63" t="str">
        <f t="shared" si="341"/>
        <v>J=</v>
      </c>
      <c r="Q1471" s="64">
        <f t="shared" si="342"/>
        <v>45036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ht="15" x14ac:dyDescent="0.2">
      <c r="A1472" s="56">
        <f t="shared" si="331"/>
        <v>44707</v>
      </c>
      <c r="B1472" s="75">
        <f t="shared" ca="1" si="332"/>
        <v>1.2668972978594919</v>
      </c>
      <c r="C1472" s="57">
        <f t="shared" si="333"/>
        <v>0.99921930999999997</v>
      </c>
      <c r="D1472" s="58">
        <f ca="1">IF(A1472&lt;$B$1,VLOOKUP(A1472,[1]DI!$A$4:$B$15000,2,FALSE),0)</f>
        <v>0.1265</v>
      </c>
      <c r="E1472" s="57">
        <f t="shared" ca="1" si="334"/>
        <v>4.7279E-4</v>
      </c>
      <c r="F1472" s="59">
        <f t="shared" si="335"/>
        <v>1.1499999999999999</v>
      </c>
      <c r="G1472" s="60">
        <f t="shared" ca="1" si="336"/>
        <v>1.0005437085</v>
      </c>
      <c r="H1472" s="57">
        <f ca="1">TRUNC(PRODUCT(G$10:G1471),15)</f>
        <v>1.26771081120691</v>
      </c>
      <c r="I1472" s="57">
        <f t="shared" ca="1" si="337"/>
        <v>1.24233220431889</v>
      </c>
      <c r="J1472" s="57">
        <f t="shared" ca="1" si="338"/>
        <v>1.0204282</v>
      </c>
      <c r="K1472" s="112">
        <f t="shared" ca="1" si="330"/>
        <v>0.26767798785949198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39"/>
        <v>0</v>
      </c>
      <c r="O1472" s="57">
        <f t="shared" ca="1" si="340"/>
        <v>0.26767798785949198</v>
      </c>
      <c r="P1472" s="63" t="str">
        <f t="shared" si="341"/>
        <v>J=</v>
      </c>
      <c r="Q1472" s="64">
        <f t="shared" si="342"/>
        <v>45036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ht="15" x14ac:dyDescent="0.2">
      <c r="A1473" s="56">
        <f t="shared" si="331"/>
        <v>44708</v>
      </c>
      <c r="B1473" s="75">
        <f t="shared" ca="1" si="332"/>
        <v>1.2675861070135861</v>
      </c>
      <c r="C1473" s="57">
        <f t="shared" si="333"/>
        <v>0.99921930999999997</v>
      </c>
      <c r="D1473" s="58">
        <f ca="1">IF(A1473&lt;$B$1,VLOOKUP(A1473,[1]DI!$A$4:$B$15000,2,FALSE),0)</f>
        <v>0.1265</v>
      </c>
      <c r="E1473" s="57">
        <f t="shared" ca="1" si="334"/>
        <v>4.7279E-4</v>
      </c>
      <c r="F1473" s="59">
        <f t="shared" si="335"/>
        <v>1.1499999999999999</v>
      </c>
      <c r="G1473" s="60">
        <f t="shared" ca="1" si="336"/>
        <v>1.0005437085</v>
      </c>
      <c r="H1473" s="57">
        <f ca="1">TRUNC(PRODUCT(G$10:G1472),15)</f>
        <v>1.2684000763505101</v>
      </c>
      <c r="I1473" s="57">
        <f t="shared" ca="1" si="337"/>
        <v>1.24233220431889</v>
      </c>
      <c r="J1473" s="57">
        <f t="shared" ca="1" si="338"/>
        <v>1.0209830099999999</v>
      </c>
      <c r="K1473" s="112">
        <f t="shared" ca="1" si="330"/>
        <v>0.26836679701358601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39"/>
        <v>0</v>
      </c>
      <c r="O1473" s="57">
        <f t="shared" ca="1" si="340"/>
        <v>0.26836679701358601</v>
      </c>
      <c r="P1473" s="63" t="str">
        <f t="shared" si="341"/>
        <v>J=</v>
      </c>
      <c r="Q1473" s="64">
        <f t="shared" si="342"/>
        <v>45036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ht="15" x14ac:dyDescent="0.2">
      <c r="A1474" s="56">
        <f t="shared" si="331"/>
        <v>44709</v>
      </c>
      <c r="B1474" s="75">
        <f t="shared" ca="1" si="332"/>
        <v>1.2682753112855361</v>
      </c>
      <c r="C1474" s="57">
        <f t="shared" si="333"/>
        <v>0.99921930999999997</v>
      </c>
      <c r="D1474" s="58">
        <f ca="1">IF(A1474&lt;$B$1,VLOOKUP(A1474,[1]DI!$A$4:$B$15000,2,FALSE),0)</f>
        <v>0</v>
      </c>
      <c r="E1474" s="57">
        <f t="shared" ca="1" si="334"/>
        <v>0</v>
      </c>
      <c r="F1474" s="59">
        <f t="shared" si="335"/>
        <v>1.1499999999999999</v>
      </c>
      <c r="G1474" s="60">
        <f t="shared" ca="1" si="336"/>
        <v>1</v>
      </c>
      <c r="H1474" s="57">
        <f ca="1">TRUNC(PRODUCT(G$10:G1473),15)</f>
        <v>1.26908971625342</v>
      </c>
      <c r="I1474" s="57">
        <f t="shared" ca="1" si="337"/>
        <v>1.24233220431889</v>
      </c>
      <c r="J1474" s="57">
        <f t="shared" ca="1" si="338"/>
        <v>1.0215381299999999</v>
      </c>
      <c r="K1474" s="112">
        <f t="shared" ca="1" si="330"/>
        <v>0.26905600128553603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39"/>
        <v>0</v>
      </c>
      <c r="O1474" s="57">
        <f t="shared" ca="1" si="340"/>
        <v>0.26905600128553603</v>
      </c>
      <c r="P1474" s="63" t="str">
        <f t="shared" si="341"/>
        <v>J=</v>
      </c>
      <c r="Q1474" s="64">
        <f t="shared" si="342"/>
        <v>45036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ht="15" x14ac:dyDescent="0.2">
      <c r="A1475" s="56">
        <f t="shared" si="331"/>
        <v>44710</v>
      </c>
      <c r="B1475" s="75">
        <f t="shared" ca="1" si="332"/>
        <v>1.2682753112855361</v>
      </c>
      <c r="C1475" s="57">
        <f t="shared" si="333"/>
        <v>0.99921930999999997</v>
      </c>
      <c r="D1475" s="58">
        <f ca="1">IF(A1475&lt;$B$1,VLOOKUP(A1475,[1]DI!$A$4:$B$15000,2,FALSE),0)</f>
        <v>0</v>
      </c>
      <c r="E1475" s="57">
        <f t="shared" ca="1" si="334"/>
        <v>0</v>
      </c>
      <c r="F1475" s="59">
        <f t="shared" si="335"/>
        <v>1.1499999999999999</v>
      </c>
      <c r="G1475" s="60">
        <f t="shared" ca="1" si="336"/>
        <v>1</v>
      </c>
      <c r="H1475" s="57">
        <f ca="1">TRUNC(PRODUCT(G$10:G1474),15)</f>
        <v>1.26908971625342</v>
      </c>
      <c r="I1475" s="57">
        <f t="shared" ca="1" si="337"/>
        <v>1.24233220431889</v>
      </c>
      <c r="J1475" s="57">
        <f t="shared" ca="1" si="338"/>
        <v>1.0215381299999999</v>
      </c>
      <c r="K1475" s="112">
        <f t="shared" ca="1" si="330"/>
        <v>0.26905600128553603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39"/>
        <v>0</v>
      </c>
      <c r="O1475" s="57">
        <f t="shared" ca="1" si="340"/>
        <v>0.26905600128553603</v>
      </c>
      <c r="P1475" s="63" t="str">
        <f t="shared" si="341"/>
        <v>J=</v>
      </c>
      <c r="Q1475" s="64">
        <f t="shared" si="342"/>
        <v>45036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ht="15" x14ac:dyDescent="0.2">
      <c r="A1476" s="56">
        <f t="shared" si="331"/>
        <v>44711</v>
      </c>
      <c r="B1476" s="75">
        <f t="shared" ca="1" si="332"/>
        <v>1.2682753112855361</v>
      </c>
      <c r="C1476" s="57">
        <f t="shared" si="333"/>
        <v>0.99921930999999997</v>
      </c>
      <c r="D1476" s="58">
        <f ca="1">IF(A1476&lt;$B$1,VLOOKUP(A1476,[1]DI!$A$4:$B$15000,2,FALSE),0)</f>
        <v>0.1265</v>
      </c>
      <c r="E1476" s="57">
        <f t="shared" ca="1" si="334"/>
        <v>4.7279E-4</v>
      </c>
      <c r="F1476" s="59">
        <f t="shared" si="335"/>
        <v>1.1499999999999999</v>
      </c>
      <c r="G1476" s="60">
        <f t="shared" ca="1" si="336"/>
        <v>1.0005437085</v>
      </c>
      <c r="H1476" s="57">
        <f ca="1">TRUNC(PRODUCT(G$10:G1475),15)</f>
        <v>1.26908971625342</v>
      </c>
      <c r="I1476" s="57">
        <f t="shared" ca="1" si="337"/>
        <v>1.24233220431889</v>
      </c>
      <c r="J1476" s="57">
        <f t="shared" ca="1" si="338"/>
        <v>1.0215381299999999</v>
      </c>
      <c r="K1476" s="112">
        <f t="shared" ca="1" si="330"/>
        <v>0.26905600128553603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39"/>
        <v>0</v>
      </c>
      <c r="O1476" s="57">
        <f t="shared" ca="1" si="340"/>
        <v>0.26905600128553603</v>
      </c>
      <c r="P1476" s="63" t="str">
        <f t="shared" si="341"/>
        <v>J=</v>
      </c>
      <c r="Q1476" s="64">
        <f t="shared" si="342"/>
        <v>45036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ht="15" x14ac:dyDescent="0.2">
      <c r="A1477" s="56">
        <f t="shared" si="331"/>
        <v>44712</v>
      </c>
      <c r="B1477" s="75">
        <f t="shared" ca="1" si="332"/>
        <v>1.268964888252186</v>
      </c>
      <c r="C1477" s="57">
        <f t="shared" si="333"/>
        <v>0.99921930999999997</v>
      </c>
      <c r="D1477" s="58">
        <f ca="1">IF(A1477&lt;$B$1,VLOOKUP(A1477,[1]DI!$A$4:$B$15000,2,FALSE),0)</f>
        <v>0.1265</v>
      </c>
      <c r="E1477" s="57">
        <f t="shared" ca="1" si="334"/>
        <v>4.7279E-4</v>
      </c>
      <c r="F1477" s="59">
        <f t="shared" si="335"/>
        <v>1.1499999999999999</v>
      </c>
      <c r="G1477" s="60">
        <f t="shared" ca="1" si="336"/>
        <v>1.0005437085</v>
      </c>
      <c r="H1477" s="57">
        <f ca="1">TRUNC(PRODUCT(G$10:G1476),15)</f>
        <v>1.2697797311194099</v>
      </c>
      <c r="I1477" s="57">
        <f t="shared" ca="1" si="337"/>
        <v>1.24233220431889</v>
      </c>
      <c r="J1477" s="57">
        <f t="shared" ca="1" si="338"/>
        <v>1.0220935499999999</v>
      </c>
      <c r="K1477" s="112">
        <f t="shared" ca="1" si="330"/>
        <v>0.26974557825218598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39"/>
        <v>0</v>
      </c>
      <c r="O1477" s="57">
        <f t="shared" ca="1" si="340"/>
        <v>0.26974557825218598</v>
      </c>
      <c r="P1477" s="63" t="str">
        <f t="shared" si="341"/>
        <v>J=</v>
      </c>
      <c r="Q1477" s="64">
        <f t="shared" si="342"/>
        <v>45036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ht="15" x14ac:dyDescent="0.2">
      <c r="A1478" s="56">
        <f t="shared" si="331"/>
        <v>44713</v>
      </c>
      <c r="B1478" s="75">
        <f t="shared" ca="1" si="332"/>
        <v>1.2696548279135349</v>
      </c>
      <c r="C1478" s="57">
        <f t="shared" si="333"/>
        <v>0.99921930999999997</v>
      </c>
      <c r="D1478" s="58">
        <f ca="1">IF(A1478&lt;$B$1,VLOOKUP(A1478,[1]DI!$A$4:$B$15000,2,FALSE),0)</f>
        <v>0.1265</v>
      </c>
      <c r="E1478" s="57">
        <f t="shared" ca="1" si="334"/>
        <v>4.7279E-4</v>
      </c>
      <c r="F1478" s="59">
        <f t="shared" si="335"/>
        <v>1.1499999999999999</v>
      </c>
      <c r="G1478" s="60">
        <f t="shared" ca="1" si="336"/>
        <v>1.0005437085</v>
      </c>
      <c r="H1478" s="57">
        <f ca="1">TRUNC(PRODUCT(G$10:G1477),15)</f>
        <v>1.2704701211523499</v>
      </c>
      <c r="I1478" s="57">
        <f t="shared" ca="1" si="337"/>
        <v>1.24233220431889</v>
      </c>
      <c r="J1478" s="57">
        <f t="shared" ca="1" si="338"/>
        <v>1.0226492700000001</v>
      </c>
      <c r="K1478" s="112">
        <f t="shared" ca="1" si="330"/>
        <v>0.27043551791353498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39"/>
        <v>0</v>
      </c>
      <c r="O1478" s="57">
        <f t="shared" ca="1" si="340"/>
        <v>0.27043551791353498</v>
      </c>
      <c r="P1478" s="63" t="str">
        <f t="shared" si="341"/>
        <v>J=</v>
      </c>
      <c r="Q1478" s="64">
        <f t="shared" si="342"/>
        <v>45036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ht="15" x14ac:dyDescent="0.2">
      <c r="A1479" s="56">
        <f t="shared" si="331"/>
        <v>44714</v>
      </c>
      <c r="B1479" s="75">
        <f t="shared" ca="1" si="332"/>
        <v>1.2703451502695839</v>
      </c>
      <c r="C1479" s="57">
        <f t="shared" si="333"/>
        <v>0.99921930999999997</v>
      </c>
      <c r="D1479" s="58">
        <f ca="1">IF(A1479&lt;$B$1,VLOOKUP(A1479,[1]DI!$A$4:$B$15000,2,FALSE),0)</f>
        <v>0.1265</v>
      </c>
      <c r="E1479" s="57">
        <f t="shared" ca="1" si="334"/>
        <v>4.7279E-4</v>
      </c>
      <c r="F1479" s="59">
        <f t="shared" si="335"/>
        <v>1.1499999999999999</v>
      </c>
      <c r="G1479" s="60">
        <f t="shared" ca="1" si="336"/>
        <v>1.0005437085</v>
      </c>
      <c r="H1479" s="57">
        <f ca="1">TRUNC(PRODUCT(G$10:G1478),15)</f>
        <v>1.2711608865562101</v>
      </c>
      <c r="I1479" s="57">
        <f t="shared" ca="1" si="337"/>
        <v>1.24233220431889</v>
      </c>
      <c r="J1479" s="57">
        <f t="shared" ca="1" si="338"/>
        <v>1.0232052899999999</v>
      </c>
      <c r="K1479" s="112">
        <f t="shared" ca="1" si="330"/>
        <v>0.27112584026958397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39"/>
        <v>0</v>
      </c>
      <c r="O1479" s="57">
        <f t="shared" ca="1" si="340"/>
        <v>0.27112584026958397</v>
      </c>
      <c r="P1479" s="63" t="str">
        <f t="shared" si="341"/>
        <v>J=</v>
      </c>
      <c r="Q1479" s="64">
        <f t="shared" si="342"/>
        <v>45036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ht="15" x14ac:dyDescent="0.2">
      <c r="A1480" s="56">
        <f t="shared" si="331"/>
        <v>44715</v>
      </c>
      <c r="B1480" s="75">
        <f t="shared" ca="1" si="332"/>
        <v>1.2710358477434891</v>
      </c>
      <c r="C1480" s="57">
        <f t="shared" si="333"/>
        <v>0.99921930999999997</v>
      </c>
      <c r="D1480" s="58">
        <f ca="1">IF(A1480&lt;$B$1,VLOOKUP(A1480,[1]DI!$A$4:$B$15000,2,FALSE),0)</f>
        <v>0.1265</v>
      </c>
      <c r="E1480" s="57">
        <f t="shared" ca="1" si="334"/>
        <v>4.7279E-4</v>
      </c>
      <c r="F1480" s="59">
        <f t="shared" si="335"/>
        <v>1.1499999999999999</v>
      </c>
      <c r="G1480" s="60">
        <f t="shared" ca="1" si="336"/>
        <v>1.0005437085</v>
      </c>
      <c r="H1480" s="57">
        <f ca="1">TRUNC(PRODUCT(G$10:G1479),15)</f>
        <v>1.2718520275351</v>
      </c>
      <c r="I1480" s="57">
        <f t="shared" ca="1" si="337"/>
        <v>1.24233220431889</v>
      </c>
      <c r="J1480" s="57">
        <f t="shared" ca="1" si="338"/>
        <v>1.0237616199999999</v>
      </c>
      <c r="K1480" s="112">
        <f t="shared" ca="1" si="330"/>
        <v>0.27181653774348902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39"/>
        <v>0</v>
      </c>
      <c r="O1480" s="57">
        <f t="shared" ca="1" si="340"/>
        <v>0.27181653774348902</v>
      </c>
      <c r="P1480" s="63" t="str">
        <f t="shared" si="341"/>
        <v>J=</v>
      </c>
      <c r="Q1480" s="64">
        <f t="shared" si="342"/>
        <v>45036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ht="15" x14ac:dyDescent="0.2">
      <c r="A1481" s="56">
        <f t="shared" si="331"/>
        <v>44716</v>
      </c>
      <c r="B1481" s="75">
        <f t="shared" ca="1" si="332"/>
        <v>1.2717269279120931</v>
      </c>
      <c r="C1481" s="57">
        <f t="shared" si="333"/>
        <v>0.99921930999999997</v>
      </c>
      <c r="D1481" s="58">
        <f ca="1">IF(A1481&lt;$B$1,VLOOKUP(A1481,[1]DI!$A$4:$B$15000,2,FALSE),0)</f>
        <v>0</v>
      </c>
      <c r="E1481" s="57">
        <f t="shared" ca="1" si="334"/>
        <v>0</v>
      </c>
      <c r="F1481" s="59">
        <f t="shared" si="335"/>
        <v>1.1499999999999999</v>
      </c>
      <c r="G1481" s="60">
        <f t="shared" ca="1" si="336"/>
        <v>1</v>
      </c>
      <c r="H1481" s="57">
        <f ca="1">TRUNC(PRODUCT(G$10:G1480),15)</f>
        <v>1.27254354429321</v>
      </c>
      <c r="I1481" s="57">
        <f t="shared" ca="1" si="337"/>
        <v>1.24233220431889</v>
      </c>
      <c r="J1481" s="57">
        <f t="shared" ca="1" si="338"/>
        <v>1.0243182500000001</v>
      </c>
      <c r="K1481" s="112">
        <f t="shared" ref="K1481:K1526" ca="1" si="343">TRUNC((C1481*(J1481-1)),8)+TRUNC(K$1415*J1481,87)</f>
        <v>0.27250761791209299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39"/>
        <v>0</v>
      </c>
      <c r="O1481" s="57">
        <f t="shared" ca="1" si="340"/>
        <v>0.27250761791209299</v>
      </c>
      <c r="P1481" s="63" t="str">
        <f t="shared" si="341"/>
        <v>J=</v>
      </c>
      <c r="Q1481" s="64">
        <f t="shared" si="342"/>
        <v>45036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ht="15" x14ac:dyDescent="0.2">
      <c r="A1482" s="56">
        <f t="shared" si="331"/>
        <v>44717</v>
      </c>
      <c r="B1482" s="75">
        <f t="shared" ca="1" si="332"/>
        <v>1.2717269279120931</v>
      </c>
      <c r="C1482" s="57">
        <f t="shared" si="333"/>
        <v>0.99921930999999997</v>
      </c>
      <c r="D1482" s="58">
        <f ca="1">IF(A1482&lt;$B$1,VLOOKUP(A1482,[1]DI!$A$4:$B$15000,2,FALSE),0)</f>
        <v>0</v>
      </c>
      <c r="E1482" s="57">
        <f t="shared" ca="1" si="334"/>
        <v>0</v>
      </c>
      <c r="F1482" s="59">
        <f t="shared" si="335"/>
        <v>1.1499999999999999</v>
      </c>
      <c r="G1482" s="60">
        <f t="shared" ca="1" si="336"/>
        <v>1</v>
      </c>
      <c r="H1482" s="57">
        <f ca="1">TRUNC(PRODUCT(G$10:G1481),15)</f>
        <v>1.27254354429321</v>
      </c>
      <c r="I1482" s="57">
        <f t="shared" ca="1" si="337"/>
        <v>1.24233220431889</v>
      </c>
      <c r="J1482" s="57">
        <f t="shared" ca="1" si="338"/>
        <v>1.0243182500000001</v>
      </c>
      <c r="K1482" s="112">
        <f t="shared" ca="1" si="343"/>
        <v>0.27250761791209299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39"/>
        <v>0</v>
      </c>
      <c r="O1482" s="57">
        <f t="shared" ca="1" si="340"/>
        <v>0.27250761791209299</v>
      </c>
      <c r="P1482" s="63" t="str">
        <f t="shared" si="341"/>
        <v>J=</v>
      </c>
      <c r="Q1482" s="64">
        <f t="shared" si="342"/>
        <v>45036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ht="15" x14ac:dyDescent="0.2">
      <c r="A1483" s="56">
        <f t="shared" ref="A1483:A1546" si="344">(A1482+1)</f>
        <v>44718</v>
      </c>
      <c r="B1483" s="75">
        <f t="shared" ca="1" si="332"/>
        <v>1.2717269279120931</v>
      </c>
      <c r="C1483" s="57">
        <f t="shared" si="333"/>
        <v>0.99921930999999997</v>
      </c>
      <c r="D1483" s="58">
        <f ca="1">IF(A1483&lt;$B$1,VLOOKUP(A1483,[1]DI!$A$4:$B$15000,2,FALSE),0)</f>
        <v>0.1265</v>
      </c>
      <c r="E1483" s="57">
        <f t="shared" ca="1" si="334"/>
        <v>4.7279E-4</v>
      </c>
      <c r="F1483" s="59">
        <f t="shared" si="335"/>
        <v>1.1499999999999999</v>
      </c>
      <c r="G1483" s="60">
        <f t="shared" ca="1" si="336"/>
        <v>1.0005437085</v>
      </c>
      <c r="H1483" s="57">
        <f ca="1">TRUNC(PRODUCT(G$10:G1482),15)</f>
        <v>1.27254354429321</v>
      </c>
      <c r="I1483" s="57">
        <f t="shared" ca="1" si="337"/>
        <v>1.24233220431889</v>
      </c>
      <c r="J1483" s="57">
        <f t="shared" ca="1" si="338"/>
        <v>1.0243182500000001</v>
      </c>
      <c r="K1483" s="112">
        <f t="shared" ca="1" si="343"/>
        <v>0.27250761791209299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39"/>
        <v>0</v>
      </c>
      <c r="O1483" s="57">
        <f t="shared" ca="1" si="340"/>
        <v>0.27250761791209299</v>
      </c>
      <c r="P1483" s="63" t="str">
        <f t="shared" si="341"/>
        <v>J=</v>
      </c>
      <c r="Q1483" s="64">
        <f t="shared" si="342"/>
        <v>45036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ht="15" x14ac:dyDescent="0.2">
      <c r="A1484" s="56">
        <f t="shared" si="344"/>
        <v>44719</v>
      </c>
      <c r="B1484" s="75">
        <f t="shared" ca="1" si="332"/>
        <v>1.272418380775397</v>
      </c>
      <c r="C1484" s="57">
        <f t="shared" si="333"/>
        <v>0.99921930999999997</v>
      </c>
      <c r="D1484" s="58">
        <f ca="1">IF(A1484&lt;$B$1,VLOOKUP(A1484,[1]DI!$A$4:$B$15000,2,FALSE),0)</f>
        <v>0.1265</v>
      </c>
      <c r="E1484" s="57">
        <f t="shared" ca="1" si="334"/>
        <v>4.7279E-4</v>
      </c>
      <c r="F1484" s="59">
        <f t="shared" si="335"/>
        <v>1.1499999999999999</v>
      </c>
      <c r="G1484" s="60">
        <f t="shared" ca="1" si="336"/>
        <v>1.0005437085</v>
      </c>
      <c r="H1484" s="57">
        <f ca="1">TRUNC(PRODUCT(G$10:G1483),15)</f>
        <v>1.27323543703487</v>
      </c>
      <c r="I1484" s="57">
        <f t="shared" ca="1" si="337"/>
        <v>1.24233220431889</v>
      </c>
      <c r="J1484" s="57">
        <f t="shared" ca="1" si="338"/>
        <v>1.02487518</v>
      </c>
      <c r="K1484" s="112">
        <f t="shared" ca="1" si="343"/>
        <v>0.27319907077539701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39"/>
        <v>0</v>
      </c>
      <c r="O1484" s="57">
        <f t="shared" ca="1" si="340"/>
        <v>0.27319907077539701</v>
      </c>
      <c r="P1484" s="63" t="str">
        <f t="shared" si="341"/>
        <v>J=</v>
      </c>
      <c r="Q1484" s="64">
        <f t="shared" si="342"/>
        <v>45036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ht="15" x14ac:dyDescent="0.2">
      <c r="A1485" s="56">
        <f t="shared" si="344"/>
        <v>44720</v>
      </c>
      <c r="B1485" s="75">
        <f t="shared" ca="1" si="332"/>
        <v>1.2731101963334011</v>
      </c>
      <c r="C1485" s="57">
        <f t="shared" si="333"/>
        <v>0.99921930999999997</v>
      </c>
      <c r="D1485" s="58">
        <f ca="1">IF(A1485&lt;$B$1,VLOOKUP(A1485,[1]DI!$A$4:$B$15000,2,FALSE),0)</f>
        <v>0.1265</v>
      </c>
      <c r="E1485" s="57">
        <f t="shared" ca="1" si="334"/>
        <v>4.7279E-4</v>
      </c>
      <c r="F1485" s="59">
        <f t="shared" si="335"/>
        <v>1.1499999999999999</v>
      </c>
      <c r="G1485" s="60">
        <f t="shared" ca="1" si="336"/>
        <v>1.0005437085</v>
      </c>
      <c r="H1485" s="57">
        <f ca="1">TRUNC(PRODUCT(G$10:G1484),15)</f>
        <v>1.27392770596448</v>
      </c>
      <c r="I1485" s="57">
        <f t="shared" ca="1" si="337"/>
        <v>1.24233220431889</v>
      </c>
      <c r="J1485" s="57">
        <f t="shared" ca="1" si="338"/>
        <v>1.0254324100000001</v>
      </c>
      <c r="K1485" s="112">
        <f t="shared" ca="1" si="343"/>
        <v>0.27389088633340097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39"/>
        <v>0</v>
      </c>
      <c r="O1485" s="57">
        <f t="shared" ca="1" si="340"/>
        <v>0.27389088633340097</v>
      </c>
      <c r="P1485" s="63" t="str">
        <f t="shared" si="341"/>
        <v>J=</v>
      </c>
      <c r="Q1485" s="64">
        <f t="shared" si="342"/>
        <v>45036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ht="15" x14ac:dyDescent="0.2">
      <c r="A1486" s="56">
        <f t="shared" si="344"/>
        <v>44721</v>
      </c>
      <c r="B1486" s="75">
        <f t="shared" ca="1" si="332"/>
        <v>1.27380239700926</v>
      </c>
      <c r="C1486" s="57">
        <f t="shared" si="333"/>
        <v>0.99921930999999997</v>
      </c>
      <c r="D1486" s="58">
        <f ca="1">IF(A1486&lt;$B$1,VLOOKUP(A1486,[1]DI!$A$4:$B$15000,2,FALSE),0)</f>
        <v>0.1265</v>
      </c>
      <c r="E1486" s="57">
        <f t="shared" ca="1" si="334"/>
        <v>4.7279E-4</v>
      </c>
      <c r="F1486" s="59">
        <f t="shared" si="335"/>
        <v>1.1499999999999999</v>
      </c>
      <c r="G1486" s="60">
        <f t="shared" ca="1" si="336"/>
        <v>1.0005437085</v>
      </c>
      <c r="H1486" s="57">
        <f ca="1">TRUNC(PRODUCT(G$10:G1485),15)</f>
        <v>1.2746203512865999</v>
      </c>
      <c r="I1486" s="57">
        <f t="shared" ca="1" si="337"/>
        <v>1.24233220431889</v>
      </c>
      <c r="J1486" s="57">
        <f t="shared" ca="1" si="338"/>
        <v>1.02598995</v>
      </c>
      <c r="K1486" s="112">
        <f t="shared" ca="1" si="343"/>
        <v>0.27458308700925999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39"/>
        <v>0</v>
      </c>
      <c r="O1486" s="57">
        <f t="shared" ca="1" si="340"/>
        <v>0.27458308700925999</v>
      </c>
      <c r="P1486" s="63" t="str">
        <f t="shared" si="341"/>
        <v>J=</v>
      </c>
      <c r="Q1486" s="64">
        <f t="shared" si="342"/>
        <v>45036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ht="15" x14ac:dyDescent="0.2">
      <c r="A1487" s="56">
        <f t="shared" si="344"/>
        <v>44722</v>
      </c>
      <c r="B1487" s="75">
        <f t="shared" ca="1" si="332"/>
        <v>1.2744949803798189</v>
      </c>
      <c r="C1487" s="57">
        <f t="shared" si="333"/>
        <v>0.99921930999999997</v>
      </c>
      <c r="D1487" s="58">
        <f ca="1">IF(A1487&lt;$B$1,VLOOKUP(A1487,[1]DI!$A$4:$B$15000,2,FALSE),0)</f>
        <v>0.1265</v>
      </c>
      <c r="E1487" s="57">
        <f t="shared" ca="1" si="334"/>
        <v>4.7279E-4</v>
      </c>
      <c r="F1487" s="59">
        <f t="shared" si="335"/>
        <v>1.1499999999999999</v>
      </c>
      <c r="G1487" s="60">
        <f t="shared" ca="1" si="336"/>
        <v>1.0005437085</v>
      </c>
      <c r="H1487" s="57">
        <f ca="1">TRUNC(PRODUCT(G$10:G1486),15)</f>
        <v>1.2753133732058699</v>
      </c>
      <c r="I1487" s="57">
        <f t="shared" ca="1" si="337"/>
        <v>1.24233220431889</v>
      </c>
      <c r="J1487" s="57">
        <f t="shared" ca="1" si="338"/>
        <v>1.02654779</v>
      </c>
      <c r="K1487" s="112">
        <f t="shared" ca="1" si="343"/>
        <v>0.27527567037981898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39"/>
        <v>0</v>
      </c>
      <c r="O1487" s="57">
        <f t="shared" ca="1" si="340"/>
        <v>0.27527567037981898</v>
      </c>
      <c r="P1487" s="63" t="str">
        <f t="shared" si="341"/>
        <v>J=</v>
      </c>
      <c r="Q1487" s="64">
        <f t="shared" si="342"/>
        <v>45036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ht="15" x14ac:dyDescent="0.2">
      <c r="A1488" s="56">
        <f t="shared" si="344"/>
        <v>44723</v>
      </c>
      <c r="B1488" s="75">
        <f t="shared" ca="1" si="332"/>
        <v>1.2751879264450778</v>
      </c>
      <c r="C1488" s="57">
        <f t="shared" si="333"/>
        <v>0.99921930999999997</v>
      </c>
      <c r="D1488" s="58">
        <f ca="1">IF(A1488&lt;$B$1,VLOOKUP(A1488,[1]DI!$A$4:$B$15000,2,FALSE),0)</f>
        <v>0</v>
      </c>
      <c r="E1488" s="57">
        <f t="shared" ca="1" si="334"/>
        <v>0</v>
      </c>
      <c r="F1488" s="59">
        <f t="shared" si="335"/>
        <v>1.1499999999999999</v>
      </c>
      <c r="G1488" s="60">
        <f t="shared" ca="1" si="336"/>
        <v>1</v>
      </c>
      <c r="H1488" s="57">
        <f ca="1">TRUNC(PRODUCT(G$10:G1487),15)</f>
        <v>1.27600677192704</v>
      </c>
      <c r="I1488" s="57">
        <f t="shared" ca="1" si="337"/>
        <v>1.24233220431889</v>
      </c>
      <c r="J1488" s="57">
        <f t="shared" ca="1" si="338"/>
        <v>1.0271059300000001</v>
      </c>
      <c r="K1488" s="112">
        <f t="shared" ca="1" si="343"/>
        <v>0.27596861644507797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39"/>
        <v>0</v>
      </c>
      <c r="O1488" s="57">
        <f t="shared" ca="1" si="340"/>
        <v>0.27596861644507797</v>
      </c>
      <c r="P1488" s="63" t="str">
        <f t="shared" si="341"/>
        <v>J=</v>
      </c>
      <c r="Q1488" s="64">
        <f t="shared" si="342"/>
        <v>45036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ht="15" x14ac:dyDescent="0.2">
      <c r="A1489" s="56">
        <f t="shared" si="344"/>
        <v>44724</v>
      </c>
      <c r="B1489" s="75">
        <f t="shared" ca="1" si="332"/>
        <v>1.2751879264450778</v>
      </c>
      <c r="C1489" s="57">
        <f t="shared" si="333"/>
        <v>0.99921930999999997</v>
      </c>
      <c r="D1489" s="58">
        <f ca="1">IF(A1489&lt;$B$1,VLOOKUP(A1489,[1]DI!$A$4:$B$15000,2,FALSE),0)</f>
        <v>0</v>
      </c>
      <c r="E1489" s="57">
        <f t="shared" ca="1" si="334"/>
        <v>0</v>
      </c>
      <c r="F1489" s="59">
        <f t="shared" si="335"/>
        <v>1.1499999999999999</v>
      </c>
      <c r="G1489" s="60">
        <f t="shared" ca="1" si="336"/>
        <v>1</v>
      </c>
      <c r="H1489" s="57">
        <f ca="1">TRUNC(PRODUCT(G$10:G1488),15)</f>
        <v>1.27600677192704</v>
      </c>
      <c r="I1489" s="57">
        <f t="shared" ca="1" si="337"/>
        <v>1.24233220431889</v>
      </c>
      <c r="J1489" s="57">
        <f t="shared" ca="1" si="338"/>
        <v>1.0271059300000001</v>
      </c>
      <c r="K1489" s="112">
        <f t="shared" ca="1" si="343"/>
        <v>0.27596861644507797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39"/>
        <v>0</v>
      </c>
      <c r="O1489" s="57">
        <f t="shared" ca="1" si="340"/>
        <v>0.27596861644507797</v>
      </c>
      <c r="P1489" s="63" t="str">
        <f t="shared" si="341"/>
        <v>J=</v>
      </c>
      <c r="Q1489" s="64">
        <f t="shared" si="342"/>
        <v>45036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ht="15" x14ac:dyDescent="0.2">
      <c r="A1490" s="56">
        <f t="shared" si="344"/>
        <v>44725</v>
      </c>
      <c r="B1490" s="75">
        <f t="shared" ca="1" si="332"/>
        <v>1.2751879264450778</v>
      </c>
      <c r="C1490" s="57">
        <f t="shared" si="333"/>
        <v>0.99921930999999997</v>
      </c>
      <c r="D1490" s="58">
        <f ca="1">IF(A1490&lt;$B$1,VLOOKUP(A1490,[1]DI!$A$4:$B$15000,2,FALSE),0)</f>
        <v>0.1265</v>
      </c>
      <c r="E1490" s="57">
        <f t="shared" ca="1" si="334"/>
        <v>4.7279E-4</v>
      </c>
      <c r="F1490" s="59">
        <f t="shared" si="335"/>
        <v>1.1499999999999999</v>
      </c>
      <c r="G1490" s="60">
        <f t="shared" ca="1" si="336"/>
        <v>1.0005437085</v>
      </c>
      <c r="H1490" s="57">
        <f ca="1">TRUNC(PRODUCT(G$10:G1489),15)</f>
        <v>1.27600677192704</v>
      </c>
      <c r="I1490" s="57">
        <f t="shared" ca="1" si="337"/>
        <v>1.24233220431889</v>
      </c>
      <c r="J1490" s="57">
        <f t="shared" ca="1" si="338"/>
        <v>1.0271059300000001</v>
      </c>
      <c r="K1490" s="112">
        <f t="shared" ca="1" si="343"/>
        <v>0.27596861644507797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39"/>
        <v>0</v>
      </c>
      <c r="O1490" s="57">
        <f t="shared" ca="1" si="340"/>
        <v>0.27596861644507797</v>
      </c>
      <c r="P1490" s="63" t="str">
        <f t="shared" si="341"/>
        <v>J=</v>
      </c>
      <c r="Q1490" s="64">
        <f t="shared" si="342"/>
        <v>45036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ht="15" x14ac:dyDescent="0.2">
      <c r="A1491" s="56">
        <f t="shared" si="344"/>
        <v>44726</v>
      </c>
      <c r="B1491" s="75">
        <f t="shared" ca="1" si="332"/>
        <v>1.275881255205036</v>
      </c>
      <c r="C1491" s="57">
        <f t="shared" si="333"/>
        <v>0.99921930999999997</v>
      </c>
      <c r="D1491" s="58">
        <f ca="1">IF(A1491&lt;$B$1,VLOOKUP(A1491,[1]DI!$A$4:$B$15000,2,FALSE),0)</f>
        <v>0.1265</v>
      </c>
      <c r="E1491" s="57">
        <f t="shared" ca="1" si="334"/>
        <v>4.7279E-4</v>
      </c>
      <c r="F1491" s="59">
        <f t="shared" si="335"/>
        <v>1.1499999999999999</v>
      </c>
      <c r="G1491" s="60">
        <f t="shared" ca="1" si="336"/>
        <v>1.0005437085</v>
      </c>
      <c r="H1491" s="57">
        <f ca="1">TRUNC(PRODUCT(G$10:G1490),15)</f>
        <v>1.276700547655</v>
      </c>
      <c r="I1491" s="57">
        <f t="shared" ca="1" si="337"/>
        <v>1.24233220431889</v>
      </c>
      <c r="J1491" s="57">
        <f t="shared" ca="1" si="338"/>
        <v>1.0276643700000001</v>
      </c>
      <c r="K1491" s="112">
        <f t="shared" ca="1" si="343"/>
        <v>0.27666194520503601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39"/>
        <v>0</v>
      </c>
      <c r="O1491" s="57">
        <f t="shared" ca="1" si="340"/>
        <v>0.27666194520503601</v>
      </c>
      <c r="P1491" s="63" t="str">
        <f t="shared" si="341"/>
        <v>J=</v>
      </c>
      <c r="Q1491" s="64">
        <f t="shared" si="342"/>
        <v>45036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ht="15" x14ac:dyDescent="0.2">
      <c r="A1492" s="56">
        <f t="shared" si="344"/>
        <v>44727</v>
      </c>
      <c r="B1492" s="75">
        <f t="shared" ca="1" si="332"/>
        <v>1.2765749590828499</v>
      </c>
      <c r="C1492" s="57">
        <f t="shared" si="333"/>
        <v>0.99921930999999997</v>
      </c>
      <c r="D1492" s="58">
        <f ca="1">IF(A1492&lt;$B$1,VLOOKUP(A1492,[1]DI!$A$4:$B$15000,2,FALSE),0)</f>
        <v>0.1265</v>
      </c>
      <c r="E1492" s="57">
        <f t="shared" ca="1" si="334"/>
        <v>4.7279E-4</v>
      </c>
      <c r="F1492" s="59">
        <f t="shared" si="335"/>
        <v>1.1499999999999999</v>
      </c>
      <c r="G1492" s="60">
        <f t="shared" ca="1" si="336"/>
        <v>1.0005437085</v>
      </c>
      <c r="H1492" s="57">
        <f ca="1">TRUNC(PRODUCT(G$10:G1491),15)</f>
        <v>1.2773947005947099</v>
      </c>
      <c r="I1492" s="57">
        <f t="shared" ca="1" si="337"/>
        <v>1.24233220431889</v>
      </c>
      <c r="J1492" s="57">
        <f t="shared" ca="1" si="338"/>
        <v>1.02822312</v>
      </c>
      <c r="K1492" s="112">
        <f t="shared" ca="1" si="343"/>
        <v>0.27735564908284999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39"/>
        <v>0</v>
      </c>
      <c r="O1492" s="57">
        <f t="shared" ca="1" si="340"/>
        <v>0.27735564908284999</v>
      </c>
      <c r="P1492" s="63" t="str">
        <f t="shared" si="341"/>
        <v>J=</v>
      </c>
      <c r="Q1492" s="64">
        <f t="shared" si="342"/>
        <v>45036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ht="15" x14ac:dyDescent="0.2">
      <c r="A1493" s="56">
        <f t="shared" si="344"/>
        <v>44728</v>
      </c>
      <c r="B1493" s="75">
        <f t="shared" ca="1" si="332"/>
        <v>1.2772690580785211</v>
      </c>
      <c r="C1493" s="57">
        <f t="shared" si="333"/>
        <v>0.99921930999999997</v>
      </c>
      <c r="D1493" s="58">
        <f ca="1">IF(A1493&lt;$B$1,VLOOKUP(A1493,[1]DI!$A$4:$B$15000,2,FALSE),0)</f>
        <v>0</v>
      </c>
      <c r="E1493" s="57">
        <f t="shared" ca="1" si="334"/>
        <v>0</v>
      </c>
      <c r="F1493" s="59">
        <f t="shared" si="335"/>
        <v>1.1499999999999999</v>
      </c>
      <c r="G1493" s="60">
        <f t="shared" ca="1" si="336"/>
        <v>1</v>
      </c>
      <c r="H1493" s="57">
        <f ca="1">TRUNC(PRODUCT(G$10:G1492),15)</f>
        <v>1.2780892309512799</v>
      </c>
      <c r="I1493" s="57">
        <f t="shared" ca="1" si="337"/>
        <v>1.24233220431889</v>
      </c>
      <c r="J1493" s="57">
        <f t="shared" ca="1" si="338"/>
        <v>1.0287821800000001</v>
      </c>
      <c r="K1493" s="112">
        <f t="shared" ca="1" si="343"/>
        <v>0.27804974807852101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39"/>
        <v>0</v>
      </c>
      <c r="O1493" s="57">
        <f t="shared" ca="1" si="340"/>
        <v>0.27804974807852101</v>
      </c>
      <c r="P1493" s="63" t="str">
        <f t="shared" si="341"/>
        <v>J=</v>
      </c>
      <c r="Q1493" s="64">
        <f t="shared" si="342"/>
        <v>45036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ht="15" x14ac:dyDescent="0.2">
      <c r="A1494" s="56">
        <f t="shared" si="344"/>
        <v>44729</v>
      </c>
      <c r="B1494" s="75">
        <f t="shared" ca="1" si="332"/>
        <v>1.2772690580785211</v>
      </c>
      <c r="C1494" s="57">
        <f t="shared" si="333"/>
        <v>0.99921930999999997</v>
      </c>
      <c r="D1494" s="58">
        <f ca="1">IF(A1494&lt;$B$1,VLOOKUP(A1494,[1]DI!$A$4:$B$15000,2,FALSE),0)</f>
        <v>0.13150000000000001</v>
      </c>
      <c r="E1494" s="57">
        <f t="shared" ca="1" si="334"/>
        <v>4.9036999999999996E-4</v>
      </c>
      <c r="F1494" s="59">
        <f t="shared" si="335"/>
        <v>1.1499999999999999</v>
      </c>
      <c r="G1494" s="60">
        <f t="shared" ca="1" si="336"/>
        <v>1.0005639255000001</v>
      </c>
      <c r="H1494" s="57">
        <f ca="1">TRUNC(PRODUCT(G$10:G1493),15)</f>
        <v>1.2780892309512799</v>
      </c>
      <c r="I1494" s="57">
        <f t="shared" ca="1" si="337"/>
        <v>1.24233220431889</v>
      </c>
      <c r="J1494" s="57">
        <f t="shared" ca="1" si="338"/>
        <v>1.0287821800000001</v>
      </c>
      <c r="K1494" s="112">
        <f t="shared" ca="1" si="343"/>
        <v>0.27804974807852101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39"/>
        <v>0</v>
      </c>
      <c r="O1494" s="57">
        <f t="shared" ca="1" si="340"/>
        <v>0.27804974807852101</v>
      </c>
      <c r="P1494" s="63" t="str">
        <f t="shared" si="341"/>
        <v>J=</v>
      </c>
      <c r="Q1494" s="64">
        <f t="shared" si="342"/>
        <v>45036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ht="15" x14ac:dyDescent="0.2">
      <c r="A1495" s="56">
        <f t="shared" si="344"/>
        <v>44730</v>
      </c>
      <c r="B1495" s="75">
        <f t="shared" ca="1" si="332"/>
        <v>1.2779893275115659</v>
      </c>
      <c r="C1495" s="57">
        <f t="shared" si="333"/>
        <v>0.99921930999999997</v>
      </c>
      <c r="D1495" s="58">
        <f ca="1">IF(A1495&lt;$B$1,VLOOKUP(A1495,[1]DI!$A$4:$B$15000,2,FALSE),0)</f>
        <v>0</v>
      </c>
      <c r="E1495" s="57">
        <f t="shared" ca="1" si="334"/>
        <v>0</v>
      </c>
      <c r="F1495" s="59">
        <f t="shared" si="335"/>
        <v>1.1499999999999999</v>
      </c>
      <c r="G1495" s="60">
        <f t="shared" ca="1" si="336"/>
        <v>1</v>
      </c>
      <c r="H1495" s="57">
        <f ca="1">TRUNC(PRODUCT(G$10:G1494),15)</f>
        <v>1.2788099780598901</v>
      </c>
      <c r="I1495" s="57">
        <f t="shared" ca="1" si="337"/>
        <v>1.24233220431889</v>
      </c>
      <c r="J1495" s="57">
        <f t="shared" ca="1" si="338"/>
        <v>1.0293623300000001</v>
      </c>
      <c r="K1495" s="112">
        <f t="shared" ca="1" si="343"/>
        <v>0.27877001751156599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39"/>
        <v>0</v>
      </c>
      <c r="O1495" s="57">
        <f t="shared" ca="1" si="340"/>
        <v>0.27877001751156599</v>
      </c>
      <c r="P1495" s="63" t="str">
        <f t="shared" si="341"/>
        <v>J=</v>
      </c>
      <c r="Q1495" s="64">
        <f t="shared" si="342"/>
        <v>45036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ht="15" x14ac:dyDescent="0.2">
      <c r="A1496" s="56">
        <f t="shared" si="344"/>
        <v>44731</v>
      </c>
      <c r="B1496" s="75">
        <f t="shared" ca="1" si="332"/>
        <v>1.2779893275115659</v>
      </c>
      <c r="C1496" s="57">
        <f t="shared" si="333"/>
        <v>0.99921930999999997</v>
      </c>
      <c r="D1496" s="58">
        <f ca="1">IF(A1496&lt;$B$1,VLOOKUP(A1496,[1]DI!$A$4:$B$15000,2,FALSE),0)</f>
        <v>0</v>
      </c>
      <c r="E1496" s="57">
        <f t="shared" ca="1" si="334"/>
        <v>0</v>
      </c>
      <c r="F1496" s="59">
        <f t="shared" si="335"/>
        <v>1.1499999999999999</v>
      </c>
      <c r="G1496" s="60">
        <f t="shared" ca="1" si="336"/>
        <v>1</v>
      </c>
      <c r="H1496" s="57">
        <f ca="1">TRUNC(PRODUCT(G$10:G1495),15)</f>
        <v>1.2788099780598901</v>
      </c>
      <c r="I1496" s="57">
        <f t="shared" ca="1" si="337"/>
        <v>1.24233220431889</v>
      </c>
      <c r="J1496" s="57">
        <f t="shared" ca="1" si="338"/>
        <v>1.0293623300000001</v>
      </c>
      <c r="K1496" s="112">
        <f t="shared" ca="1" si="343"/>
        <v>0.27877001751156599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39"/>
        <v>0</v>
      </c>
      <c r="O1496" s="57">
        <f t="shared" ca="1" si="340"/>
        <v>0.27877001751156599</v>
      </c>
      <c r="P1496" s="63" t="str">
        <f t="shared" si="341"/>
        <v>J=</v>
      </c>
      <c r="Q1496" s="64">
        <f t="shared" si="342"/>
        <v>45036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ht="15" x14ac:dyDescent="0.2">
      <c r="A1497" s="56">
        <f t="shared" si="344"/>
        <v>44732</v>
      </c>
      <c r="B1497" s="75">
        <f t="shared" ca="1" si="332"/>
        <v>1.2779893275115659</v>
      </c>
      <c r="C1497" s="57">
        <f t="shared" si="333"/>
        <v>0.99921930999999997</v>
      </c>
      <c r="D1497" s="58">
        <f ca="1">IF(A1497&lt;$B$1,VLOOKUP(A1497,[1]DI!$A$4:$B$15000,2,FALSE),0)</f>
        <v>0.13150000000000001</v>
      </c>
      <c r="E1497" s="57">
        <f t="shared" ca="1" si="334"/>
        <v>4.9036999999999996E-4</v>
      </c>
      <c r="F1497" s="59">
        <f t="shared" si="335"/>
        <v>1.1499999999999999</v>
      </c>
      <c r="G1497" s="60">
        <f t="shared" ca="1" si="336"/>
        <v>1.0005639255000001</v>
      </c>
      <c r="H1497" s="57">
        <f ca="1">TRUNC(PRODUCT(G$10:G1496),15)</f>
        <v>1.2788099780598901</v>
      </c>
      <c r="I1497" s="57">
        <f t="shared" ca="1" si="337"/>
        <v>1.24233220431889</v>
      </c>
      <c r="J1497" s="57">
        <f t="shared" ca="1" si="338"/>
        <v>1.0293623300000001</v>
      </c>
      <c r="K1497" s="112">
        <f t="shared" ca="1" si="343"/>
        <v>0.27877001751156599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39"/>
        <v>0</v>
      </c>
      <c r="O1497" s="57">
        <f t="shared" ca="1" si="340"/>
        <v>0.27877001751156599</v>
      </c>
      <c r="P1497" s="63" t="str">
        <f t="shared" si="341"/>
        <v>J=</v>
      </c>
      <c r="Q1497" s="64">
        <f t="shared" si="342"/>
        <v>45036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ht="15" x14ac:dyDescent="0.2">
      <c r="A1498" s="56">
        <f t="shared" si="344"/>
        <v>44733</v>
      </c>
      <c r="B1498" s="75">
        <f t="shared" ca="1" si="332"/>
        <v>1.2787100293319371</v>
      </c>
      <c r="C1498" s="57">
        <f t="shared" si="333"/>
        <v>0.99921930999999997</v>
      </c>
      <c r="D1498" s="58">
        <f ca="1">IF(A1498&lt;$B$1,VLOOKUP(A1498,[1]DI!$A$4:$B$15000,2,FALSE),0)</f>
        <v>0.13150000000000001</v>
      </c>
      <c r="E1498" s="57">
        <f t="shared" ca="1" si="334"/>
        <v>4.9036999999999996E-4</v>
      </c>
      <c r="F1498" s="59">
        <f t="shared" si="335"/>
        <v>1.1499999999999999</v>
      </c>
      <c r="G1498" s="60">
        <f t="shared" ca="1" si="336"/>
        <v>1.0005639255000001</v>
      </c>
      <c r="H1498" s="57">
        <f ca="1">TRUNC(PRODUCT(G$10:G1497),15)</f>
        <v>1.2795311316161699</v>
      </c>
      <c r="I1498" s="57">
        <f t="shared" ca="1" si="337"/>
        <v>1.24233220431889</v>
      </c>
      <c r="J1498" s="57">
        <f t="shared" ca="1" si="338"/>
        <v>1.02994282</v>
      </c>
      <c r="K1498" s="112">
        <f t="shared" ca="1" si="343"/>
        <v>0.27949071933193703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39"/>
        <v>0</v>
      </c>
      <c r="O1498" s="57">
        <f t="shared" ca="1" si="340"/>
        <v>0.27949071933193703</v>
      </c>
      <c r="P1498" s="63" t="str">
        <f t="shared" si="341"/>
        <v>J=</v>
      </c>
      <c r="Q1498" s="64">
        <f t="shared" si="342"/>
        <v>45036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ht="15" x14ac:dyDescent="0.2">
      <c r="A1499" s="56">
        <f t="shared" si="344"/>
        <v>44734</v>
      </c>
      <c r="B1499" s="75">
        <f t="shared" ca="1" si="332"/>
        <v>1.2794311286933211</v>
      </c>
      <c r="C1499" s="57">
        <f t="shared" si="333"/>
        <v>0.99921930999999997</v>
      </c>
      <c r="D1499" s="58">
        <f ca="1">IF(A1499&lt;$B$1,VLOOKUP(A1499,[1]DI!$A$4:$B$15000,2,FALSE),0)</f>
        <v>0.13150000000000001</v>
      </c>
      <c r="E1499" s="57">
        <f t="shared" ca="1" si="334"/>
        <v>4.9036999999999996E-4</v>
      </c>
      <c r="F1499" s="59">
        <f t="shared" si="335"/>
        <v>1.1499999999999999</v>
      </c>
      <c r="G1499" s="60">
        <f t="shared" ca="1" si="336"/>
        <v>1.0005639255000001</v>
      </c>
      <c r="H1499" s="57">
        <f ca="1">TRUNC(PRODUCT(G$10:G1498),15)</f>
        <v>1.28025269184934</v>
      </c>
      <c r="I1499" s="57">
        <f t="shared" ca="1" si="337"/>
        <v>1.24233220431889</v>
      </c>
      <c r="J1499" s="57">
        <f t="shared" ca="1" si="338"/>
        <v>1.03052363</v>
      </c>
      <c r="K1499" s="112">
        <f t="shared" ca="1" si="343"/>
        <v>0.28021181869332101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39"/>
        <v>0</v>
      </c>
      <c r="O1499" s="57">
        <f t="shared" ca="1" si="340"/>
        <v>0.28021181869332101</v>
      </c>
      <c r="P1499" s="63" t="str">
        <f t="shared" si="341"/>
        <v>J=</v>
      </c>
      <c r="Q1499" s="64">
        <f t="shared" si="342"/>
        <v>45036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ht="15" x14ac:dyDescent="0.2">
      <c r="A1500" s="56">
        <f t="shared" si="344"/>
        <v>44735</v>
      </c>
      <c r="B1500" s="75">
        <f t="shared" ca="1" si="332"/>
        <v>1.280152628018874</v>
      </c>
      <c r="C1500" s="57">
        <f t="shared" si="333"/>
        <v>0.99921930999999997</v>
      </c>
      <c r="D1500" s="58">
        <f ca="1">IF(A1500&lt;$B$1,VLOOKUP(A1500,[1]DI!$A$4:$B$15000,2,FALSE),0)</f>
        <v>0.13150000000000001</v>
      </c>
      <c r="E1500" s="57">
        <f t="shared" ca="1" si="334"/>
        <v>4.9036999999999996E-4</v>
      </c>
      <c r="F1500" s="59">
        <f t="shared" si="335"/>
        <v>1.1499999999999999</v>
      </c>
      <c r="G1500" s="60">
        <f t="shared" ca="1" si="336"/>
        <v>1.0005639255000001</v>
      </c>
      <c r="H1500" s="57">
        <f ca="1">TRUNC(PRODUCT(G$10:G1499),15)</f>
        <v>1.2809746589887101</v>
      </c>
      <c r="I1500" s="57">
        <f t="shared" ca="1" si="337"/>
        <v>1.24233220431889</v>
      </c>
      <c r="J1500" s="57">
        <f t="shared" ca="1" si="338"/>
        <v>1.03110477</v>
      </c>
      <c r="K1500" s="112">
        <f t="shared" ca="1" si="343"/>
        <v>0.280933318018874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39"/>
        <v>0</v>
      </c>
      <c r="O1500" s="57">
        <f t="shared" ca="1" si="340"/>
        <v>0.280933318018874</v>
      </c>
      <c r="P1500" s="63" t="str">
        <f t="shared" si="341"/>
        <v>J=</v>
      </c>
      <c r="Q1500" s="64">
        <f t="shared" si="342"/>
        <v>45036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ht="15" x14ac:dyDescent="0.2">
      <c r="A1501" s="56">
        <f t="shared" si="344"/>
        <v>44736</v>
      </c>
      <c r="B1501" s="75">
        <f t="shared" ca="1" si="332"/>
        <v>1.28087453488544</v>
      </c>
      <c r="C1501" s="57">
        <f t="shared" si="333"/>
        <v>0.99921930999999997</v>
      </c>
      <c r="D1501" s="58">
        <f ca="1">IF(A1501&lt;$B$1,VLOOKUP(A1501,[1]DI!$A$4:$B$15000,2,FALSE),0)</f>
        <v>0.13150000000000001</v>
      </c>
      <c r="E1501" s="57">
        <f t="shared" ca="1" si="334"/>
        <v>4.9036999999999996E-4</v>
      </c>
      <c r="F1501" s="59">
        <f t="shared" si="335"/>
        <v>1.1499999999999999</v>
      </c>
      <c r="G1501" s="60">
        <f t="shared" ca="1" si="336"/>
        <v>1.0005639255000001</v>
      </c>
      <c r="H1501" s="57">
        <f ca="1">TRUNC(PRODUCT(G$10:G1500),15)</f>
        <v>1.28169703326377</v>
      </c>
      <c r="I1501" s="57">
        <f t="shared" ca="1" si="337"/>
        <v>1.24233220431889</v>
      </c>
      <c r="J1501" s="57">
        <f t="shared" ca="1" si="338"/>
        <v>1.03168623</v>
      </c>
      <c r="K1501" s="112">
        <f t="shared" ca="1" si="343"/>
        <v>0.28165522488543998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39"/>
        <v>0</v>
      </c>
      <c r="O1501" s="57">
        <f t="shared" ca="1" si="340"/>
        <v>0.28165522488543998</v>
      </c>
      <c r="P1501" s="63" t="str">
        <f t="shared" si="341"/>
        <v>J=</v>
      </c>
      <c r="Q1501" s="64">
        <f t="shared" si="342"/>
        <v>45036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ht="15" x14ac:dyDescent="0.2">
      <c r="A1502" s="56">
        <f t="shared" si="344"/>
        <v>44737</v>
      </c>
      <c r="B1502" s="75">
        <f t="shared" ca="1" si="332"/>
        <v>1.281596854139333</v>
      </c>
      <c r="C1502" s="57">
        <f t="shared" si="333"/>
        <v>0.99921930999999997</v>
      </c>
      <c r="D1502" s="58">
        <f ca="1">IF(A1502&lt;$B$1,VLOOKUP(A1502,[1]DI!$A$4:$B$15000,2,FALSE),0)</f>
        <v>0</v>
      </c>
      <c r="E1502" s="57">
        <f t="shared" ca="1" si="334"/>
        <v>0</v>
      </c>
      <c r="F1502" s="59">
        <f t="shared" si="335"/>
        <v>1.1499999999999999</v>
      </c>
      <c r="G1502" s="60">
        <f t="shared" ca="1" si="336"/>
        <v>1</v>
      </c>
      <c r="H1502" s="57">
        <f ca="1">TRUNC(PRODUCT(G$10:G1501),15)</f>
        <v>1.2824198149041</v>
      </c>
      <c r="I1502" s="57">
        <f t="shared" ca="1" si="337"/>
        <v>1.24233220431889</v>
      </c>
      <c r="J1502" s="57">
        <f t="shared" ca="1" si="338"/>
        <v>1.03226803</v>
      </c>
      <c r="K1502" s="112">
        <f t="shared" ca="1" si="343"/>
        <v>0.28237754413933303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39"/>
        <v>0</v>
      </c>
      <c r="O1502" s="57">
        <f t="shared" ca="1" si="340"/>
        <v>0.28237754413933303</v>
      </c>
      <c r="P1502" s="63" t="str">
        <f t="shared" si="341"/>
        <v>J=</v>
      </c>
      <c r="Q1502" s="64">
        <f t="shared" si="342"/>
        <v>45036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ht="15" x14ac:dyDescent="0.2">
      <c r="A1503" s="56">
        <f t="shared" si="344"/>
        <v>44738</v>
      </c>
      <c r="B1503" s="75">
        <f t="shared" ref="B1503:B1566" ca="1" si="345">IF(A1503&lt;=TODAY(),C1503+K1503,IF(AND(A1503&gt;TODAY(),A1503&lt;=$B$1),IF(VLOOKUP(TODAY(),$A$10:$D$5000,4,FALSE)=0,"n.d",C1503+K1503),"n.d"))</f>
        <v>1.281596854139333</v>
      </c>
      <c r="C1503" s="57">
        <f t="shared" ref="C1503:C1566" si="346">TRUNC(C1502-N1502,8)</f>
        <v>0.99921930999999997</v>
      </c>
      <c r="D1503" s="58">
        <f ca="1">IF(A1503&lt;$B$1,VLOOKUP(A1503,[1]DI!$A$4:$B$15000,2,FALSE),0)</f>
        <v>0</v>
      </c>
      <c r="E1503" s="57">
        <f t="shared" ref="E1503:E1566" ca="1" si="347">ROUND((((1+D1503)^(1/252)-1)),8)</f>
        <v>0</v>
      </c>
      <c r="F1503" s="59">
        <f t="shared" ref="F1503:F1566" si="348">F1502</f>
        <v>1.1499999999999999</v>
      </c>
      <c r="G1503" s="60">
        <f t="shared" ref="G1503:G1566" ca="1" si="349">TRUNC((1+(E1503*F1503)),15)</f>
        <v>1</v>
      </c>
      <c r="H1503" s="57">
        <f ca="1">TRUNC(PRODUCT(G$10:G1502),15)</f>
        <v>1.2824198149041</v>
      </c>
      <c r="I1503" s="57">
        <f t="shared" ref="I1503:I1566" ca="1" si="350">IF(OR(L1502&gt;0,L1502="E"),H1502,I1502)</f>
        <v>1.24233220431889</v>
      </c>
      <c r="J1503" s="57">
        <f t="shared" ref="J1503:J1566" ca="1" si="351">ROUND(TRUNC(H1503/I1503,15),8)</f>
        <v>1.03226803</v>
      </c>
      <c r="K1503" s="112">
        <f t="shared" ca="1" si="343"/>
        <v>0.28237754413933303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ref="N1503:N1566" si="352">IF(M1503&gt;0,(C$10*M1503),0)</f>
        <v>0</v>
      </c>
      <c r="O1503" s="57">
        <f t="shared" ref="O1503:O1566" ca="1" si="353">(K1503+N1503)</f>
        <v>0.28237754413933303</v>
      </c>
      <c r="P1503" s="63" t="str">
        <f t="shared" ref="P1503:P1566" si="354">IF(L1502&gt;0,VLOOKUP(A1502,$U$12:$AD$125,9),P1502)</f>
        <v>J=</v>
      </c>
      <c r="Q1503" s="64">
        <f t="shared" ref="Q1503:Q1566" si="355">IF(L1502&gt;0,VLOOKUP(A1502,$U$12:$AD$125,10),Q1502)</f>
        <v>45036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ht="15" x14ac:dyDescent="0.2">
      <c r="A1504" s="56">
        <f t="shared" si="344"/>
        <v>44739</v>
      </c>
      <c r="B1504" s="75">
        <f t="shared" ca="1" si="345"/>
        <v>1.281596854139333</v>
      </c>
      <c r="C1504" s="57">
        <f t="shared" si="346"/>
        <v>0.99921930999999997</v>
      </c>
      <c r="D1504" s="58">
        <f ca="1">IF(A1504&lt;$B$1,VLOOKUP(A1504,[1]DI!$A$4:$B$15000,2,FALSE),0)</f>
        <v>0.13150000000000001</v>
      </c>
      <c r="E1504" s="57">
        <f t="shared" ca="1" si="347"/>
        <v>4.9036999999999996E-4</v>
      </c>
      <c r="F1504" s="59">
        <f t="shared" si="348"/>
        <v>1.1499999999999999</v>
      </c>
      <c r="G1504" s="60">
        <f t="shared" ca="1" si="349"/>
        <v>1.0005639255000001</v>
      </c>
      <c r="H1504" s="57">
        <f ca="1">TRUNC(PRODUCT(G$10:G1503),15)</f>
        <v>1.2824198149041</v>
      </c>
      <c r="I1504" s="57">
        <f t="shared" ca="1" si="350"/>
        <v>1.24233220431889</v>
      </c>
      <c r="J1504" s="57">
        <f t="shared" ca="1" si="351"/>
        <v>1.03226803</v>
      </c>
      <c r="K1504" s="112">
        <f t="shared" ca="1" si="343"/>
        <v>0.28237754413933303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52"/>
        <v>0</v>
      </c>
      <c r="O1504" s="57">
        <f t="shared" ca="1" si="353"/>
        <v>0.28237754413933303</v>
      </c>
      <c r="P1504" s="63" t="str">
        <f t="shared" si="354"/>
        <v>J=</v>
      </c>
      <c r="Q1504" s="64">
        <f t="shared" si="355"/>
        <v>45036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ht="15" x14ac:dyDescent="0.2">
      <c r="A1505" s="56">
        <f t="shared" si="344"/>
        <v>44740</v>
      </c>
      <c r="B1505" s="75">
        <f t="shared" ca="1" si="345"/>
        <v>1.2823195809342378</v>
      </c>
      <c r="C1505" s="57">
        <f t="shared" si="346"/>
        <v>0.99921930999999997</v>
      </c>
      <c r="D1505" s="58">
        <f ca="1">IF(A1505&lt;$B$1,VLOOKUP(A1505,[1]DI!$A$4:$B$15000,2,FALSE),0)</f>
        <v>0.13150000000000001</v>
      </c>
      <c r="E1505" s="57">
        <f t="shared" ca="1" si="347"/>
        <v>4.9036999999999996E-4</v>
      </c>
      <c r="F1505" s="59">
        <f t="shared" si="348"/>
        <v>1.1499999999999999</v>
      </c>
      <c r="G1505" s="60">
        <f t="shared" ca="1" si="349"/>
        <v>1.0005639255000001</v>
      </c>
      <c r="H1505" s="57">
        <f ca="1">TRUNC(PRODUCT(G$10:G1504),15)</f>
        <v>1.2831430041394301</v>
      </c>
      <c r="I1505" s="57">
        <f t="shared" ca="1" si="350"/>
        <v>1.24233220431889</v>
      </c>
      <c r="J1505" s="57">
        <f t="shared" ca="1" si="351"/>
        <v>1.03285015</v>
      </c>
      <c r="K1505" s="112">
        <f t="shared" ca="1" si="343"/>
        <v>0.28310027093423795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52"/>
        <v>0</v>
      </c>
      <c r="O1505" s="57">
        <f t="shared" ca="1" si="353"/>
        <v>0.28310027093423795</v>
      </c>
      <c r="P1505" s="63" t="str">
        <f t="shared" si="354"/>
        <v>J=</v>
      </c>
      <c r="Q1505" s="64">
        <f t="shared" si="355"/>
        <v>45036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ht="15" x14ac:dyDescent="0.2">
      <c r="A1506" s="56">
        <f t="shared" si="344"/>
        <v>44741</v>
      </c>
      <c r="B1506" s="75">
        <f t="shared" ca="1" si="345"/>
        <v>1.283042707693312</v>
      </c>
      <c r="C1506" s="57">
        <f t="shared" si="346"/>
        <v>0.99921930999999997</v>
      </c>
      <c r="D1506" s="58">
        <f ca="1">IF(A1506&lt;$B$1,VLOOKUP(A1506,[1]DI!$A$4:$B$15000,2,FALSE),0)</f>
        <v>0.13150000000000001</v>
      </c>
      <c r="E1506" s="57">
        <f t="shared" ca="1" si="347"/>
        <v>4.9036999999999996E-4</v>
      </c>
      <c r="F1506" s="59">
        <f t="shared" si="348"/>
        <v>1.1499999999999999</v>
      </c>
      <c r="G1506" s="60">
        <f t="shared" ca="1" si="349"/>
        <v>1.0005639255000001</v>
      </c>
      <c r="H1506" s="57">
        <f ca="1">TRUNC(PRODUCT(G$10:G1505),15)</f>
        <v>1.28386660119961</v>
      </c>
      <c r="I1506" s="57">
        <f t="shared" ca="1" si="350"/>
        <v>1.24233220431889</v>
      </c>
      <c r="J1506" s="57">
        <f t="shared" ca="1" si="351"/>
        <v>1.0334326</v>
      </c>
      <c r="K1506" s="112">
        <f t="shared" ca="1" si="343"/>
        <v>0.283823397693312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52"/>
        <v>0</v>
      </c>
      <c r="O1506" s="57">
        <f t="shared" ca="1" si="353"/>
        <v>0.283823397693312</v>
      </c>
      <c r="P1506" s="63" t="str">
        <f t="shared" si="354"/>
        <v>J=</v>
      </c>
      <c r="Q1506" s="64">
        <f t="shared" si="355"/>
        <v>45036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ht="15" x14ac:dyDescent="0.2">
      <c r="A1507" s="56">
        <f t="shared" si="344"/>
        <v>44742</v>
      </c>
      <c r="B1507" s="75">
        <f t="shared" ca="1" si="345"/>
        <v>1.283766254416556</v>
      </c>
      <c r="C1507" s="57">
        <f t="shared" si="346"/>
        <v>0.99921930999999997</v>
      </c>
      <c r="D1507" s="58">
        <f ca="1">IF(A1507&lt;$B$1,VLOOKUP(A1507,[1]DI!$A$4:$B$15000,2,FALSE),0)</f>
        <v>0.13150000000000001</v>
      </c>
      <c r="E1507" s="57">
        <f t="shared" ca="1" si="347"/>
        <v>4.9036999999999996E-4</v>
      </c>
      <c r="F1507" s="59">
        <f t="shared" si="348"/>
        <v>1.1499999999999999</v>
      </c>
      <c r="G1507" s="60">
        <f t="shared" ca="1" si="349"/>
        <v>1.0005639255000001</v>
      </c>
      <c r="H1507" s="57">
        <f ca="1">TRUNC(PRODUCT(G$10:G1506),15)</f>
        <v>1.28459060631463</v>
      </c>
      <c r="I1507" s="57">
        <f t="shared" ca="1" si="350"/>
        <v>1.24233220431889</v>
      </c>
      <c r="J1507" s="57">
        <f t="shared" ca="1" si="351"/>
        <v>1.03401538</v>
      </c>
      <c r="K1507" s="112">
        <f t="shared" ca="1" si="343"/>
        <v>0.28454694441655604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52"/>
        <v>0</v>
      </c>
      <c r="O1507" s="57">
        <f t="shared" ca="1" si="353"/>
        <v>0.28454694441655604</v>
      </c>
      <c r="P1507" s="63" t="str">
        <f t="shared" si="354"/>
        <v>J=</v>
      </c>
      <c r="Q1507" s="64">
        <f t="shared" si="355"/>
        <v>45036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ht="15" x14ac:dyDescent="0.2">
      <c r="A1508" s="56">
        <f t="shared" si="344"/>
        <v>44743</v>
      </c>
      <c r="B1508" s="75">
        <f t="shared" ca="1" si="345"/>
        <v>1.2844902011039698</v>
      </c>
      <c r="C1508" s="57">
        <f t="shared" si="346"/>
        <v>0.99921930999999997</v>
      </c>
      <c r="D1508" s="58">
        <f ca="1">IF(A1508&lt;$B$1,VLOOKUP(A1508,[1]DI!$A$4:$B$15000,2,FALSE),0)</f>
        <v>0.13150000000000001</v>
      </c>
      <c r="E1508" s="57">
        <f t="shared" ca="1" si="347"/>
        <v>4.9036999999999996E-4</v>
      </c>
      <c r="F1508" s="59">
        <f t="shared" si="348"/>
        <v>1.1499999999999999</v>
      </c>
      <c r="G1508" s="60">
        <f t="shared" ca="1" si="349"/>
        <v>1.0005639255000001</v>
      </c>
      <c r="H1508" s="57">
        <f ca="1">TRUNC(PRODUCT(G$10:G1507),15)</f>
        <v>1.2853150197145899</v>
      </c>
      <c r="I1508" s="57">
        <f t="shared" ca="1" si="350"/>
        <v>1.24233220431889</v>
      </c>
      <c r="J1508" s="57">
        <f t="shared" ca="1" si="351"/>
        <v>1.03459849</v>
      </c>
      <c r="K1508" s="112">
        <f t="shared" ca="1" si="343"/>
        <v>0.28527089110396997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52"/>
        <v>0</v>
      </c>
      <c r="O1508" s="57">
        <f t="shared" ca="1" si="353"/>
        <v>0.28527089110396997</v>
      </c>
      <c r="P1508" s="63" t="str">
        <f t="shared" si="354"/>
        <v>J=</v>
      </c>
      <c r="Q1508" s="64">
        <f t="shared" si="355"/>
        <v>45036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ht="15" x14ac:dyDescent="0.2">
      <c r="A1509" s="56">
        <f t="shared" si="344"/>
        <v>44744</v>
      </c>
      <c r="B1509" s="75">
        <f t="shared" ca="1" si="345"/>
        <v>1.2852145553323959</v>
      </c>
      <c r="C1509" s="57">
        <f t="shared" si="346"/>
        <v>0.99921930999999997</v>
      </c>
      <c r="D1509" s="58">
        <f ca="1">IF(A1509&lt;$B$1,VLOOKUP(A1509,[1]DI!$A$4:$B$15000,2,FALSE),0)</f>
        <v>0</v>
      </c>
      <c r="E1509" s="57">
        <f t="shared" ca="1" si="347"/>
        <v>0</v>
      </c>
      <c r="F1509" s="59">
        <f t="shared" si="348"/>
        <v>1.1499999999999999</v>
      </c>
      <c r="G1509" s="60">
        <f t="shared" ca="1" si="349"/>
        <v>1</v>
      </c>
      <c r="H1509" s="57">
        <f ca="1">TRUNC(PRODUCT(G$10:G1508),15)</f>
        <v>1.2860398416297401</v>
      </c>
      <c r="I1509" s="57">
        <f t="shared" ca="1" si="350"/>
        <v>1.24233220431889</v>
      </c>
      <c r="J1509" s="57">
        <f t="shared" ca="1" si="351"/>
        <v>1.0351819200000001</v>
      </c>
      <c r="K1509" s="112">
        <f t="shared" ca="1" si="343"/>
        <v>0.28599524533239601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52"/>
        <v>0</v>
      </c>
      <c r="O1509" s="57">
        <f t="shared" ca="1" si="353"/>
        <v>0.28599524533239601</v>
      </c>
      <c r="P1509" s="63" t="str">
        <f t="shared" si="354"/>
        <v>J=</v>
      </c>
      <c r="Q1509" s="64">
        <f t="shared" si="355"/>
        <v>45036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ht="15" x14ac:dyDescent="0.2">
      <c r="A1510" s="56">
        <f t="shared" si="344"/>
        <v>44745</v>
      </c>
      <c r="B1510" s="75">
        <f t="shared" ca="1" si="345"/>
        <v>1.2852145553323959</v>
      </c>
      <c r="C1510" s="57">
        <f t="shared" si="346"/>
        <v>0.99921930999999997</v>
      </c>
      <c r="D1510" s="58">
        <f ca="1">IF(A1510&lt;$B$1,VLOOKUP(A1510,[1]DI!$A$4:$B$15000,2,FALSE),0)</f>
        <v>0</v>
      </c>
      <c r="E1510" s="57">
        <f t="shared" ca="1" si="347"/>
        <v>0</v>
      </c>
      <c r="F1510" s="59">
        <f t="shared" si="348"/>
        <v>1.1499999999999999</v>
      </c>
      <c r="G1510" s="60">
        <f t="shared" ca="1" si="349"/>
        <v>1</v>
      </c>
      <c r="H1510" s="57">
        <f ca="1">TRUNC(PRODUCT(G$10:G1509),15)</f>
        <v>1.2860398416297401</v>
      </c>
      <c r="I1510" s="57">
        <f t="shared" ca="1" si="350"/>
        <v>1.24233220431889</v>
      </c>
      <c r="J1510" s="57">
        <f t="shared" ca="1" si="351"/>
        <v>1.0351819200000001</v>
      </c>
      <c r="K1510" s="112">
        <f t="shared" ca="1" si="343"/>
        <v>0.28599524533239601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52"/>
        <v>0</v>
      </c>
      <c r="O1510" s="57">
        <f t="shared" ca="1" si="353"/>
        <v>0.28599524533239601</v>
      </c>
      <c r="P1510" s="63" t="str">
        <f t="shared" si="354"/>
        <v>J=</v>
      </c>
      <c r="Q1510" s="64">
        <f t="shared" si="355"/>
        <v>45036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ht="15" x14ac:dyDescent="0.2">
      <c r="A1511" s="56">
        <f t="shared" si="344"/>
        <v>44746</v>
      </c>
      <c r="B1511" s="75">
        <f t="shared" ca="1" si="345"/>
        <v>1.2852145553323959</v>
      </c>
      <c r="C1511" s="57">
        <f t="shared" si="346"/>
        <v>0.99921930999999997</v>
      </c>
      <c r="D1511" s="58">
        <f ca="1">IF(A1511&lt;$B$1,VLOOKUP(A1511,[1]DI!$A$4:$B$15000,2,FALSE),0)</f>
        <v>0.13150000000000001</v>
      </c>
      <c r="E1511" s="57">
        <f t="shared" ca="1" si="347"/>
        <v>4.9036999999999996E-4</v>
      </c>
      <c r="F1511" s="59">
        <f t="shared" si="348"/>
        <v>1.1499999999999999</v>
      </c>
      <c r="G1511" s="60">
        <f t="shared" ca="1" si="349"/>
        <v>1.0005639255000001</v>
      </c>
      <c r="H1511" s="57">
        <f ca="1">TRUNC(PRODUCT(G$10:G1510),15)</f>
        <v>1.2860398416297401</v>
      </c>
      <c r="I1511" s="57">
        <f t="shared" ca="1" si="350"/>
        <v>1.24233220431889</v>
      </c>
      <c r="J1511" s="57">
        <f t="shared" ca="1" si="351"/>
        <v>1.0351819200000001</v>
      </c>
      <c r="K1511" s="112">
        <f t="shared" ca="1" si="343"/>
        <v>0.28599524533239601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52"/>
        <v>0</v>
      </c>
      <c r="O1511" s="57">
        <f t="shared" ca="1" si="353"/>
        <v>0.28599524533239601</v>
      </c>
      <c r="P1511" s="63" t="str">
        <f t="shared" si="354"/>
        <v>J=</v>
      </c>
      <c r="Q1511" s="64">
        <f t="shared" si="355"/>
        <v>45036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ht="15" x14ac:dyDescent="0.2">
      <c r="A1512" s="56">
        <f t="shared" si="344"/>
        <v>44747</v>
      </c>
      <c r="B1512" s="75">
        <f t="shared" ca="1" si="345"/>
        <v>1.2859393219481481</v>
      </c>
      <c r="C1512" s="57">
        <f t="shared" si="346"/>
        <v>0.99921930999999997</v>
      </c>
      <c r="D1512" s="58">
        <f ca="1">IF(A1512&lt;$B$1,VLOOKUP(A1512,[1]DI!$A$4:$B$15000,2,FALSE),0)</f>
        <v>0.13150000000000001</v>
      </c>
      <c r="E1512" s="57">
        <f t="shared" ca="1" si="347"/>
        <v>4.9036999999999996E-4</v>
      </c>
      <c r="F1512" s="59">
        <f t="shared" si="348"/>
        <v>1.1499999999999999</v>
      </c>
      <c r="G1512" s="60">
        <f t="shared" ca="1" si="349"/>
        <v>1.0005639255000001</v>
      </c>
      <c r="H1512" s="57">
        <f ca="1">TRUNC(PRODUCT(G$10:G1511),15)</f>
        <v>1.28676507229045</v>
      </c>
      <c r="I1512" s="57">
        <f t="shared" ca="1" si="350"/>
        <v>1.24233220431889</v>
      </c>
      <c r="J1512" s="57">
        <f t="shared" ca="1" si="351"/>
        <v>1.0357656900000001</v>
      </c>
      <c r="K1512" s="112">
        <f t="shared" ca="1" si="343"/>
        <v>0.286720011948148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52"/>
        <v>0</v>
      </c>
      <c r="O1512" s="57">
        <f t="shared" ca="1" si="353"/>
        <v>0.286720011948148</v>
      </c>
      <c r="P1512" s="63" t="str">
        <f t="shared" si="354"/>
        <v>J=</v>
      </c>
      <c r="Q1512" s="64">
        <f t="shared" si="355"/>
        <v>45036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ht="15" x14ac:dyDescent="0.2">
      <c r="A1513" s="56">
        <f t="shared" si="344"/>
        <v>44748</v>
      </c>
      <c r="B1513" s="75">
        <f t="shared" ca="1" si="345"/>
        <v>1.286664496104913</v>
      </c>
      <c r="C1513" s="57">
        <f t="shared" si="346"/>
        <v>0.99921930999999997</v>
      </c>
      <c r="D1513" s="58">
        <f ca="1">IF(A1513&lt;$B$1,VLOOKUP(A1513,[1]DI!$A$4:$B$15000,2,FALSE),0)</f>
        <v>0.13150000000000001</v>
      </c>
      <c r="E1513" s="57">
        <f t="shared" ca="1" si="347"/>
        <v>4.9036999999999996E-4</v>
      </c>
      <c r="F1513" s="59">
        <f t="shared" si="348"/>
        <v>1.1499999999999999</v>
      </c>
      <c r="G1513" s="60">
        <f t="shared" ca="1" si="349"/>
        <v>1.0005639255000001</v>
      </c>
      <c r="H1513" s="57">
        <f ca="1">TRUNC(PRODUCT(G$10:G1512),15)</f>
        <v>1.2874907119272201</v>
      </c>
      <c r="I1513" s="57">
        <f t="shared" ca="1" si="350"/>
        <v>1.24233220431889</v>
      </c>
      <c r="J1513" s="57">
        <f t="shared" ca="1" si="351"/>
        <v>1.0363497800000001</v>
      </c>
      <c r="K1513" s="112">
        <f t="shared" ca="1" si="343"/>
        <v>0.28744518610491299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52"/>
        <v>0</v>
      </c>
      <c r="O1513" s="57">
        <f t="shared" ca="1" si="353"/>
        <v>0.28744518610491299</v>
      </c>
      <c r="P1513" s="63" t="str">
        <f t="shared" si="354"/>
        <v>J=</v>
      </c>
      <c r="Q1513" s="64">
        <f t="shared" si="355"/>
        <v>45036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ht="15" x14ac:dyDescent="0.2">
      <c r="A1514" s="56">
        <f t="shared" si="344"/>
        <v>44749</v>
      </c>
      <c r="B1514" s="75">
        <f t="shared" ca="1" si="345"/>
        <v>1.287390082649005</v>
      </c>
      <c r="C1514" s="57">
        <f t="shared" si="346"/>
        <v>0.99921930999999997</v>
      </c>
      <c r="D1514" s="58">
        <f ca="1">IF(A1514&lt;$B$1,VLOOKUP(A1514,[1]DI!$A$4:$B$15000,2,FALSE),0)</f>
        <v>0.13150000000000001</v>
      </c>
      <c r="E1514" s="57">
        <f t="shared" ca="1" si="347"/>
        <v>4.9036999999999996E-4</v>
      </c>
      <c r="F1514" s="59">
        <f t="shared" si="348"/>
        <v>1.1499999999999999</v>
      </c>
      <c r="G1514" s="60">
        <f t="shared" ca="1" si="349"/>
        <v>1.0005639255000001</v>
      </c>
      <c r="H1514" s="57">
        <f ca="1">TRUNC(PRODUCT(G$10:G1513),15)</f>
        <v>1.28821676077069</v>
      </c>
      <c r="I1514" s="57">
        <f t="shared" ca="1" si="350"/>
        <v>1.24233220431889</v>
      </c>
      <c r="J1514" s="57">
        <f t="shared" ca="1" si="351"/>
        <v>1.0369342100000001</v>
      </c>
      <c r="K1514" s="112">
        <f t="shared" ca="1" si="343"/>
        <v>0.28817077264900498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52"/>
        <v>0</v>
      </c>
      <c r="O1514" s="57">
        <f t="shared" ca="1" si="353"/>
        <v>0.28817077264900498</v>
      </c>
      <c r="P1514" s="63" t="str">
        <f t="shared" si="354"/>
        <v>J=</v>
      </c>
      <c r="Q1514" s="64">
        <f t="shared" si="355"/>
        <v>45036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ht="15" x14ac:dyDescent="0.2">
      <c r="A1515" s="56">
        <f t="shared" si="344"/>
        <v>44750</v>
      </c>
      <c r="B1515" s="75">
        <f t="shared" ca="1" si="345"/>
        <v>1.2881160667341089</v>
      </c>
      <c r="C1515" s="57">
        <f t="shared" si="346"/>
        <v>0.99921930999999997</v>
      </c>
      <c r="D1515" s="58">
        <f ca="1">IF(A1515&lt;$B$1,VLOOKUP(A1515,[1]DI!$A$4:$B$15000,2,FALSE),0)</f>
        <v>0.13150000000000001</v>
      </c>
      <c r="E1515" s="57">
        <f t="shared" ca="1" si="347"/>
        <v>4.9036999999999996E-4</v>
      </c>
      <c r="F1515" s="59">
        <f t="shared" si="348"/>
        <v>1.1499999999999999</v>
      </c>
      <c r="G1515" s="60">
        <f t="shared" ca="1" si="349"/>
        <v>1.0005639255000001</v>
      </c>
      <c r="H1515" s="57">
        <f ca="1">TRUNC(PRODUCT(G$10:G1514),15)</f>
        <v>1.2889432190516199</v>
      </c>
      <c r="I1515" s="57">
        <f t="shared" ca="1" si="350"/>
        <v>1.24233220431889</v>
      </c>
      <c r="J1515" s="57">
        <f t="shared" ca="1" si="351"/>
        <v>1.0375189600000001</v>
      </c>
      <c r="K1515" s="112">
        <f t="shared" ca="1" si="343"/>
        <v>0.28889675673410897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52"/>
        <v>0</v>
      </c>
      <c r="O1515" s="57">
        <f t="shared" ca="1" si="353"/>
        <v>0.28889675673410897</v>
      </c>
      <c r="P1515" s="63" t="str">
        <f t="shared" si="354"/>
        <v>J=</v>
      </c>
      <c r="Q1515" s="64">
        <f t="shared" si="355"/>
        <v>45036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ht="15" x14ac:dyDescent="0.2">
      <c r="A1516" s="56">
        <f t="shared" si="344"/>
        <v>44751</v>
      </c>
      <c r="B1516" s="75">
        <f t="shared" ca="1" si="345"/>
        <v>1.288842483206539</v>
      </c>
      <c r="C1516" s="57">
        <f t="shared" si="346"/>
        <v>0.99921930999999997</v>
      </c>
      <c r="D1516" s="58">
        <f ca="1">IF(A1516&lt;$B$1,VLOOKUP(A1516,[1]DI!$A$4:$B$15000,2,FALSE),0)</f>
        <v>0</v>
      </c>
      <c r="E1516" s="57">
        <f t="shared" ca="1" si="347"/>
        <v>0</v>
      </c>
      <c r="F1516" s="59">
        <f t="shared" si="348"/>
        <v>1.1499999999999999</v>
      </c>
      <c r="G1516" s="60">
        <f t="shared" ca="1" si="349"/>
        <v>1</v>
      </c>
      <c r="H1516" s="57">
        <f ca="1">TRUNC(PRODUCT(G$10:G1515),15)</f>
        <v>1.2896700870008999</v>
      </c>
      <c r="I1516" s="57">
        <f t="shared" ca="1" si="350"/>
        <v>1.24233220431889</v>
      </c>
      <c r="J1516" s="57">
        <f t="shared" ca="1" si="351"/>
        <v>1.0381040500000001</v>
      </c>
      <c r="K1516" s="112">
        <f t="shared" ca="1" si="343"/>
        <v>0.28962317320653902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52"/>
        <v>0</v>
      </c>
      <c r="O1516" s="57">
        <f t="shared" ca="1" si="353"/>
        <v>0.28962317320653902</v>
      </c>
      <c r="P1516" s="63" t="str">
        <f t="shared" si="354"/>
        <v>J=</v>
      </c>
      <c r="Q1516" s="64">
        <f t="shared" si="355"/>
        <v>45036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ht="15" x14ac:dyDescent="0.2">
      <c r="A1517" s="56">
        <f t="shared" si="344"/>
        <v>44752</v>
      </c>
      <c r="B1517" s="75">
        <f t="shared" ca="1" si="345"/>
        <v>1.288842483206539</v>
      </c>
      <c r="C1517" s="57">
        <f t="shared" si="346"/>
        <v>0.99921930999999997</v>
      </c>
      <c r="D1517" s="58">
        <f ca="1">IF(A1517&lt;$B$1,VLOOKUP(A1517,[1]DI!$A$4:$B$15000,2,FALSE),0)</f>
        <v>0</v>
      </c>
      <c r="E1517" s="57">
        <f t="shared" ca="1" si="347"/>
        <v>0</v>
      </c>
      <c r="F1517" s="59">
        <f t="shared" si="348"/>
        <v>1.1499999999999999</v>
      </c>
      <c r="G1517" s="60">
        <f t="shared" ca="1" si="349"/>
        <v>1</v>
      </c>
      <c r="H1517" s="57">
        <f ca="1">TRUNC(PRODUCT(G$10:G1516),15)</f>
        <v>1.2896700870008999</v>
      </c>
      <c r="I1517" s="57">
        <f t="shared" ca="1" si="350"/>
        <v>1.24233220431889</v>
      </c>
      <c r="J1517" s="57">
        <f t="shared" ca="1" si="351"/>
        <v>1.0381040500000001</v>
      </c>
      <c r="K1517" s="112">
        <f t="shared" ca="1" si="343"/>
        <v>0.28962317320653902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52"/>
        <v>0</v>
      </c>
      <c r="O1517" s="57">
        <f t="shared" ca="1" si="353"/>
        <v>0.28962317320653902</v>
      </c>
      <c r="P1517" s="63" t="str">
        <f t="shared" si="354"/>
        <v>J=</v>
      </c>
      <c r="Q1517" s="64">
        <f t="shared" si="355"/>
        <v>45036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ht="15" x14ac:dyDescent="0.2">
      <c r="A1518" s="56">
        <f t="shared" si="344"/>
        <v>44753</v>
      </c>
      <c r="B1518" s="75">
        <f t="shared" ca="1" si="345"/>
        <v>1.288842483206539</v>
      </c>
      <c r="C1518" s="57">
        <f t="shared" si="346"/>
        <v>0.99921930999999997</v>
      </c>
      <c r="D1518" s="58">
        <f ca="1">IF(A1518&lt;$B$1,VLOOKUP(A1518,[1]DI!$A$4:$B$15000,2,FALSE),0)</f>
        <v>0.13150000000000001</v>
      </c>
      <c r="E1518" s="57">
        <f t="shared" ca="1" si="347"/>
        <v>4.9036999999999996E-4</v>
      </c>
      <c r="F1518" s="59">
        <f t="shared" si="348"/>
        <v>1.1499999999999999</v>
      </c>
      <c r="G1518" s="60">
        <f t="shared" ca="1" si="349"/>
        <v>1.0005639255000001</v>
      </c>
      <c r="H1518" s="57">
        <f ca="1">TRUNC(PRODUCT(G$10:G1517),15)</f>
        <v>1.2896700870008999</v>
      </c>
      <c r="I1518" s="57">
        <f t="shared" ca="1" si="350"/>
        <v>1.24233220431889</v>
      </c>
      <c r="J1518" s="57">
        <f t="shared" ca="1" si="351"/>
        <v>1.0381040500000001</v>
      </c>
      <c r="K1518" s="112">
        <f t="shared" ca="1" si="343"/>
        <v>0.28962317320653902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52"/>
        <v>0</v>
      </c>
      <c r="O1518" s="57">
        <f t="shared" ca="1" si="353"/>
        <v>0.28962317320653902</v>
      </c>
      <c r="P1518" s="63" t="str">
        <f t="shared" si="354"/>
        <v>J=</v>
      </c>
      <c r="Q1518" s="64">
        <f t="shared" si="355"/>
        <v>45036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ht="15" x14ac:dyDescent="0.2">
      <c r="A1519" s="56">
        <f t="shared" si="344"/>
        <v>44754</v>
      </c>
      <c r="B1519" s="75">
        <f t="shared" ca="1" si="345"/>
        <v>1.289569287219982</v>
      </c>
      <c r="C1519" s="57">
        <f t="shared" si="346"/>
        <v>0.99921930999999997</v>
      </c>
      <c r="D1519" s="58">
        <f ca="1">IF(A1519&lt;$B$1,VLOOKUP(A1519,[1]DI!$A$4:$B$15000,2,FALSE),0)</f>
        <v>0.13150000000000001</v>
      </c>
      <c r="E1519" s="57">
        <f t="shared" ca="1" si="347"/>
        <v>4.9036999999999996E-4</v>
      </c>
      <c r="F1519" s="59">
        <f t="shared" si="348"/>
        <v>1.1499999999999999</v>
      </c>
      <c r="G1519" s="60">
        <f t="shared" ca="1" si="349"/>
        <v>1.0005639255000001</v>
      </c>
      <c r="H1519" s="57">
        <f ca="1">TRUNC(PRODUCT(G$10:G1518),15)</f>
        <v>1.2903973648495399</v>
      </c>
      <c r="I1519" s="57">
        <f t="shared" ca="1" si="350"/>
        <v>1.24233220431889</v>
      </c>
      <c r="J1519" s="57">
        <f t="shared" ca="1" si="351"/>
        <v>1.0386894600000001</v>
      </c>
      <c r="K1519" s="112">
        <f t="shared" ca="1" si="343"/>
        <v>0.29034997721998196</v>
      </c>
      <c r="L1519" s="61">
        <f>IF(VLOOKUP(A1519,$U$12:$AD$125,8)=VLOOKUP(A1518,$U$12:$AD$125,8),0,VLOOKUP(A1519,U$12:$AD$125,8))</f>
        <v>0</v>
      </c>
      <c r="M1519" s="62">
        <f>IF(L1519&gt;0,VLOOKUP(L1519,T$12:$AC$125,7),0)</f>
        <v>0</v>
      </c>
      <c r="N1519" s="57">
        <f t="shared" si="352"/>
        <v>0</v>
      </c>
      <c r="O1519" s="57">
        <f t="shared" ca="1" si="353"/>
        <v>0.29034997721998196</v>
      </c>
      <c r="P1519" s="63" t="str">
        <f t="shared" si="354"/>
        <v>J=</v>
      </c>
      <c r="Q1519" s="64">
        <f t="shared" si="355"/>
        <v>45036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ht="15" x14ac:dyDescent="0.2">
      <c r="A1520" s="56">
        <f t="shared" si="344"/>
        <v>44755</v>
      </c>
      <c r="B1520" s="75">
        <f t="shared" ca="1" si="345"/>
        <v>1.290296501197594</v>
      </c>
      <c r="C1520" s="57">
        <f t="shared" si="346"/>
        <v>0.99921930999999997</v>
      </c>
      <c r="D1520" s="58">
        <f ca="1">IF(A1520&lt;$B$1,VLOOKUP(A1520,[1]DI!$A$4:$B$15000,2,FALSE),0)</f>
        <v>0.13150000000000001</v>
      </c>
      <c r="E1520" s="57">
        <f t="shared" ca="1" si="347"/>
        <v>4.9036999999999996E-4</v>
      </c>
      <c r="F1520" s="59">
        <f t="shared" si="348"/>
        <v>1.1499999999999999</v>
      </c>
      <c r="G1520" s="60">
        <f t="shared" ca="1" si="349"/>
        <v>1.0005639255000001</v>
      </c>
      <c r="H1520" s="57">
        <f ca="1">TRUNC(PRODUCT(G$10:G1519),15)</f>
        <v>1.2911250528287099</v>
      </c>
      <c r="I1520" s="57">
        <f t="shared" ca="1" si="350"/>
        <v>1.24233220431889</v>
      </c>
      <c r="J1520" s="57">
        <f t="shared" ca="1" si="351"/>
        <v>1.0392752000000001</v>
      </c>
      <c r="K1520" s="112">
        <f t="shared" ca="1" si="343"/>
        <v>0.29107719119759401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52"/>
        <v>0</v>
      </c>
      <c r="O1520" s="57">
        <f t="shared" ca="1" si="353"/>
        <v>0.29107719119759401</v>
      </c>
      <c r="P1520" s="63" t="str">
        <f t="shared" si="354"/>
        <v>J=</v>
      </c>
      <c r="Q1520" s="64">
        <f t="shared" si="355"/>
        <v>45036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ht="15" x14ac:dyDescent="0.2">
      <c r="A1521" s="56">
        <f t="shared" si="344"/>
        <v>44756</v>
      </c>
      <c r="B1521" s="75">
        <f t="shared" ca="1" si="345"/>
        <v>1.2910241475625319</v>
      </c>
      <c r="C1521" s="57">
        <f t="shared" si="346"/>
        <v>0.99921930999999997</v>
      </c>
      <c r="D1521" s="58">
        <f ca="1">IF(A1521&lt;$B$1,VLOOKUP(A1521,[1]DI!$A$4:$B$15000,2,FALSE),0)</f>
        <v>0.13150000000000001</v>
      </c>
      <c r="E1521" s="57">
        <f t="shared" ca="1" si="347"/>
        <v>4.9036999999999996E-4</v>
      </c>
      <c r="F1521" s="59">
        <f t="shared" si="348"/>
        <v>1.1499999999999999</v>
      </c>
      <c r="G1521" s="60">
        <f t="shared" ca="1" si="349"/>
        <v>1.0005639255000001</v>
      </c>
      <c r="H1521" s="57">
        <f ca="1">TRUNC(PRODUCT(G$10:G1520),15)</f>
        <v>1.29185315116969</v>
      </c>
      <c r="I1521" s="57">
        <f t="shared" ca="1" si="350"/>
        <v>1.24233220431889</v>
      </c>
      <c r="J1521" s="57">
        <f t="shared" ca="1" si="351"/>
        <v>1.03986128</v>
      </c>
      <c r="K1521" s="112">
        <f t="shared" ca="1" si="343"/>
        <v>0.291804837562532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52"/>
        <v>0</v>
      </c>
      <c r="O1521" s="57">
        <f t="shared" ca="1" si="353"/>
        <v>0.291804837562532</v>
      </c>
      <c r="P1521" s="63" t="str">
        <f t="shared" si="354"/>
        <v>J=</v>
      </c>
      <c r="Q1521" s="64">
        <f t="shared" si="355"/>
        <v>45036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ht="15" x14ac:dyDescent="0.2">
      <c r="A1522" s="56">
        <f t="shared" si="344"/>
        <v>44757</v>
      </c>
      <c r="B1522" s="75">
        <f t="shared" ca="1" si="345"/>
        <v>1.291752181468484</v>
      </c>
      <c r="C1522" s="57">
        <f t="shared" si="346"/>
        <v>0.99921930999999997</v>
      </c>
      <c r="D1522" s="58">
        <f ca="1">IF(A1522&lt;$B$1,VLOOKUP(A1522,[1]DI!$A$4:$B$15000,2,FALSE),0)</f>
        <v>0.13150000000000001</v>
      </c>
      <c r="E1522" s="57">
        <f t="shared" ca="1" si="347"/>
        <v>4.9036999999999996E-4</v>
      </c>
      <c r="F1522" s="59">
        <f t="shared" si="348"/>
        <v>1.1499999999999999</v>
      </c>
      <c r="G1522" s="60">
        <f t="shared" ca="1" si="349"/>
        <v>1.0005639255000001</v>
      </c>
      <c r="H1522" s="57">
        <f ca="1">TRUNC(PRODUCT(G$10:G1521),15)</f>
        <v>1.29258166010389</v>
      </c>
      <c r="I1522" s="57">
        <f t="shared" ca="1" si="350"/>
        <v>1.24233220431889</v>
      </c>
      <c r="J1522" s="57">
        <f t="shared" ca="1" si="351"/>
        <v>1.04044768</v>
      </c>
      <c r="K1522" s="112">
        <f t="shared" ca="1" si="343"/>
        <v>0.292532871468484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52"/>
        <v>0</v>
      </c>
      <c r="O1522" s="57">
        <f t="shared" ca="1" si="353"/>
        <v>0.292532871468484</v>
      </c>
      <c r="P1522" s="63" t="str">
        <f t="shared" si="354"/>
        <v>J=</v>
      </c>
      <c r="Q1522" s="64">
        <f t="shared" si="355"/>
        <v>45036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ht="15" x14ac:dyDescent="0.25">
      <c r="A1523" s="56">
        <f t="shared" si="344"/>
        <v>44758</v>
      </c>
      <c r="B1523" s="75">
        <f t="shared" ca="1" si="345"/>
        <v>1.292480637761761</v>
      </c>
      <c r="C1523" s="57">
        <f t="shared" si="346"/>
        <v>0.99921930999999997</v>
      </c>
      <c r="D1523" s="58">
        <f ca="1">IF(A1523&lt;$B$1,VLOOKUP(A1523,[1]DI!$A$4:$B$15000,2,FALSE),0)</f>
        <v>0</v>
      </c>
      <c r="E1523" s="57">
        <f t="shared" ca="1" si="347"/>
        <v>0</v>
      </c>
      <c r="F1523" s="59">
        <f t="shared" si="348"/>
        <v>1.1499999999999999</v>
      </c>
      <c r="G1523" s="60">
        <f t="shared" ca="1" si="349"/>
        <v>1</v>
      </c>
      <c r="H1523" s="57">
        <f ca="1">TRUNC(PRODUCT(G$10:G1522),15)</f>
        <v>1.2933105798628599</v>
      </c>
      <c r="I1523" s="57">
        <f t="shared" ca="1" si="350"/>
        <v>1.24233220431889</v>
      </c>
      <c r="J1523" s="57">
        <f t="shared" ca="1" si="351"/>
        <v>1.0410344199999999</v>
      </c>
      <c r="K1523" s="112">
        <f t="shared" ca="1" si="343"/>
        <v>0.293261327761761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52"/>
        <v>0</v>
      </c>
      <c r="O1523" s="57">
        <f t="shared" ca="1" si="353"/>
        <v>0.293261327761761</v>
      </c>
      <c r="P1523" s="63" t="str">
        <f t="shared" si="354"/>
        <v>J=</v>
      </c>
      <c r="Q1523" s="64">
        <f t="shared" si="355"/>
        <v>45036</v>
      </c>
      <c r="R1523" s="109" t="s">
        <v>54</v>
      </c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ht="15" x14ac:dyDescent="0.25">
      <c r="A1524" s="56">
        <f t="shared" si="344"/>
        <v>44759</v>
      </c>
      <c r="B1524" s="75">
        <f t="shared" ca="1" si="345"/>
        <v>1.292480637761761</v>
      </c>
      <c r="C1524" s="57">
        <f t="shared" si="346"/>
        <v>0.99921930999999997</v>
      </c>
      <c r="D1524" s="58">
        <f ca="1">IF(A1524&lt;$B$1,VLOOKUP(A1524,[1]DI!$A$4:$B$15000,2,FALSE),0)</f>
        <v>0</v>
      </c>
      <c r="E1524" s="57">
        <f t="shared" ca="1" si="347"/>
        <v>0</v>
      </c>
      <c r="F1524" s="59">
        <f t="shared" si="348"/>
        <v>1.1499999999999999</v>
      </c>
      <c r="G1524" s="60">
        <f t="shared" ca="1" si="349"/>
        <v>1</v>
      </c>
      <c r="H1524" s="57">
        <f ca="1">TRUNC(PRODUCT(G$10:G1523),15)</f>
        <v>1.2933105798628599</v>
      </c>
      <c r="I1524" s="57">
        <f t="shared" ca="1" si="350"/>
        <v>1.24233220431889</v>
      </c>
      <c r="J1524" s="57">
        <f t="shared" ca="1" si="351"/>
        <v>1.0410344199999999</v>
      </c>
      <c r="K1524" s="112">
        <f t="shared" ca="1" si="343"/>
        <v>0.293261327761761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52"/>
        <v>0</v>
      </c>
      <c r="O1524" s="57">
        <f t="shared" ca="1" si="353"/>
        <v>0.293261327761761</v>
      </c>
      <c r="P1524" s="63" t="str">
        <f t="shared" si="354"/>
        <v>J=</v>
      </c>
      <c r="Q1524" s="64">
        <f t="shared" si="355"/>
        <v>45036</v>
      </c>
      <c r="R1524" s="110">
        <v>62306.82</v>
      </c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ht="15" x14ac:dyDescent="0.25">
      <c r="A1525" s="56">
        <f t="shared" si="344"/>
        <v>44760</v>
      </c>
      <c r="B1525" s="75">
        <f t="shared" ca="1" si="345"/>
        <v>1.292480637761761</v>
      </c>
      <c r="C1525" s="57">
        <f t="shared" si="346"/>
        <v>0.99921930999999997</v>
      </c>
      <c r="D1525" s="58">
        <f ca="1">IF(A1525&lt;$B$1,VLOOKUP(A1525,[1]DI!$A$4:$B$15000,2,FALSE),0)</f>
        <v>0.13150000000000001</v>
      </c>
      <c r="E1525" s="57">
        <f t="shared" ca="1" si="347"/>
        <v>4.9036999999999996E-4</v>
      </c>
      <c r="F1525" s="59">
        <f t="shared" si="348"/>
        <v>1.1499999999999999</v>
      </c>
      <c r="G1525" s="60">
        <f t="shared" ca="1" si="349"/>
        <v>1.0005639255000001</v>
      </c>
      <c r="H1525" s="57">
        <f ca="1">TRUNC(PRODUCT(G$10:G1524),15)</f>
        <v>1.2933105798628599</v>
      </c>
      <c r="I1525" s="57">
        <f t="shared" ca="1" si="350"/>
        <v>1.24233220431889</v>
      </c>
      <c r="J1525" s="57">
        <f t="shared" ca="1" si="351"/>
        <v>1.0410344199999999</v>
      </c>
      <c r="K1525" s="112">
        <f t="shared" ca="1" si="343"/>
        <v>0.293261327761761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52"/>
        <v>0</v>
      </c>
      <c r="O1525" s="57">
        <f t="shared" ca="1" si="353"/>
        <v>0.293261327761761</v>
      </c>
      <c r="P1525" s="63" t="str">
        <f t="shared" si="354"/>
        <v>J=</v>
      </c>
      <c r="Q1525" s="64">
        <f t="shared" si="355"/>
        <v>45036</v>
      </c>
      <c r="R1525" s="109" t="s">
        <v>55</v>
      </c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ht="15.75" x14ac:dyDescent="0.25">
      <c r="A1526" s="100">
        <f t="shared" si="344"/>
        <v>44761</v>
      </c>
      <c r="B1526" s="101">
        <f t="shared" ca="1" si="345"/>
        <v>1.293209491596051</v>
      </c>
      <c r="C1526" s="102">
        <f t="shared" si="346"/>
        <v>0.99921930999999997</v>
      </c>
      <c r="D1526" s="103">
        <f ca="1">IF(A1526&lt;$B$1,VLOOKUP(A1526,[1]DI!$A$4:$B$15000,2,FALSE),0)</f>
        <v>0.13150000000000001</v>
      </c>
      <c r="E1526" s="102">
        <f t="shared" ca="1" si="347"/>
        <v>4.9036999999999996E-4</v>
      </c>
      <c r="F1526" s="104">
        <f t="shared" si="348"/>
        <v>1.1499999999999999</v>
      </c>
      <c r="G1526" s="105">
        <f t="shared" ca="1" si="349"/>
        <v>1.0005639255000001</v>
      </c>
      <c r="H1526" s="102">
        <f ca="1">TRUNC(PRODUCT(G$10:G1525),15)</f>
        <v>1.2940399106782601</v>
      </c>
      <c r="I1526" s="102">
        <f t="shared" ca="1" si="350"/>
        <v>1.24233220431889</v>
      </c>
      <c r="J1526" s="102">
        <f t="shared" ca="1" si="351"/>
        <v>1.0416214800000001</v>
      </c>
      <c r="K1526" s="102">
        <f t="shared" ca="1" si="343"/>
        <v>0.293990181596051</v>
      </c>
      <c r="L1526" s="106">
        <v>3</v>
      </c>
      <c r="M1526" s="114">
        <f>N1526/C1526</f>
        <v>3.0086488220488859E-4</v>
      </c>
      <c r="N1526" s="112">
        <f>R1526</f>
        <v>3.0063000000000003E-4</v>
      </c>
      <c r="O1526" s="102">
        <f t="shared" ca="1" si="353"/>
        <v>0.29429081159605103</v>
      </c>
      <c r="P1526" s="108" t="str">
        <f t="shared" si="354"/>
        <v>J=</v>
      </c>
      <c r="Q1526" s="100">
        <f t="shared" si="355"/>
        <v>45036</v>
      </c>
      <c r="R1526" s="111">
        <f>TRUNC(R1524/207250000,8)</f>
        <v>3.0063000000000003E-4</v>
      </c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ht="18.75" x14ac:dyDescent="0.2">
      <c r="A1527" s="56">
        <f t="shared" si="344"/>
        <v>44762</v>
      </c>
      <c r="B1527" s="75">
        <f t="shared" ca="1" si="345"/>
        <v>1.2936379714791579</v>
      </c>
      <c r="C1527" s="113">
        <f t="shared" si="346"/>
        <v>0.99891867999999995</v>
      </c>
      <c r="D1527" s="58">
        <f ca="1">IF(A1527&lt;$B$1,VLOOKUP(A1527,[1]DI!$A$4:$B$15000,2,FALSE),0)</f>
        <v>0.13150000000000001</v>
      </c>
      <c r="E1527" s="57">
        <f t="shared" ca="1" si="347"/>
        <v>4.9036999999999996E-4</v>
      </c>
      <c r="F1527" s="59">
        <f t="shared" si="348"/>
        <v>1.1499999999999999</v>
      </c>
      <c r="G1527" s="60">
        <f t="shared" ca="1" si="349"/>
        <v>1.0005639255000001</v>
      </c>
      <c r="H1527" s="57">
        <f ca="1">TRUNC(PRODUCT(G$10:G1526),15)</f>
        <v>1.2947696527819099</v>
      </c>
      <c r="I1527" s="57">
        <f t="shared" ca="1" si="350"/>
        <v>1.2940399106782601</v>
      </c>
      <c r="J1527" s="57">
        <f t="shared" ca="1" si="351"/>
        <v>1.00056393</v>
      </c>
      <c r="K1527" s="112">
        <f ca="1">TRUNC((C1527*(J1527-1)),8)+TRUNC(K$1526*J1527,87)</f>
        <v>0.29471929147915799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52"/>
        <v>0</v>
      </c>
      <c r="O1527" s="57">
        <f t="shared" ca="1" si="353"/>
        <v>0.29471929147915799</v>
      </c>
      <c r="P1527" s="63" t="str">
        <f t="shared" si="354"/>
        <v>J=</v>
      </c>
      <c r="Q1527" s="64">
        <f t="shared" si="355"/>
        <v>45036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ht="15" x14ac:dyDescent="0.2">
      <c r="A1528" s="56">
        <f t="shared" si="344"/>
        <v>44763</v>
      </c>
      <c r="B1528" s="75">
        <f t="shared" ca="1" si="345"/>
        <v>1.294367482499222</v>
      </c>
      <c r="C1528" s="57">
        <f t="shared" si="346"/>
        <v>0.99891867999999995</v>
      </c>
      <c r="D1528" s="58">
        <f ca="1">IF(A1528&lt;$B$1,VLOOKUP(A1528,[1]DI!$A$4:$B$15000,2,FALSE),0)</f>
        <v>0.13150000000000001</v>
      </c>
      <c r="E1528" s="57">
        <f t="shared" ca="1" si="347"/>
        <v>4.9036999999999996E-4</v>
      </c>
      <c r="F1528" s="59">
        <f t="shared" si="348"/>
        <v>1.1499999999999999</v>
      </c>
      <c r="G1528" s="60">
        <f t="shared" ca="1" si="349"/>
        <v>1.0005639255000001</v>
      </c>
      <c r="H1528" s="57">
        <f ca="1">TRUNC(PRODUCT(G$10:G1527),15)</f>
        <v>1.2954998064057399</v>
      </c>
      <c r="I1528" s="57">
        <f t="shared" ca="1" si="350"/>
        <v>1.2940399106782601</v>
      </c>
      <c r="J1528" s="57">
        <f t="shared" ca="1" si="351"/>
        <v>1.0011281700000001</v>
      </c>
      <c r="K1528" s="112">
        <f t="shared" ref="K1528:K1591" ca="1" si="356">TRUNC((C1528*(J1528-1)),8)+TRUNC(K$1526*J1528,87)</f>
        <v>0.29544880249922201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52"/>
        <v>0</v>
      </c>
      <c r="O1528" s="57">
        <f t="shared" ca="1" si="353"/>
        <v>0.29544880249922201</v>
      </c>
      <c r="P1528" s="63" t="str">
        <f t="shared" si="354"/>
        <v>J=</v>
      </c>
      <c r="Q1528" s="64">
        <f t="shared" si="355"/>
        <v>45036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ht="15" x14ac:dyDescent="0.2">
      <c r="A1529" s="56">
        <f t="shared" si="344"/>
        <v>44764</v>
      </c>
      <c r="B1529" s="75">
        <f t="shared" ca="1" si="345"/>
        <v>1.295097397596144</v>
      </c>
      <c r="C1529" s="57">
        <f t="shared" si="346"/>
        <v>0.99891867999999995</v>
      </c>
      <c r="D1529" s="58">
        <f ca="1">IF(A1529&lt;$B$1,VLOOKUP(A1529,[1]DI!$A$4:$B$15000,2,FALSE),0)</f>
        <v>0.13150000000000001</v>
      </c>
      <c r="E1529" s="57">
        <f t="shared" ca="1" si="347"/>
        <v>4.9036999999999996E-4</v>
      </c>
      <c r="F1529" s="59">
        <f t="shared" si="348"/>
        <v>1.1499999999999999</v>
      </c>
      <c r="G1529" s="60">
        <f t="shared" ca="1" si="349"/>
        <v>1.0005639255000001</v>
      </c>
      <c r="H1529" s="57">
        <f ca="1">TRUNC(PRODUCT(G$10:G1528),15)</f>
        <v>1.29623037178182</v>
      </c>
      <c r="I1529" s="57">
        <f t="shared" ca="1" si="350"/>
        <v>1.2940399106782601</v>
      </c>
      <c r="J1529" s="57">
        <f t="shared" ca="1" si="351"/>
        <v>1.00169273</v>
      </c>
      <c r="K1529" s="112">
        <f t="shared" ca="1" si="356"/>
        <v>0.296178717596144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52"/>
        <v>0</v>
      </c>
      <c r="O1529" s="57">
        <f t="shared" ca="1" si="353"/>
        <v>0.296178717596144</v>
      </c>
      <c r="P1529" s="63" t="str">
        <f t="shared" si="354"/>
        <v>J=</v>
      </c>
      <c r="Q1529" s="64">
        <f t="shared" si="355"/>
        <v>45036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ht="15" x14ac:dyDescent="0.2">
      <c r="A1530" s="56">
        <f t="shared" si="344"/>
        <v>44765</v>
      </c>
      <c r="B1530" s="75">
        <f t="shared" ca="1" si="345"/>
        <v>1.2958277367699238</v>
      </c>
      <c r="C1530" s="57">
        <f t="shared" si="346"/>
        <v>0.99891867999999995</v>
      </c>
      <c r="D1530" s="58">
        <f ca="1">IF(A1530&lt;$B$1,VLOOKUP(A1530,[1]DI!$A$4:$B$15000,2,FALSE),0)</f>
        <v>0</v>
      </c>
      <c r="E1530" s="57">
        <f t="shared" ca="1" si="347"/>
        <v>0</v>
      </c>
      <c r="F1530" s="59">
        <f t="shared" si="348"/>
        <v>1.1499999999999999</v>
      </c>
      <c r="G1530" s="60">
        <f t="shared" ca="1" si="349"/>
        <v>1</v>
      </c>
      <c r="H1530" s="57">
        <f ca="1">TRUNC(PRODUCT(G$10:G1529),15)</f>
        <v>1.29696134914234</v>
      </c>
      <c r="I1530" s="57">
        <f t="shared" ca="1" si="350"/>
        <v>1.2940399106782601</v>
      </c>
      <c r="J1530" s="57">
        <f t="shared" ca="1" si="351"/>
        <v>1.00225761</v>
      </c>
      <c r="K1530" s="112">
        <f t="shared" ca="1" si="356"/>
        <v>0.29690905676992396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52"/>
        <v>0</v>
      </c>
      <c r="O1530" s="57">
        <f t="shared" ca="1" si="353"/>
        <v>0.29690905676992396</v>
      </c>
      <c r="P1530" s="63" t="str">
        <f t="shared" si="354"/>
        <v>J=</v>
      </c>
      <c r="Q1530" s="64">
        <f t="shared" si="355"/>
        <v>45036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ht="15" x14ac:dyDescent="0.2">
      <c r="A1531" s="56">
        <f t="shared" si="344"/>
        <v>44766</v>
      </c>
      <c r="B1531" s="75">
        <f t="shared" ca="1" si="345"/>
        <v>1.2958277367699238</v>
      </c>
      <c r="C1531" s="57">
        <f t="shared" si="346"/>
        <v>0.99891867999999995</v>
      </c>
      <c r="D1531" s="58">
        <f ca="1">IF(A1531&lt;$B$1,VLOOKUP(A1531,[1]DI!$A$4:$B$15000,2,FALSE),0)</f>
        <v>0</v>
      </c>
      <c r="E1531" s="57">
        <f t="shared" ca="1" si="347"/>
        <v>0</v>
      </c>
      <c r="F1531" s="59">
        <f t="shared" si="348"/>
        <v>1.1499999999999999</v>
      </c>
      <c r="G1531" s="60">
        <f t="shared" ca="1" si="349"/>
        <v>1</v>
      </c>
      <c r="H1531" s="57">
        <f ca="1">TRUNC(PRODUCT(G$10:G1530),15)</f>
        <v>1.29696134914234</v>
      </c>
      <c r="I1531" s="57">
        <f t="shared" ca="1" si="350"/>
        <v>1.2940399106782601</v>
      </c>
      <c r="J1531" s="57">
        <f t="shared" ca="1" si="351"/>
        <v>1.00225761</v>
      </c>
      <c r="K1531" s="112">
        <f t="shared" ca="1" si="356"/>
        <v>0.29690905676992396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52"/>
        <v>0</v>
      </c>
      <c r="O1531" s="57">
        <f t="shared" ca="1" si="353"/>
        <v>0.29690905676992396</v>
      </c>
      <c r="P1531" s="63" t="str">
        <f t="shared" si="354"/>
        <v>J=</v>
      </c>
      <c r="Q1531" s="64">
        <f t="shared" si="355"/>
        <v>45036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ht="15" x14ac:dyDescent="0.2">
      <c r="A1532" s="56">
        <f t="shared" si="344"/>
        <v>44767</v>
      </c>
      <c r="B1532" s="75">
        <f t="shared" ca="1" si="345"/>
        <v>1.2958277367699238</v>
      </c>
      <c r="C1532" s="57">
        <f t="shared" si="346"/>
        <v>0.99891867999999995</v>
      </c>
      <c r="D1532" s="58">
        <f ca="1">IF(A1532&lt;$B$1,VLOOKUP(A1532,[1]DI!$A$4:$B$15000,2,FALSE),0)</f>
        <v>0.13150000000000001</v>
      </c>
      <c r="E1532" s="57">
        <f t="shared" ca="1" si="347"/>
        <v>4.9036999999999996E-4</v>
      </c>
      <c r="F1532" s="59">
        <f t="shared" si="348"/>
        <v>1.1499999999999999</v>
      </c>
      <c r="G1532" s="60">
        <f t="shared" ca="1" si="349"/>
        <v>1.0005639255000001</v>
      </c>
      <c r="H1532" s="57">
        <f ca="1">TRUNC(PRODUCT(G$10:G1531),15)</f>
        <v>1.29696134914234</v>
      </c>
      <c r="I1532" s="57">
        <f t="shared" ca="1" si="350"/>
        <v>1.2940399106782601</v>
      </c>
      <c r="J1532" s="57">
        <f t="shared" ca="1" si="351"/>
        <v>1.00225761</v>
      </c>
      <c r="K1532" s="112">
        <f t="shared" ca="1" si="356"/>
        <v>0.29690905676992396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si="352"/>
        <v>0</v>
      </c>
      <c r="O1532" s="57">
        <f t="shared" ca="1" si="353"/>
        <v>0.29690905676992396</v>
      </c>
      <c r="P1532" s="63" t="str">
        <f t="shared" si="354"/>
        <v>J=</v>
      </c>
      <c r="Q1532" s="64">
        <f t="shared" si="355"/>
        <v>45036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ht="15" x14ac:dyDescent="0.2">
      <c r="A1533" s="56">
        <f t="shared" si="344"/>
        <v>44768</v>
      </c>
      <c r="B1533" s="75">
        <f t="shared" ca="1" si="345"/>
        <v>1.296558490020562</v>
      </c>
      <c r="C1533" s="57">
        <f t="shared" si="346"/>
        <v>0.99891867999999995</v>
      </c>
      <c r="D1533" s="58">
        <f ca="1">IF(A1533&lt;$B$1,VLOOKUP(A1533,[1]DI!$A$4:$B$15000,2,FALSE),0)</f>
        <v>0.13150000000000001</v>
      </c>
      <c r="E1533" s="57">
        <f t="shared" ca="1" si="347"/>
        <v>4.9036999999999996E-4</v>
      </c>
      <c r="F1533" s="59">
        <f t="shared" si="348"/>
        <v>1.1499999999999999</v>
      </c>
      <c r="G1533" s="60">
        <f t="shared" ca="1" si="349"/>
        <v>1.0005639255000001</v>
      </c>
      <c r="H1533" s="57">
        <f ca="1">TRUNC(PRODUCT(G$10:G1532),15)</f>
        <v>1.29769273871964</v>
      </c>
      <c r="I1533" s="57">
        <f t="shared" ca="1" si="350"/>
        <v>1.2940399106782601</v>
      </c>
      <c r="J1533" s="57">
        <f t="shared" ca="1" si="351"/>
        <v>1.0028228100000001</v>
      </c>
      <c r="K1533" s="112">
        <f t="shared" ca="1" si="356"/>
        <v>0.297639810020562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52"/>
        <v>0</v>
      </c>
      <c r="O1533" s="57">
        <f t="shared" ca="1" si="353"/>
        <v>0.297639810020562</v>
      </c>
      <c r="P1533" s="63" t="str">
        <f t="shared" si="354"/>
        <v>J=</v>
      </c>
      <c r="Q1533" s="64">
        <f t="shared" si="355"/>
        <v>45036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ht="15" x14ac:dyDescent="0.2">
      <c r="A1534" s="56">
        <f t="shared" si="344"/>
        <v>44769</v>
      </c>
      <c r="B1534" s="75">
        <f t="shared" ca="1" si="345"/>
        <v>1.2972896573480579</v>
      </c>
      <c r="C1534" s="57">
        <f t="shared" si="346"/>
        <v>0.99891867999999995</v>
      </c>
      <c r="D1534" s="58">
        <f ca="1">IF(A1534&lt;$B$1,VLOOKUP(A1534,[1]DI!$A$4:$B$15000,2,FALSE),0)</f>
        <v>0.13150000000000001</v>
      </c>
      <c r="E1534" s="57">
        <f t="shared" ca="1" si="347"/>
        <v>4.9036999999999996E-4</v>
      </c>
      <c r="F1534" s="59">
        <f t="shared" si="348"/>
        <v>1.1499999999999999</v>
      </c>
      <c r="G1534" s="60">
        <f t="shared" ca="1" si="349"/>
        <v>1.0005639255000001</v>
      </c>
      <c r="H1534" s="57">
        <f ca="1">TRUNC(PRODUCT(G$10:G1533),15)</f>
        <v>1.2984245407461701</v>
      </c>
      <c r="I1534" s="57">
        <f t="shared" ca="1" si="350"/>
        <v>1.2940399106782601</v>
      </c>
      <c r="J1534" s="57">
        <f t="shared" ca="1" si="351"/>
        <v>1.0033883299999999</v>
      </c>
      <c r="K1534" s="112">
        <f t="shared" ca="1" si="356"/>
        <v>0.29837097734805801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52"/>
        <v>0</v>
      </c>
      <c r="O1534" s="57">
        <f t="shared" ca="1" si="353"/>
        <v>0.29837097734805801</v>
      </c>
      <c r="P1534" s="63" t="str">
        <f t="shared" si="354"/>
        <v>J=</v>
      </c>
      <c r="Q1534" s="64">
        <f t="shared" si="355"/>
        <v>45036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ht="15" x14ac:dyDescent="0.2">
      <c r="A1535" s="56">
        <f t="shared" si="344"/>
        <v>44770</v>
      </c>
      <c r="B1535" s="75">
        <f t="shared" ca="1" si="345"/>
        <v>1.298021225812511</v>
      </c>
      <c r="C1535" s="57">
        <f t="shared" si="346"/>
        <v>0.99891867999999995</v>
      </c>
      <c r="D1535" s="58">
        <f ca="1">IF(A1535&lt;$B$1,VLOOKUP(A1535,[1]DI!$A$4:$B$15000,2,FALSE),0)</f>
        <v>0.13150000000000001</v>
      </c>
      <c r="E1535" s="57">
        <f t="shared" ca="1" si="347"/>
        <v>4.9036999999999996E-4</v>
      </c>
      <c r="F1535" s="59">
        <f t="shared" si="348"/>
        <v>1.1499999999999999</v>
      </c>
      <c r="G1535" s="60">
        <f t="shared" ca="1" si="349"/>
        <v>1.0005639255000001</v>
      </c>
      <c r="H1535" s="57">
        <f ca="1">TRUNC(PRODUCT(G$10:G1534),15)</f>
        <v>1.29915675545452</v>
      </c>
      <c r="I1535" s="57">
        <f t="shared" ca="1" si="350"/>
        <v>1.2940399106782601</v>
      </c>
      <c r="J1535" s="57">
        <f t="shared" ca="1" si="351"/>
        <v>1.0039541599999999</v>
      </c>
      <c r="K1535" s="112">
        <f t="shared" ca="1" si="356"/>
        <v>0.299102545812511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52"/>
        <v>0</v>
      </c>
      <c r="O1535" s="57">
        <f t="shared" ca="1" si="353"/>
        <v>0.299102545812511</v>
      </c>
      <c r="P1535" s="63" t="str">
        <f t="shared" si="354"/>
        <v>J=</v>
      </c>
      <c r="Q1535" s="64">
        <f t="shared" si="355"/>
        <v>45036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ht="15" x14ac:dyDescent="0.2">
      <c r="A1536" s="56">
        <f t="shared" si="344"/>
        <v>44771</v>
      </c>
      <c r="B1536" s="75">
        <f t="shared" ca="1" si="345"/>
        <v>1.2987532212937229</v>
      </c>
      <c r="C1536" s="57">
        <f t="shared" si="346"/>
        <v>0.99891867999999995</v>
      </c>
      <c r="D1536" s="58">
        <f ca="1">IF(A1536&lt;$B$1,VLOOKUP(A1536,[1]DI!$A$4:$B$15000,2,FALSE),0)</f>
        <v>0.13150000000000001</v>
      </c>
      <c r="E1536" s="57">
        <f t="shared" ca="1" si="347"/>
        <v>4.9036999999999996E-4</v>
      </c>
      <c r="F1536" s="59">
        <f t="shared" si="348"/>
        <v>1.1499999999999999</v>
      </c>
      <c r="G1536" s="60">
        <f t="shared" ca="1" si="349"/>
        <v>1.0005639255000001</v>
      </c>
      <c r="H1536" s="57">
        <f ca="1">TRUNC(PRODUCT(G$10:G1535),15)</f>
        <v>1.2998893830774201</v>
      </c>
      <c r="I1536" s="57">
        <f t="shared" ca="1" si="350"/>
        <v>1.2940399106782601</v>
      </c>
      <c r="J1536" s="57">
        <f t="shared" ca="1" si="351"/>
        <v>1.0045203199999999</v>
      </c>
      <c r="K1536" s="112">
        <f t="shared" ca="1" si="356"/>
        <v>0.299834541293723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52"/>
        <v>0</v>
      </c>
      <c r="O1536" s="57">
        <f t="shared" ca="1" si="353"/>
        <v>0.299834541293723</v>
      </c>
      <c r="P1536" s="63" t="str">
        <f t="shared" si="354"/>
        <v>J=</v>
      </c>
      <c r="Q1536" s="64">
        <f t="shared" si="355"/>
        <v>45036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ht="15" x14ac:dyDescent="0.2">
      <c r="A1537" s="56">
        <f t="shared" si="344"/>
        <v>44772</v>
      </c>
      <c r="B1537" s="75">
        <f t="shared" ca="1" si="345"/>
        <v>1.2994856079118919</v>
      </c>
      <c r="C1537" s="57">
        <f t="shared" si="346"/>
        <v>0.99891867999999995</v>
      </c>
      <c r="D1537" s="58">
        <f ca="1">IF(A1537&lt;$B$1,VLOOKUP(A1537,[1]DI!$A$4:$B$15000,2,FALSE),0)</f>
        <v>0</v>
      </c>
      <c r="E1537" s="57">
        <f t="shared" ca="1" si="347"/>
        <v>0</v>
      </c>
      <c r="F1537" s="59">
        <f t="shared" si="348"/>
        <v>1.1499999999999999</v>
      </c>
      <c r="G1537" s="60">
        <f t="shared" ca="1" si="349"/>
        <v>1</v>
      </c>
      <c r="H1537" s="57">
        <f ca="1">TRUNC(PRODUCT(G$10:G1536),15)</f>
        <v>1.30062242384771</v>
      </c>
      <c r="I1537" s="57">
        <f t="shared" ca="1" si="350"/>
        <v>1.2940399106782601</v>
      </c>
      <c r="J1537" s="57">
        <f t="shared" ca="1" si="351"/>
        <v>1.00508679</v>
      </c>
      <c r="K1537" s="112">
        <f t="shared" ca="1" si="356"/>
        <v>0.30056692791189205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52"/>
        <v>0</v>
      </c>
      <c r="O1537" s="57">
        <f t="shared" ca="1" si="353"/>
        <v>0.30056692791189205</v>
      </c>
      <c r="P1537" s="63" t="str">
        <f t="shared" si="354"/>
        <v>J=</v>
      </c>
      <c r="Q1537" s="64">
        <f t="shared" si="355"/>
        <v>45036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ht="15" x14ac:dyDescent="0.2">
      <c r="A1538" s="56">
        <f t="shared" si="344"/>
        <v>44773</v>
      </c>
      <c r="B1538" s="75">
        <f t="shared" ca="1" si="345"/>
        <v>1.2994856079118919</v>
      </c>
      <c r="C1538" s="57">
        <f t="shared" si="346"/>
        <v>0.99891867999999995</v>
      </c>
      <c r="D1538" s="58">
        <f ca="1">IF(A1538&lt;$B$1,VLOOKUP(A1538,[1]DI!$A$4:$B$15000,2,FALSE),0)</f>
        <v>0</v>
      </c>
      <c r="E1538" s="57">
        <f t="shared" ca="1" si="347"/>
        <v>0</v>
      </c>
      <c r="F1538" s="59">
        <f t="shared" si="348"/>
        <v>1.1499999999999999</v>
      </c>
      <c r="G1538" s="60">
        <f t="shared" ca="1" si="349"/>
        <v>1</v>
      </c>
      <c r="H1538" s="57">
        <f ca="1">TRUNC(PRODUCT(G$10:G1537),15)</f>
        <v>1.30062242384771</v>
      </c>
      <c r="I1538" s="57">
        <f t="shared" ca="1" si="350"/>
        <v>1.2940399106782601</v>
      </c>
      <c r="J1538" s="57">
        <f t="shared" ca="1" si="351"/>
        <v>1.00508679</v>
      </c>
      <c r="K1538" s="112">
        <f t="shared" ca="1" si="356"/>
        <v>0.30056692791189205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52"/>
        <v>0</v>
      </c>
      <c r="O1538" s="57">
        <f t="shared" ca="1" si="353"/>
        <v>0.30056692791189205</v>
      </c>
      <c r="P1538" s="63" t="str">
        <f t="shared" si="354"/>
        <v>J=</v>
      </c>
      <c r="Q1538" s="64">
        <f t="shared" si="355"/>
        <v>45036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ht="15" x14ac:dyDescent="0.2">
      <c r="A1539" s="56">
        <f t="shared" si="344"/>
        <v>44774</v>
      </c>
      <c r="B1539" s="75">
        <f t="shared" ca="1" si="345"/>
        <v>1.2994856079118919</v>
      </c>
      <c r="C1539" s="57">
        <f t="shared" si="346"/>
        <v>0.99891867999999995</v>
      </c>
      <c r="D1539" s="58">
        <f ca="1">IF(A1539&lt;$B$1,VLOOKUP(A1539,[1]DI!$A$4:$B$15000,2,FALSE),0)</f>
        <v>0.13150000000000001</v>
      </c>
      <c r="E1539" s="57">
        <f t="shared" ca="1" si="347"/>
        <v>4.9036999999999996E-4</v>
      </c>
      <c r="F1539" s="59">
        <f t="shared" si="348"/>
        <v>1.1499999999999999</v>
      </c>
      <c r="G1539" s="60">
        <f t="shared" ca="1" si="349"/>
        <v>1.0005639255000001</v>
      </c>
      <c r="H1539" s="57">
        <f ca="1">TRUNC(PRODUCT(G$10:G1538),15)</f>
        <v>1.30062242384771</v>
      </c>
      <c r="I1539" s="57">
        <f t="shared" ca="1" si="350"/>
        <v>1.2940399106782601</v>
      </c>
      <c r="J1539" s="57">
        <f t="shared" ca="1" si="351"/>
        <v>1.00508679</v>
      </c>
      <c r="K1539" s="112">
        <f t="shared" ca="1" si="356"/>
        <v>0.30056692791189205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52"/>
        <v>0</v>
      </c>
      <c r="O1539" s="57">
        <f t="shared" ca="1" si="353"/>
        <v>0.30056692791189205</v>
      </c>
      <c r="P1539" s="63" t="str">
        <f t="shared" si="354"/>
        <v>J=</v>
      </c>
      <c r="Q1539" s="64">
        <f t="shared" si="355"/>
        <v>45036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ht="15" x14ac:dyDescent="0.2">
      <c r="A1540" s="56">
        <f t="shared" si="344"/>
        <v>44775</v>
      </c>
      <c r="B1540" s="75">
        <f t="shared" ca="1" si="345"/>
        <v>1.300218431546821</v>
      </c>
      <c r="C1540" s="57">
        <f t="shared" si="346"/>
        <v>0.99891867999999995</v>
      </c>
      <c r="D1540" s="58">
        <f ca="1">IF(A1540&lt;$B$1,VLOOKUP(A1540,[1]DI!$A$4:$B$15000,2,FALSE),0)</f>
        <v>0.13150000000000001</v>
      </c>
      <c r="E1540" s="57">
        <f t="shared" ca="1" si="347"/>
        <v>4.9036999999999996E-4</v>
      </c>
      <c r="F1540" s="59">
        <f t="shared" si="348"/>
        <v>1.1499999999999999</v>
      </c>
      <c r="G1540" s="60">
        <f t="shared" ca="1" si="349"/>
        <v>1.0005639255000001</v>
      </c>
      <c r="H1540" s="57">
        <f ca="1">TRUNC(PRODUCT(G$10:G1539),15)</f>
        <v>1.30135587799839</v>
      </c>
      <c r="I1540" s="57">
        <f t="shared" ca="1" si="350"/>
        <v>1.2940399106782601</v>
      </c>
      <c r="J1540" s="57">
        <f t="shared" ca="1" si="351"/>
        <v>1.0056535900000001</v>
      </c>
      <c r="K1540" s="112">
        <f t="shared" ca="1" si="356"/>
        <v>0.30129975154682098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52"/>
        <v>0</v>
      </c>
      <c r="O1540" s="57">
        <f t="shared" ca="1" si="353"/>
        <v>0.30129975154682098</v>
      </c>
      <c r="P1540" s="63" t="str">
        <f t="shared" si="354"/>
        <v>J=</v>
      </c>
      <c r="Q1540" s="64">
        <f t="shared" si="355"/>
        <v>45036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ht="15" x14ac:dyDescent="0.2">
      <c r="A1541" s="56">
        <f t="shared" si="344"/>
        <v>44776</v>
      </c>
      <c r="B1541" s="75">
        <f t="shared" ca="1" si="345"/>
        <v>1.300951656318706</v>
      </c>
      <c r="C1541" s="57">
        <f t="shared" si="346"/>
        <v>0.99891867999999995</v>
      </c>
      <c r="D1541" s="58">
        <f ca="1">IF(A1541&lt;$B$1,VLOOKUP(A1541,[1]DI!$A$4:$B$15000,2,FALSE),0)</f>
        <v>0.13150000000000001</v>
      </c>
      <c r="E1541" s="57">
        <f t="shared" ca="1" si="347"/>
        <v>4.9036999999999996E-4</v>
      </c>
      <c r="F1541" s="59">
        <f t="shared" si="348"/>
        <v>1.1499999999999999</v>
      </c>
      <c r="G1541" s="60">
        <f t="shared" ca="1" si="349"/>
        <v>1.0005639255000001</v>
      </c>
      <c r="H1541" s="57">
        <f ca="1">TRUNC(PRODUCT(G$10:G1540),15)</f>
        <v>1.30208974576257</v>
      </c>
      <c r="I1541" s="57">
        <f t="shared" ca="1" si="350"/>
        <v>1.2940399106782601</v>
      </c>
      <c r="J1541" s="57">
        <f t="shared" ca="1" si="351"/>
        <v>1.0062207000000001</v>
      </c>
      <c r="K1541" s="112">
        <f t="shared" ca="1" si="356"/>
        <v>0.30203297631870601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52"/>
        <v>0</v>
      </c>
      <c r="O1541" s="57">
        <f t="shared" ca="1" si="353"/>
        <v>0.30203297631870601</v>
      </c>
      <c r="P1541" s="63" t="str">
        <f t="shared" si="354"/>
        <v>J=</v>
      </c>
      <c r="Q1541" s="64">
        <f t="shared" si="355"/>
        <v>45036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ht="15" x14ac:dyDescent="0.2">
      <c r="A1542" s="56">
        <f t="shared" si="344"/>
        <v>44777</v>
      </c>
      <c r="B1542" s="75">
        <f t="shared" ca="1" si="345"/>
        <v>1.301685285167449</v>
      </c>
      <c r="C1542" s="57">
        <f t="shared" si="346"/>
        <v>0.99891867999999995</v>
      </c>
      <c r="D1542" s="58">
        <f ca="1">IF(A1542&lt;$B$1,VLOOKUP(A1542,[1]DI!$A$4:$B$15000,2,FALSE),0)</f>
        <v>0.13650000000000001</v>
      </c>
      <c r="E1542" s="57">
        <f t="shared" ca="1" si="347"/>
        <v>5.0788000000000005E-4</v>
      </c>
      <c r="F1542" s="59">
        <f t="shared" si="348"/>
        <v>1.1499999999999999</v>
      </c>
      <c r="G1542" s="60">
        <f t="shared" ca="1" si="349"/>
        <v>1.0005840619999999</v>
      </c>
      <c r="H1542" s="57">
        <f ca="1">TRUNC(PRODUCT(G$10:G1541),15)</f>
        <v>1.3028240273734999</v>
      </c>
      <c r="I1542" s="57">
        <f t="shared" ca="1" si="350"/>
        <v>1.2940399106782601</v>
      </c>
      <c r="J1542" s="57">
        <f t="shared" ca="1" si="351"/>
        <v>1.0067881299999999</v>
      </c>
      <c r="K1542" s="112">
        <f t="shared" ca="1" si="356"/>
        <v>0.30276660516744897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52"/>
        <v>0</v>
      </c>
      <c r="O1542" s="57">
        <f t="shared" ca="1" si="353"/>
        <v>0.30276660516744897</v>
      </c>
      <c r="P1542" s="63" t="str">
        <f t="shared" si="354"/>
        <v>J=</v>
      </c>
      <c r="Q1542" s="64">
        <f t="shared" si="355"/>
        <v>45036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ht="15" x14ac:dyDescent="0.2">
      <c r="A1543" s="56">
        <f t="shared" si="344"/>
        <v>44778</v>
      </c>
      <c r="B1543" s="75">
        <f t="shared" ca="1" si="345"/>
        <v>1.3024455602139329</v>
      </c>
      <c r="C1543" s="57">
        <f t="shared" si="346"/>
        <v>0.99891867999999995</v>
      </c>
      <c r="D1543" s="58">
        <f ca="1">IF(A1543&lt;$B$1,VLOOKUP(A1543,[1]DI!$A$4:$B$15000,2,FALSE),0)</f>
        <v>0.13650000000000001</v>
      </c>
      <c r="E1543" s="57">
        <f t="shared" ca="1" si="347"/>
        <v>5.0788000000000005E-4</v>
      </c>
      <c r="F1543" s="59">
        <f t="shared" si="348"/>
        <v>1.1499999999999999</v>
      </c>
      <c r="G1543" s="60">
        <f t="shared" ca="1" si="349"/>
        <v>1.0005840619999999</v>
      </c>
      <c r="H1543" s="57">
        <f ca="1">TRUNC(PRODUCT(G$10:G1542),15)</f>
        <v>1.30358495738057</v>
      </c>
      <c r="I1543" s="57">
        <f t="shared" ca="1" si="350"/>
        <v>1.2940399106782601</v>
      </c>
      <c r="J1543" s="57">
        <f t="shared" ca="1" si="351"/>
        <v>1.00737616</v>
      </c>
      <c r="K1543" s="112">
        <f t="shared" ca="1" si="356"/>
        <v>0.30352688021393298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52"/>
        <v>0</v>
      </c>
      <c r="O1543" s="57">
        <f t="shared" ca="1" si="353"/>
        <v>0.30352688021393298</v>
      </c>
      <c r="P1543" s="63" t="str">
        <f t="shared" si="354"/>
        <v>J=</v>
      </c>
      <c r="Q1543" s="64">
        <f t="shared" si="355"/>
        <v>45036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ht="15" x14ac:dyDescent="0.2">
      <c r="A1544" s="56">
        <f t="shared" si="344"/>
        <v>44779</v>
      </c>
      <c r="B1544" s="75">
        <f t="shared" ca="1" si="345"/>
        <v>1.3032062652170779</v>
      </c>
      <c r="C1544" s="57">
        <f t="shared" si="346"/>
        <v>0.99891867999999995</v>
      </c>
      <c r="D1544" s="58">
        <f ca="1">IF(A1544&lt;$B$1,VLOOKUP(A1544,[1]DI!$A$4:$B$15000,2,FALSE),0)</f>
        <v>0</v>
      </c>
      <c r="E1544" s="57">
        <f t="shared" ca="1" si="347"/>
        <v>0</v>
      </c>
      <c r="F1544" s="59">
        <f t="shared" si="348"/>
        <v>1.1499999999999999</v>
      </c>
      <c r="G1544" s="60">
        <f t="shared" ca="1" si="349"/>
        <v>1</v>
      </c>
      <c r="H1544" s="57">
        <f ca="1">TRUNC(PRODUCT(G$10:G1543),15)</f>
        <v>1.30434633181795</v>
      </c>
      <c r="I1544" s="57">
        <f t="shared" ca="1" si="350"/>
        <v>1.2940399106782601</v>
      </c>
      <c r="J1544" s="57">
        <f t="shared" ca="1" si="351"/>
        <v>1.00796453</v>
      </c>
      <c r="K1544" s="112">
        <f t="shared" ca="1" si="356"/>
        <v>0.30428758521707799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52"/>
        <v>0</v>
      </c>
      <c r="O1544" s="57">
        <f t="shared" ca="1" si="353"/>
        <v>0.30428758521707799</v>
      </c>
      <c r="P1544" s="63" t="str">
        <f t="shared" si="354"/>
        <v>J=</v>
      </c>
      <c r="Q1544" s="64">
        <f t="shared" si="355"/>
        <v>45036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ht="15" x14ac:dyDescent="0.2">
      <c r="A1545" s="56">
        <f t="shared" si="344"/>
        <v>44780</v>
      </c>
      <c r="B1545" s="75">
        <f t="shared" ca="1" si="345"/>
        <v>1.3032062652170779</v>
      </c>
      <c r="C1545" s="57">
        <f t="shared" si="346"/>
        <v>0.99891867999999995</v>
      </c>
      <c r="D1545" s="58">
        <f ca="1">IF(A1545&lt;$B$1,VLOOKUP(A1545,[1]DI!$A$4:$B$15000,2,FALSE),0)</f>
        <v>0</v>
      </c>
      <c r="E1545" s="57">
        <f t="shared" ca="1" si="347"/>
        <v>0</v>
      </c>
      <c r="F1545" s="59">
        <f t="shared" si="348"/>
        <v>1.1499999999999999</v>
      </c>
      <c r="G1545" s="60">
        <f t="shared" ca="1" si="349"/>
        <v>1</v>
      </c>
      <c r="H1545" s="57">
        <f ca="1">TRUNC(PRODUCT(G$10:G1544),15)</f>
        <v>1.30434633181795</v>
      </c>
      <c r="I1545" s="57">
        <f t="shared" ca="1" si="350"/>
        <v>1.2940399106782601</v>
      </c>
      <c r="J1545" s="57">
        <f t="shared" ca="1" si="351"/>
        <v>1.00796453</v>
      </c>
      <c r="K1545" s="112">
        <f t="shared" ca="1" si="356"/>
        <v>0.30428758521707799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52"/>
        <v>0</v>
      </c>
      <c r="O1545" s="57">
        <f t="shared" ca="1" si="353"/>
        <v>0.30428758521707799</v>
      </c>
      <c r="P1545" s="63" t="str">
        <f t="shared" si="354"/>
        <v>J=</v>
      </c>
      <c r="Q1545" s="64">
        <f t="shared" si="355"/>
        <v>45036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ht="15" x14ac:dyDescent="0.2">
      <c r="A1546" s="56">
        <f t="shared" si="344"/>
        <v>44781</v>
      </c>
      <c r="B1546" s="75">
        <f t="shared" ca="1" si="345"/>
        <v>1.3032062652170779</v>
      </c>
      <c r="C1546" s="57">
        <f t="shared" si="346"/>
        <v>0.99891867999999995</v>
      </c>
      <c r="D1546" s="58">
        <f ca="1">IF(A1546&lt;$B$1,VLOOKUP(A1546,[1]DI!$A$4:$B$15000,2,FALSE),0)</f>
        <v>0.13650000000000001</v>
      </c>
      <c r="E1546" s="57">
        <f t="shared" ca="1" si="347"/>
        <v>5.0788000000000005E-4</v>
      </c>
      <c r="F1546" s="59">
        <f t="shared" si="348"/>
        <v>1.1499999999999999</v>
      </c>
      <c r="G1546" s="60">
        <f t="shared" ca="1" si="349"/>
        <v>1.0005840619999999</v>
      </c>
      <c r="H1546" s="57">
        <f ca="1">TRUNC(PRODUCT(G$10:G1545),15)</f>
        <v>1.30434633181795</v>
      </c>
      <c r="I1546" s="57">
        <f t="shared" ca="1" si="350"/>
        <v>1.2940399106782601</v>
      </c>
      <c r="J1546" s="57">
        <f t="shared" ca="1" si="351"/>
        <v>1.00796453</v>
      </c>
      <c r="K1546" s="112">
        <f t="shared" ca="1" si="356"/>
        <v>0.30428758521707799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52"/>
        <v>0</v>
      </c>
      <c r="O1546" s="57">
        <f t="shared" ca="1" si="353"/>
        <v>0.30428758521707799</v>
      </c>
      <c r="P1546" s="63" t="str">
        <f t="shared" si="354"/>
        <v>J=</v>
      </c>
      <c r="Q1546" s="64">
        <f t="shared" si="355"/>
        <v>45036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ht="15" x14ac:dyDescent="0.2">
      <c r="A1547" s="56">
        <f t="shared" ref="A1547:A1610" si="357">(A1546+1)</f>
        <v>44782</v>
      </c>
      <c r="B1547" s="75">
        <f t="shared" ca="1" si="345"/>
        <v>1.3039674201768858</v>
      </c>
      <c r="C1547" s="57">
        <f t="shared" si="346"/>
        <v>0.99891867999999995</v>
      </c>
      <c r="D1547" s="58">
        <f ca="1">IF(A1547&lt;$B$1,VLOOKUP(A1547,[1]DI!$A$4:$B$15000,2,FALSE),0)</f>
        <v>0.13650000000000001</v>
      </c>
      <c r="E1547" s="57">
        <f t="shared" ca="1" si="347"/>
        <v>5.0788000000000005E-4</v>
      </c>
      <c r="F1547" s="59">
        <f t="shared" si="348"/>
        <v>1.1499999999999999</v>
      </c>
      <c r="G1547" s="60">
        <f t="shared" ca="1" si="349"/>
        <v>1.0005840619999999</v>
      </c>
      <c r="H1547" s="57">
        <f ca="1">TRUNC(PRODUCT(G$10:G1546),15)</f>
        <v>1.3051081509452001</v>
      </c>
      <c r="I1547" s="57">
        <f t="shared" ca="1" si="350"/>
        <v>1.2940399106782601</v>
      </c>
      <c r="J1547" s="57">
        <f t="shared" ca="1" si="351"/>
        <v>1.0085532399999999</v>
      </c>
      <c r="K1547" s="112">
        <f t="shared" ca="1" si="356"/>
        <v>0.30504874017688599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52"/>
        <v>0</v>
      </c>
      <c r="O1547" s="57">
        <f t="shared" ca="1" si="353"/>
        <v>0.30504874017688599</v>
      </c>
      <c r="P1547" s="63" t="str">
        <f t="shared" si="354"/>
        <v>J=</v>
      </c>
      <c r="Q1547" s="64">
        <f t="shared" si="355"/>
        <v>45036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ht="15" x14ac:dyDescent="0.2">
      <c r="A1548" s="56">
        <f t="shared" si="357"/>
        <v>44783</v>
      </c>
      <c r="B1548" s="75">
        <f t="shared" ca="1" si="345"/>
        <v>1.3047290180332569</v>
      </c>
      <c r="C1548" s="57">
        <f t="shared" si="346"/>
        <v>0.99891867999999995</v>
      </c>
      <c r="D1548" s="58">
        <f ca="1">IF(A1548&lt;$B$1,VLOOKUP(A1548,[1]DI!$A$4:$B$15000,2,FALSE),0)</f>
        <v>0.13650000000000001</v>
      </c>
      <c r="E1548" s="57">
        <f t="shared" ca="1" si="347"/>
        <v>5.0788000000000005E-4</v>
      </c>
      <c r="F1548" s="59">
        <f t="shared" si="348"/>
        <v>1.1499999999999999</v>
      </c>
      <c r="G1548" s="60">
        <f t="shared" ca="1" si="349"/>
        <v>1.0005840619999999</v>
      </c>
      <c r="H1548" s="57">
        <f ca="1">TRUNC(PRODUCT(G$10:G1547),15)</f>
        <v>1.3058704150220599</v>
      </c>
      <c r="I1548" s="57">
        <f t="shared" ca="1" si="350"/>
        <v>1.2940399106782601</v>
      </c>
      <c r="J1548" s="57">
        <f t="shared" ca="1" si="351"/>
        <v>1.0091422999999999</v>
      </c>
      <c r="K1548" s="112">
        <f t="shared" ca="1" si="356"/>
        <v>0.30581033803325697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52"/>
        <v>0</v>
      </c>
      <c r="O1548" s="57">
        <f t="shared" ca="1" si="353"/>
        <v>0.30581033803325697</v>
      </c>
      <c r="P1548" s="63" t="str">
        <f t="shared" si="354"/>
        <v>J=</v>
      </c>
      <c r="Q1548" s="64">
        <f t="shared" si="355"/>
        <v>45036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ht="15" x14ac:dyDescent="0.2">
      <c r="A1549" s="56">
        <f t="shared" si="357"/>
        <v>44784</v>
      </c>
      <c r="B1549" s="75">
        <f t="shared" ca="1" si="345"/>
        <v>1.3054910558462889</v>
      </c>
      <c r="C1549" s="57">
        <f t="shared" si="346"/>
        <v>0.99891867999999995</v>
      </c>
      <c r="D1549" s="58">
        <f ca="1">IF(A1549&lt;$B$1,VLOOKUP(A1549,[1]DI!$A$4:$B$15000,2,FALSE),0)</f>
        <v>0.13650000000000001</v>
      </c>
      <c r="E1549" s="57">
        <f t="shared" ca="1" si="347"/>
        <v>5.0788000000000005E-4</v>
      </c>
      <c r="F1549" s="59">
        <f t="shared" si="348"/>
        <v>1.1499999999999999</v>
      </c>
      <c r="G1549" s="60">
        <f t="shared" ca="1" si="349"/>
        <v>1.0005840619999999</v>
      </c>
      <c r="H1549" s="57">
        <f ca="1">TRUNC(PRODUCT(G$10:G1548),15)</f>
        <v>1.3066331243084</v>
      </c>
      <c r="I1549" s="57">
        <f t="shared" ca="1" si="350"/>
        <v>1.2940399106782601</v>
      </c>
      <c r="J1549" s="57">
        <f t="shared" ca="1" si="351"/>
        <v>1.0097316999999999</v>
      </c>
      <c r="K1549" s="112">
        <f t="shared" ca="1" si="356"/>
        <v>0.30657237584628899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52"/>
        <v>0</v>
      </c>
      <c r="O1549" s="57">
        <f t="shared" ca="1" si="353"/>
        <v>0.30657237584628899</v>
      </c>
      <c r="P1549" s="63" t="str">
        <f t="shared" si="354"/>
        <v>J=</v>
      </c>
      <c r="Q1549" s="64">
        <f t="shared" si="355"/>
        <v>45036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ht="15" x14ac:dyDescent="0.2">
      <c r="A1550" s="56">
        <f t="shared" si="357"/>
        <v>44785</v>
      </c>
      <c r="B1550" s="75">
        <f t="shared" ca="1" si="345"/>
        <v>1.306253546555886</v>
      </c>
      <c r="C1550" s="57">
        <f t="shared" si="346"/>
        <v>0.99891867999999995</v>
      </c>
      <c r="D1550" s="58">
        <f ca="1">IF(A1550&lt;$B$1,VLOOKUP(A1550,[1]DI!$A$4:$B$15000,2,FALSE),0)</f>
        <v>0.13650000000000001</v>
      </c>
      <c r="E1550" s="57">
        <f t="shared" ca="1" si="347"/>
        <v>5.0788000000000005E-4</v>
      </c>
      <c r="F1550" s="59">
        <f t="shared" si="348"/>
        <v>1.1499999999999999</v>
      </c>
      <c r="G1550" s="60">
        <f t="shared" ca="1" si="349"/>
        <v>1.0005840619999999</v>
      </c>
      <c r="H1550" s="57">
        <f ca="1">TRUNC(PRODUCT(G$10:G1549),15)</f>
        <v>1.3073962790642499</v>
      </c>
      <c r="I1550" s="57">
        <f t="shared" ca="1" si="350"/>
        <v>1.2940399106782601</v>
      </c>
      <c r="J1550" s="57">
        <f t="shared" ca="1" si="351"/>
        <v>1.01032145</v>
      </c>
      <c r="K1550" s="112">
        <f t="shared" ca="1" si="356"/>
        <v>0.30733486655588599</v>
      </c>
      <c r="L1550" s="61">
        <f>IF(VLOOKUP(A1550,$U$12:$AD$125,8)=VLOOKUP(A1549,$U$12:$AD$125,8),0,VLOOKUP(A1550,U$12:$AD$125,8))</f>
        <v>0</v>
      </c>
      <c r="M1550" s="62">
        <f>IF(L1550&gt;0,VLOOKUP(L1550,T$12:$AC$125,7),0)</f>
        <v>0</v>
      </c>
      <c r="N1550" s="57">
        <f t="shared" si="352"/>
        <v>0</v>
      </c>
      <c r="O1550" s="57">
        <f t="shared" ca="1" si="353"/>
        <v>0.30733486655588599</v>
      </c>
      <c r="P1550" s="63" t="str">
        <f t="shared" si="354"/>
        <v>J=</v>
      </c>
      <c r="Q1550" s="64">
        <f t="shared" si="355"/>
        <v>45036</v>
      </c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ht="15" x14ac:dyDescent="0.2">
      <c r="A1551" s="56">
        <f t="shared" si="357"/>
        <v>44786</v>
      </c>
      <c r="B1551" s="75">
        <f t="shared" ca="1" si="345"/>
        <v>1.3070164872221439</v>
      </c>
      <c r="C1551" s="57">
        <f t="shared" si="346"/>
        <v>0.99891867999999995</v>
      </c>
      <c r="D1551" s="58">
        <f ca="1">IF(A1551&lt;$B$1,VLOOKUP(A1551,[1]DI!$A$4:$B$15000,2,FALSE),0)</f>
        <v>0</v>
      </c>
      <c r="E1551" s="57">
        <f t="shared" ca="1" si="347"/>
        <v>0</v>
      </c>
      <c r="F1551" s="59">
        <f t="shared" si="348"/>
        <v>1.1499999999999999</v>
      </c>
      <c r="G1551" s="60">
        <f t="shared" ca="1" si="349"/>
        <v>1</v>
      </c>
      <c r="H1551" s="57">
        <f ca="1">TRUNC(PRODUCT(G$10:G1550),15)</f>
        <v>1.30815987954979</v>
      </c>
      <c r="I1551" s="57">
        <f t="shared" ca="1" si="350"/>
        <v>1.2940399106782601</v>
      </c>
      <c r="J1551" s="57">
        <f t="shared" ca="1" si="351"/>
        <v>1.0109115399999999</v>
      </c>
      <c r="K1551" s="112">
        <f t="shared" ca="1" si="356"/>
        <v>0.30809780722214397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52"/>
        <v>0</v>
      </c>
      <c r="O1551" s="57">
        <f t="shared" ca="1" si="353"/>
        <v>0.30809780722214397</v>
      </c>
      <c r="P1551" s="63" t="str">
        <f t="shared" si="354"/>
        <v>J=</v>
      </c>
      <c r="Q1551" s="64">
        <f t="shared" si="355"/>
        <v>45036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ht="15" x14ac:dyDescent="0.2">
      <c r="A1552" s="56">
        <f t="shared" si="357"/>
        <v>44787</v>
      </c>
      <c r="B1552" s="75">
        <f t="shared" ca="1" si="345"/>
        <v>1.3070164872221439</v>
      </c>
      <c r="C1552" s="57">
        <f t="shared" si="346"/>
        <v>0.99891867999999995</v>
      </c>
      <c r="D1552" s="58">
        <f ca="1">IF(A1552&lt;$B$1,VLOOKUP(A1552,[1]DI!$A$4:$B$15000,2,FALSE),0)</f>
        <v>0</v>
      </c>
      <c r="E1552" s="57">
        <f t="shared" ca="1" si="347"/>
        <v>0</v>
      </c>
      <c r="F1552" s="59">
        <f t="shared" si="348"/>
        <v>1.1499999999999999</v>
      </c>
      <c r="G1552" s="60">
        <f t="shared" ca="1" si="349"/>
        <v>1</v>
      </c>
      <c r="H1552" s="57">
        <f ca="1">TRUNC(PRODUCT(G$10:G1551),15)</f>
        <v>1.30815987954979</v>
      </c>
      <c r="I1552" s="57">
        <f t="shared" ca="1" si="350"/>
        <v>1.2940399106782601</v>
      </c>
      <c r="J1552" s="57">
        <f t="shared" ca="1" si="351"/>
        <v>1.0109115399999999</v>
      </c>
      <c r="K1552" s="112">
        <f t="shared" ca="1" si="356"/>
        <v>0.30809780722214397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52"/>
        <v>0</v>
      </c>
      <c r="O1552" s="57">
        <f t="shared" ca="1" si="353"/>
        <v>0.30809780722214397</v>
      </c>
      <c r="P1552" s="63" t="str">
        <f t="shared" si="354"/>
        <v>J=</v>
      </c>
      <c r="Q1552" s="64">
        <f t="shared" si="355"/>
        <v>45036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ht="15" x14ac:dyDescent="0.2">
      <c r="A1553" s="56">
        <f t="shared" si="357"/>
        <v>44788</v>
      </c>
      <c r="B1553" s="75">
        <f t="shared" ca="1" si="345"/>
        <v>1.3070164872221439</v>
      </c>
      <c r="C1553" s="57">
        <f t="shared" si="346"/>
        <v>0.99891867999999995</v>
      </c>
      <c r="D1553" s="58">
        <f ca="1">IF(A1553&lt;$B$1,VLOOKUP(A1553,[1]DI!$A$4:$B$15000,2,FALSE),0)</f>
        <v>0.13650000000000001</v>
      </c>
      <c r="E1553" s="57">
        <f t="shared" ca="1" si="347"/>
        <v>5.0788000000000005E-4</v>
      </c>
      <c r="F1553" s="59">
        <f t="shared" si="348"/>
        <v>1.1499999999999999</v>
      </c>
      <c r="G1553" s="60">
        <f t="shared" ca="1" si="349"/>
        <v>1.0005840619999999</v>
      </c>
      <c r="H1553" s="57">
        <f ca="1">TRUNC(PRODUCT(G$10:G1552),15)</f>
        <v>1.30815987954979</v>
      </c>
      <c r="I1553" s="57">
        <f t="shared" ca="1" si="350"/>
        <v>1.2940399106782601</v>
      </c>
      <c r="J1553" s="57">
        <f t="shared" ca="1" si="351"/>
        <v>1.0109115399999999</v>
      </c>
      <c r="K1553" s="112">
        <f t="shared" ca="1" si="356"/>
        <v>0.30809780722214397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52"/>
        <v>0</v>
      </c>
      <c r="O1553" s="57">
        <f t="shared" ca="1" si="353"/>
        <v>0.30809780722214397</v>
      </c>
      <c r="P1553" s="63" t="str">
        <f t="shared" si="354"/>
        <v>J=</v>
      </c>
      <c r="Q1553" s="64">
        <f t="shared" si="355"/>
        <v>45036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ht="15" x14ac:dyDescent="0.2">
      <c r="A1554" s="56">
        <f t="shared" si="357"/>
        <v>44789</v>
      </c>
      <c r="B1554" s="75">
        <f t="shared" ca="1" si="345"/>
        <v>1.307779870784965</v>
      </c>
      <c r="C1554" s="57">
        <f t="shared" si="346"/>
        <v>0.99891867999999995</v>
      </c>
      <c r="D1554" s="58">
        <f ca="1">IF(A1554&lt;$B$1,VLOOKUP(A1554,[1]DI!$A$4:$B$15000,2,FALSE),0)</f>
        <v>0.13650000000000001</v>
      </c>
      <c r="E1554" s="57">
        <f t="shared" ca="1" si="347"/>
        <v>5.0788000000000005E-4</v>
      </c>
      <c r="F1554" s="59">
        <f t="shared" si="348"/>
        <v>1.1499999999999999</v>
      </c>
      <c r="G1554" s="60">
        <f t="shared" ca="1" si="349"/>
        <v>1.0005840619999999</v>
      </c>
      <c r="H1554" s="57">
        <f ca="1">TRUNC(PRODUCT(G$10:G1553),15)</f>
        <v>1.30892392602536</v>
      </c>
      <c r="I1554" s="57">
        <f t="shared" ca="1" si="350"/>
        <v>1.2940399106782601</v>
      </c>
      <c r="J1554" s="57">
        <f t="shared" ca="1" si="351"/>
        <v>1.01150198</v>
      </c>
      <c r="K1554" s="112">
        <f t="shared" ca="1" si="356"/>
        <v>0.30886119078496505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52"/>
        <v>0</v>
      </c>
      <c r="O1554" s="57">
        <f t="shared" ca="1" si="353"/>
        <v>0.30886119078496505</v>
      </c>
      <c r="P1554" s="63" t="str">
        <f t="shared" si="354"/>
        <v>J=</v>
      </c>
      <c r="Q1554" s="64">
        <f t="shared" si="355"/>
        <v>45036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ht="15" x14ac:dyDescent="0.2">
      <c r="A1555" s="56">
        <f t="shared" si="357"/>
        <v>44790</v>
      </c>
      <c r="B1555" s="75">
        <f t="shared" ca="1" si="345"/>
        <v>1.3085436943044479</v>
      </c>
      <c r="C1555" s="57">
        <f t="shared" si="346"/>
        <v>0.99891867999999995</v>
      </c>
      <c r="D1555" s="58">
        <f ca="1">IF(A1555&lt;$B$1,VLOOKUP(A1555,[1]DI!$A$4:$B$15000,2,FALSE),0)</f>
        <v>0.13650000000000001</v>
      </c>
      <c r="E1555" s="57">
        <f t="shared" ca="1" si="347"/>
        <v>5.0788000000000005E-4</v>
      </c>
      <c r="F1555" s="59">
        <f t="shared" si="348"/>
        <v>1.1499999999999999</v>
      </c>
      <c r="G1555" s="60">
        <f t="shared" ca="1" si="349"/>
        <v>1.0005840619999999</v>
      </c>
      <c r="H1555" s="57">
        <f ca="1">TRUNC(PRODUCT(G$10:G1554),15)</f>
        <v>1.3096884187514399</v>
      </c>
      <c r="I1555" s="57">
        <f t="shared" ca="1" si="350"/>
        <v>1.2940399106782601</v>
      </c>
      <c r="J1555" s="57">
        <f t="shared" ca="1" si="351"/>
        <v>1.01209276</v>
      </c>
      <c r="K1555" s="112">
        <f t="shared" ca="1" si="356"/>
        <v>0.309625014304448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52"/>
        <v>0</v>
      </c>
      <c r="O1555" s="57">
        <f t="shared" ca="1" si="353"/>
        <v>0.309625014304448</v>
      </c>
      <c r="P1555" s="63" t="str">
        <f t="shared" si="354"/>
        <v>J=</v>
      </c>
      <c r="Q1555" s="64">
        <f t="shared" si="355"/>
        <v>45036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ht="15" x14ac:dyDescent="0.2">
      <c r="A1556" s="56">
        <f t="shared" si="357"/>
        <v>44791</v>
      </c>
      <c r="B1556" s="75">
        <f t="shared" ca="1" si="345"/>
        <v>1.3093079577805939</v>
      </c>
      <c r="C1556" s="57">
        <f t="shared" si="346"/>
        <v>0.99891867999999995</v>
      </c>
      <c r="D1556" s="58">
        <f ca="1">IF(A1556&lt;$B$1,VLOOKUP(A1556,[1]DI!$A$4:$B$15000,2,FALSE),0)</f>
        <v>0.13650000000000001</v>
      </c>
      <c r="E1556" s="57">
        <f t="shared" ca="1" si="347"/>
        <v>5.0788000000000005E-4</v>
      </c>
      <c r="F1556" s="59">
        <f t="shared" si="348"/>
        <v>1.1499999999999999</v>
      </c>
      <c r="G1556" s="60">
        <f t="shared" ca="1" si="349"/>
        <v>1.0005840619999999</v>
      </c>
      <c r="H1556" s="57">
        <f ca="1">TRUNC(PRODUCT(G$10:G1555),15)</f>
        <v>1.3104533579886799</v>
      </c>
      <c r="I1556" s="57">
        <f t="shared" ca="1" si="350"/>
        <v>1.2940399106782601</v>
      </c>
      <c r="J1556" s="57">
        <f t="shared" ca="1" si="351"/>
        <v>1.01268388</v>
      </c>
      <c r="K1556" s="112">
        <f t="shared" ca="1" si="356"/>
        <v>0.310389277780594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52"/>
        <v>0</v>
      </c>
      <c r="O1556" s="57">
        <f t="shared" ca="1" si="353"/>
        <v>0.310389277780594</v>
      </c>
      <c r="P1556" s="63" t="str">
        <f t="shared" si="354"/>
        <v>J=</v>
      </c>
      <c r="Q1556" s="64">
        <f t="shared" si="355"/>
        <v>45036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ht="15" x14ac:dyDescent="0.2">
      <c r="A1557" s="56">
        <f t="shared" si="357"/>
        <v>44792</v>
      </c>
      <c r="B1557" s="75">
        <f t="shared" ca="1" si="345"/>
        <v>1.310072674153302</v>
      </c>
      <c r="C1557" s="57">
        <f t="shared" si="346"/>
        <v>0.99891867999999995</v>
      </c>
      <c r="D1557" s="58">
        <f ca="1">IF(A1557&lt;$B$1,VLOOKUP(A1557,[1]DI!$A$4:$B$15000,2,FALSE),0)</f>
        <v>0.13650000000000001</v>
      </c>
      <c r="E1557" s="57">
        <f t="shared" ca="1" si="347"/>
        <v>5.0788000000000005E-4</v>
      </c>
      <c r="F1557" s="59">
        <f t="shared" si="348"/>
        <v>1.1499999999999999</v>
      </c>
      <c r="G1557" s="60">
        <f t="shared" ca="1" si="349"/>
        <v>1.0005840619999999</v>
      </c>
      <c r="H1557" s="57">
        <f ca="1">TRUNC(PRODUCT(G$10:G1556),15)</f>
        <v>1.31121874399785</v>
      </c>
      <c r="I1557" s="57">
        <f t="shared" ca="1" si="350"/>
        <v>1.2940399106782601</v>
      </c>
      <c r="J1557" s="57">
        <f t="shared" ca="1" si="351"/>
        <v>1.01327535</v>
      </c>
      <c r="K1557" s="112">
        <f t="shared" ca="1" si="356"/>
        <v>0.31115399415330203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52"/>
        <v>0</v>
      </c>
      <c r="O1557" s="57">
        <f t="shared" ca="1" si="353"/>
        <v>0.31115399415330203</v>
      </c>
      <c r="P1557" s="63" t="str">
        <f t="shared" si="354"/>
        <v>J=</v>
      </c>
      <c r="Q1557" s="64">
        <f t="shared" si="355"/>
        <v>45036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ht="15" x14ac:dyDescent="0.2">
      <c r="A1558" s="56">
        <f t="shared" si="357"/>
        <v>44793</v>
      </c>
      <c r="B1558" s="75">
        <f t="shared" ca="1" si="345"/>
        <v>1.3108378434225738</v>
      </c>
      <c r="C1558" s="57">
        <f t="shared" si="346"/>
        <v>0.99891867999999995</v>
      </c>
      <c r="D1558" s="58">
        <f ca="1">IF(A1558&lt;$B$1,VLOOKUP(A1558,[1]DI!$A$4:$B$15000,2,FALSE),0)</f>
        <v>0</v>
      </c>
      <c r="E1558" s="57">
        <f t="shared" ca="1" si="347"/>
        <v>0</v>
      </c>
      <c r="F1558" s="59">
        <f t="shared" si="348"/>
        <v>1.1499999999999999</v>
      </c>
      <c r="G1558" s="60">
        <f t="shared" ca="1" si="349"/>
        <v>1</v>
      </c>
      <c r="H1558" s="57">
        <f ca="1">TRUNC(PRODUCT(G$10:G1557),15)</f>
        <v>1.3119845770399099</v>
      </c>
      <c r="I1558" s="57">
        <f t="shared" ca="1" si="350"/>
        <v>1.2940399106782601</v>
      </c>
      <c r="J1558" s="57">
        <f t="shared" ca="1" si="351"/>
        <v>1.0138671699999999</v>
      </c>
      <c r="K1558" s="112">
        <f t="shared" ca="1" si="356"/>
        <v>0.31191916342257398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52"/>
        <v>0</v>
      </c>
      <c r="O1558" s="57">
        <f t="shared" ca="1" si="353"/>
        <v>0.31191916342257398</v>
      </c>
      <c r="P1558" s="63" t="str">
        <f t="shared" si="354"/>
        <v>J=</v>
      </c>
      <c r="Q1558" s="64">
        <f t="shared" si="355"/>
        <v>45036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ht="15" x14ac:dyDescent="0.2">
      <c r="A1559" s="56">
        <f t="shared" si="357"/>
        <v>44794</v>
      </c>
      <c r="B1559" s="75">
        <f t="shared" ca="1" si="345"/>
        <v>1.3108378434225738</v>
      </c>
      <c r="C1559" s="57">
        <f t="shared" si="346"/>
        <v>0.99891867999999995</v>
      </c>
      <c r="D1559" s="58">
        <f ca="1">IF(A1559&lt;$B$1,VLOOKUP(A1559,[1]DI!$A$4:$B$15000,2,FALSE),0)</f>
        <v>0</v>
      </c>
      <c r="E1559" s="57">
        <f t="shared" ca="1" si="347"/>
        <v>0</v>
      </c>
      <c r="F1559" s="59">
        <f t="shared" si="348"/>
        <v>1.1499999999999999</v>
      </c>
      <c r="G1559" s="60">
        <f t="shared" ca="1" si="349"/>
        <v>1</v>
      </c>
      <c r="H1559" s="57">
        <f ca="1">TRUNC(PRODUCT(G$10:G1558),15)</f>
        <v>1.3119845770399099</v>
      </c>
      <c r="I1559" s="57">
        <f t="shared" ca="1" si="350"/>
        <v>1.2940399106782601</v>
      </c>
      <c r="J1559" s="57">
        <f t="shared" ca="1" si="351"/>
        <v>1.0138671699999999</v>
      </c>
      <c r="K1559" s="112">
        <f t="shared" ca="1" si="356"/>
        <v>0.31191916342257398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52"/>
        <v>0</v>
      </c>
      <c r="O1559" s="57">
        <f t="shared" ca="1" si="353"/>
        <v>0.31191916342257398</v>
      </c>
      <c r="P1559" s="63" t="str">
        <f t="shared" si="354"/>
        <v>J=</v>
      </c>
      <c r="Q1559" s="64">
        <f t="shared" si="355"/>
        <v>45036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ht="15" x14ac:dyDescent="0.2">
      <c r="A1560" s="56">
        <f t="shared" si="357"/>
        <v>44795</v>
      </c>
      <c r="B1560" s="75">
        <f t="shared" ca="1" si="345"/>
        <v>1.3108378434225738</v>
      </c>
      <c r="C1560" s="57">
        <f t="shared" si="346"/>
        <v>0.99891867999999995</v>
      </c>
      <c r="D1560" s="58">
        <f ca="1">IF(A1560&lt;$B$1,VLOOKUP(A1560,[1]DI!$A$4:$B$15000,2,FALSE),0)</f>
        <v>0.13650000000000001</v>
      </c>
      <c r="E1560" s="57">
        <f t="shared" ca="1" si="347"/>
        <v>5.0788000000000005E-4</v>
      </c>
      <c r="F1560" s="59">
        <f t="shared" si="348"/>
        <v>1.1499999999999999</v>
      </c>
      <c r="G1560" s="60">
        <f t="shared" ca="1" si="349"/>
        <v>1.0005840619999999</v>
      </c>
      <c r="H1560" s="57">
        <f ca="1">TRUNC(PRODUCT(G$10:G1559),15)</f>
        <v>1.3119845770399099</v>
      </c>
      <c r="I1560" s="57">
        <f t="shared" ca="1" si="350"/>
        <v>1.2940399106782601</v>
      </c>
      <c r="J1560" s="57">
        <f t="shared" ca="1" si="351"/>
        <v>1.0138671699999999</v>
      </c>
      <c r="K1560" s="112">
        <f t="shared" ca="1" si="356"/>
        <v>0.31191916342257398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52"/>
        <v>0</v>
      </c>
      <c r="O1560" s="57">
        <f t="shared" ca="1" si="353"/>
        <v>0.31191916342257398</v>
      </c>
      <c r="P1560" s="63" t="str">
        <f t="shared" si="354"/>
        <v>J=</v>
      </c>
      <c r="Q1560" s="64">
        <f t="shared" si="355"/>
        <v>45036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ht="15" x14ac:dyDescent="0.2">
      <c r="A1561" s="56">
        <f t="shared" si="357"/>
        <v>44796</v>
      </c>
      <c r="B1561" s="75">
        <f t="shared" ca="1" si="345"/>
        <v>1.3116034526485079</v>
      </c>
      <c r="C1561" s="57">
        <f t="shared" si="346"/>
        <v>0.99891867999999995</v>
      </c>
      <c r="D1561" s="58">
        <f ca="1">IF(A1561&lt;$B$1,VLOOKUP(A1561,[1]DI!$A$4:$B$15000,2,FALSE),0)</f>
        <v>0.13650000000000001</v>
      </c>
      <c r="E1561" s="57">
        <f t="shared" ca="1" si="347"/>
        <v>5.0788000000000005E-4</v>
      </c>
      <c r="F1561" s="59">
        <f t="shared" si="348"/>
        <v>1.1499999999999999</v>
      </c>
      <c r="G1561" s="60">
        <f t="shared" ca="1" si="349"/>
        <v>1.0005840619999999</v>
      </c>
      <c r="H1561" s="57">
        <f ca="1">TRUNC(PRODUCT(G$10:G1560),15)</f>
        <v>1.3127508573759401</v>
      </c>
      <c r="I1561" s="57">
        <f t="shared" ca="1" si="350"/>
        <v>1.2940399106782601</v>
      </c>
      <c r="J1561" s="57">
        <f t="shared" ca="1" si="351"/>
        <v>1.01445933</v>
      </c>
      <c r="K1561" s="112">
        <f t="shared" ca="1" si="356"/>
        <v>0.31268477264850802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52"/>
        <v>0</v>
      </c>
      <c r="O1561" s="57">
        <f t="shared" ca="1" si="353"/>
        <v>0.31268477264850802</v>
      </c>
      <c r="P1561" s="63" t="str">
        <f t="shared" si="354"/>
        <v>J=</v>
      </c>
      <c r="Q1561" s="64">
        <f t="shared" si="355"/>
        <v>45036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ht="15" x14ac:dyDescent="0.2">
      <c r="A1562" s="56">
        <f t="shared" si="357"/>
        <v>44797</v>
      </c>
      <c r="B1562" s="75">
        <f t="shared" ca="1" si="345"/>
        <v>1.3123695018311039</v>
      </c>
      <c r="C1562" s="57">
        <f t="shared" si="346"/>
        <v>0.99891867999999995</v>
      </c>
      <c r="D1562" s="58">
        <f ca="1">IF(A1562&lt;$B$1,VLOOKUP(A1562,[1]DI!$A$4:$B$15000,2,FALSE),0)</f>
        <v>0.13650000000000001</v>
      </c>
      <c r="E1562" s="57">
        <f t="shared" ca="1" si="347"/>
        <v>5.0788000000000005E-4</v>
      </c>
      <c r="F1562" s="59">
        <f t="shared" si="348"/>
        <v>1.1499999999999999</v>
      </c>
      <c r="G1562" s="60">
        <f t="shared" ca="1" si="349"/>
        <v>1.0005840619999999</v>
      </c>
      <c r="H1562" s="57">
        <f ca="1">TRUNC(PRODUCT(G$10:G1561),15)</f>
        <v>1.3135175852672001</v>
      </c>
      <c r="I1562" s="57">
        <f t="shared" ca="1" si="350"/>
        <v>1.2940399106782601</v>
      </c>
      <c r="J1562" s="57">
        <f t="shared" ca="1" si="351"/>
        <v>1.01505183</v>
      </c>
      <c r="K1562" s="112">
        <f t="shared" ca="1" si="356"/>
        <v>0.31345082183110401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52"/>
        <v>0</v>
      </c>
      <c r="O1562" s="57">
        <f t="shared" ca="1" si="353"/>
        <v>0.31345082183110401</v>
      </c>
      <c r="P1562" s="63" t="str">
        <f t="shared" si="354"/>
        <v>J=</v>
      </c>
      <c r="Q1562" s="64">
        <f t="shared" si="355"/>
        <v>45036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ht="15" x14ac:dyDescent="0.2">
      <c r="A1563" s="56">
        <f t="shared" si="357"/>
        <v>44798</v>
      </c>
      <c r="B1563" s="75">
        <f t="shared" ca="1" si="345"/>
        <v>1.3131360168501649</v>
      </c>
      <c r="C1563" s="57">
        <f t="shared" si="346"/>
        <v>0.99891867999999995</v>
      </c>
      <c r="D1563" s="58">
        <f ca="1">IF(A1563&lt;$B$1,VLOOKUP(A1563,[1]DI!$A$4:$B$15000,2,FALSE),0)</f>
        <v>0.13650000000000001</v>
      </c>
      <c r="E1563" s="57">
        <f t="shared" ca="1" si="347"/>
        <v>5.0788000000000005E-4</v>
      </c>
      <c r="F1563" s="59">
        <f t="shared" si="348"/>
        <v>1.1499999999999999</v>
      </c>
      <c r="G1563" s="60">
        <f t="shared" ca="1" si="349"/>
        <v>1.0005840619999999</v>
      </c>
      <c r="H1563" s="57">
        <f ca="1">TRUNC(PRODUCT(G$10:G1562),15)</f>
        <v>1.3142847609750901</v>
      </c>
      <c r="I1563" s="57">
        <f t="shared" ca="1" si="350"/>
        <v>1.2940399106782601</v>
      </c>
      <c r="J1563" s="57">
        <f t="shared" ca="1" si="351"/>
        <v>1.01564469</v>
      </c>
      <c r="K1563" s="112">
        <f t="shared" ca="1" si="356"/>
        <v>0.31421733685016501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52"/>
        <v>0</v>
      </c>
      <c r="O1563" s="57">
        <f t="shared" ca="1" si="353"/>
        <v>0.31421733685016501</v>
      </c>
      <c r="P1563" s="63" t="str">
        <f t="shared" si="354"/>
        <v>J=</v>
      </c>
      <c r="Q1563" s="64">
        <f t="shared" si="355"/>
        <v>45036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ht="15" x14ac:dyDescent="0.2">
      <c r="A1564" s="56">
        <f t="shared" si="357"/>
        <v>44799</v>
      </c>
      <c r="B1564" s="75">
        <f t="shared" ca="1" si="345"/>
        <v>1.3139029718258879</v>
      </c>
      <c r="C1564" s="57">
        <f t="shared" si="346"/>
        <v>0.99891867999999995</v>
      </c>
      <c r="D1564" s="58">
        <f ca="1">IF(A1564&lt;$B$1,VLOOKUP(A1564,[1]DI!$A$4:$B$15000,2,FALSE),0)</f>
        <v>0.13650000000000001</v>
      </c>
      <c r="E1564" s="57">
        <f t="shared" ca="1" si="347"/>
        <v>5.0788000000000005E-4</v>
      </c>
      <c r="F1564" s="59">
        <f t="shared" si="348"/>
        <v>1.1499999999999999</v>
      </c>
      <c r="G1564" s="60">
        <f t="shared" ca="1" si="349"/>
        <v>1.0005840619999999</v>
      </c>
      <c r="H1564" s="57">
        <f ca="1">TRUNC(PRODUCT(G$10:G1563),15)</f>
        <v>1.3150523847611499</v>
      </c>
      <c r="I1564" s="57">
        <f t="shared" ca="1" si="350"/>
        <v>1.2940399106782601</v>
      </c>
      <c r="J1564" s="57">
        <f t="shared" ca="1" si="351"/>
        <v>1.01623789</v>
      </c>
      <c r="K1564" s="112">
        <f t="shared" ca="1" si="356"/>
        <v>0.314984291825888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52"/>
        <v>0</v>
      </c>
      <c r="O1564" s="57">
        <f t="shared" ca="1" si="353"/>
        <v>0.314984291825888</v>
      </c>
      <c r="P1564" s="63" t="str">
        <f t="shared" si="354"/>
        <v>J=</v>
      </c>
      <c r="Q1564" s="64">
        <f t="shared" si="355"/>
        <v>45036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ht="15" x14ac:dyDescent="0.2">
      <c r="A1565" s="56">
        <f t="shared" si="357"/>
        <v>44800</v>
      </c>
      <c r="B1565" s="75">
        <f t="shared" ca="1" si="345"/>
        <v>1.314670356758272</v>
      </c>
      <c r="C1565" s="57">
        <f t="shared" si="346"/>
        <v>0.99891867999999995</v>
      </c>
      <c r="D1565" s="58">
        <f ca="1">IF(A1565&lt;$B$1,VLOOKUP(A1565,[1]DI!$A$4:$B$15000,2,FALSE),0)</f>
        <v>0</v>
      </c>
      <c r="E1565" s="57">
        <f t="shared" ca="1" si="347"/>
        <v>0</v>
      </c>
      <c r="F1565" s="59">
        <f t="shared" si="348"/>
        <v>1.1499999999999999</v>
      </c>
      <c r="G1565" s="60">
        <f t="shared" ca="1" si="349"/>
        <v>1</v>
      </c>
      <c r="H1565" s="57">
        <f ca="1">TRUNC(PRODUCT(G$10:G1564),15)</f>
        <v>1.3158204568870999</v>
      </c>
      <c r="I1565" s="57">
        <f t="shared" ca="1" si="350"/>
        <v>1.2940399106782601</v>
      </c>
      <c r="J1565" s="57">
        <f t="shared" ca="1" si="351"/>
        <v>1.0168314300000001</v>
      </c>
      <c r="K1565" s="112">
        <f t="shared" ca="1" si="356"/>
        <v>0.31575167675827204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52"/>
        <v>0</v>
      </c>
      <c r="O1565" s="57">
        <f t="shared" ca="1" si="353"/>
        <v>0.31575167675827204</v>
      </c>
      <c r="P1565" s="63" t="str">
        <f t="shared" si="354"/>
        <v>J=</v>
      </c>
      <c r="Q1565" s="64">
        <f t="shared" si="355"/>
        <v>45036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ht="15" x14ac:dyDescent="0.2">
      <c r="A1566" s="56">
        <f t="shared" si="357"/>
        <v>44801</v>
      </c>
      <c r="B1566" s="75">
        <f t="shared" ca="1" si="345"/>
        <v>1.314670356758272</v>
      </c>
      <c r="C1566" s="57">
        <f t="shared" si="346"/>
        <v>0.99891867999999995</v>
      </c>
      <c r="D1566" s="58">
        <f ca="1">IF(A1566&lt;$B$1,VLOOKUP(A1566,[1]DI!$A$4:$B$15000,2,FALSE),0)</f>
        <v>0</v>
      </c>
      <c r="E1566" s="57">
        <f t="shared" ca="1" si="347"/>
        <v>0</v>
      </c>
      <c r="F1566" s="59">
        <f t="shared" si="348"/>
        <v>1.1499999999999999</v>
      </c>
      <c r="G1566" s="60">
        <f t="shared" ca="1" si="349"/>
        <v>1</v>
      </c>
      <c r="H1566" s="57">
        <f ca="1">TRUNC(PRODUCT(G$10:G1565),15)</f>
        <v>1.3158204568870999</v>
      </c>
      <c r="I1566" s="57">
        <f t="shared" ca="1" si="350"/>
        <v>1.2940399106782601</v>
      </c>
      <c r="J1566" s="57">
        <f t="shared" ca="1" si="351"/>
        <v>1.0168314300000001</v>
      </c>
      <c r="K1566" s="112">
        <f t="shared" ca="1" si="356"/>
        <v>0.31575167675827204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52"/>
        <v>0</v>
      </c>
      <c r="O1566" s="57">
        <f t="shared" ca="1" si="353"/>
        <v>0.31575167675827204</v>
      </c>
      <c r="P1566" s="63" t="str">
        <f t="shared" si="354"/>
        <v>J=</v>
      </c>
      <c r="Q1566" s="64">
        <f t="shared" si="355"/>
        <v>45036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ht="15" x14ac:dyDescent="0.2">
      <c r="A1567" s="56">
        <f t="shared" si="357"/>
        <v>44802</v>
      </c>
      <c r="B1567" s="75">
        <f t="shared" ref="B1567:B1630" ca="1" si="358">IF(A1567&lt;=TODAY(),C1567+K1567,IF(AND(A1567&gt;TODAY(),A1567&lt;=$B$1),IF(VLOOKUP(TODAY(),$A$10:$D$5000,4,FALSE)=0,"n.d",C1567+K1567),"n.d"))</f>
        <v>1.314670356758272</v>
      </c>
      <c r="C1567" s="57">
        <f t="shared" ref="C1567:C1630" si="359">TRUNC(C1566-N1566,8)</f>
        <v>0.99891867999999995</v>
      </c>
      <c r="D1567" s="58">
        <f ca="1">IF(A1567&lt;$B$1,VLOOKUP(A1567,[1]DI!$A$4:$B$15000,2,FALSE),0)</f>
        <v>0.13650000000000001</v>
      </c>
      <c r="E1567" s="57">
        <f t="shared" ref="E1567:E1630" ca="1" si="360">ROUND((((1+D1567)^(1/252)-1)),8)</f>
        <v>5.0788000000000005E-4</v>
      </c>
      <c r="F1567" s="59">
        <f t="shared" ref="F1567:F1630" si="361">F1566</f>
        <v>1.1499999999999999</v>
      </c>
      <c r="G1567" s="60">
        <f t="shared" ref="G1567:G1630" ca="1" si="362">TRUNC((1+(E1567*F1567)),15)</f>
        <v>1.0005840619999999</v>
      </c>
      <c r="H1567" s="57">
        <f ca="1">TRUNC(PRODUCT(G$10:G1566),15)</f>
        <v>1.3158204568870999</v>
      </c>
      <c r="I1567" s="57">
        <f t="shared" ref="I1567:I1630" ca="1" si="363">IF(OR(L1566&gt;0,L1566="E"),H1566,I1566)</f>
        <v>1.2940399106782601</v>
      </c>
      <c r="J1567" s="57">
        <f t="shared" ref="J1567:J1630" ca="1" si="364">ROUND(TRUNC(H1567/I1567,15),8)</f>
        <v>1.0168314300000001</v>
      </c>
      <c r="K1567" s="112">
        <f t="shared" ca="1" si="356"/>
        <v>0.31575167675827204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ref="N1567:N1630" si="365">IF(M1567&gt;0,(C$10*M1567),0)</f>
        <v>0</v>
      </c>
      <c r="O1567" s="57">
        <f t="shared" ref="O1567:O1630" ca="1" si="366">(K1567+N1567)</f>
        <v>0.31575167675827204</v>
      </c>
      <c r="P1567" s="63" t="str">
        <f t="shared" ref="P1567:P1630" si="367">IF(L1566&gt;0,VLOOKUP(A1566,$U$12:$AD$125,9),P1566)</f>
        <v>J=</v>
      </c>
      <c r="Q1567" s="64">
        <f t="shared" ref="Q1567:Q1630" si="368">IF(L1566&gt;0,VLOOKUP(A1566,$U$12:$AD$125,10),Q1566)</f>
        <v>45036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ht="15" x14ac:dyDescent="0.2">
      <c r="A1568" s="56">
        <f t="shared" si="357"/>
        <v>44803</v>
      </c>
      <c r="B1568" s="75">
        <f t="shared" ca="1" si="358"/>
        <v>1.315438217527122</v>
      </c>
      <c r="C1568" s="57">
        <f t="shared" si="359"/>
        <v>0.99891867999999995</v>
      </c>
      <c r="D1568" s="58">
        <f ca="1">IF(A1568&lt;$B$1,VLOOKUP(A1568,[1]DI!$A$4:$B$15000,2,FALSE),0)</f>
        <v>0.13650000000000001</v>
      </c>
      <c r="E1568" s="57">
        <f t="shared" ca="1" si="360"/>
        <v>5.0788000000000005E-4</v>
      </c>
      <c r="F1568" s="59">
        <f t="shared" si="361"/>
        <v>1.1499999999999999</v>
      </c>
      <c r="G1568" s="60">
        <f t="shared" ca="1" si="362"/>
        <v>1.0005840619999999</v>
      </c>
      <c r="H1568" s="57">
        <f ca="1">TRUNC(PRODUCT(G$10:G1567),15)</f>
        <v>1.3165889776147901</v>
      </c>
      <c r="I1568" s="57">
        <f t="shared" ca="1" si="363"/>
        <v>1.2940399106782601</v>
      </c>
      <c r="J1568" s="57">
        <f t="shared" ca="1" si="364"/>
        <v>1.01742533</v>
      </c>
      <c r="K1568" s="112">
        <f t="shared" ca="1" si="356"/>
        <v>0.31651953752712197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65"/>
        <v>0</v>
      </c>
      <c r="O1568" s="57">
        <f t="shared" ca="1" si="366"/>
        <v>0.31651953752712197</v>
      </c>
      <c r="P1568" s="63" t="str">
        <f t="shared" si="367"/>
        <v>J=</v>
      </c>
      <c r="Q1568" s="64">
        <f t="shared" si="368"/>
        <v>45036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ht="15" x14ac:dyDescent="0.2">
      <c r="A1569" s="56">
        <f t="shared" si="357"/>
        <v>44804</v>
      </c>
      <c r="B1569" s="75">
        <f t="shared" ca="1" si="358"/>
        <v>1.3162065182526339</v>
      </c>
      <c r="C1569" s="57">
        <f t="shared" si="359"/>
        <v>0.99891867999999995</v>
      </c>
      <c r="D1569" s="58">
        <f ca="1">IF(A1569&lt;$B$1,VLOOKUP(A1569,[1]DI!$A$4:$B$15000,2,FALSE),0)</f>
        <v>0.13650000000000001</v>
      </c>
      <c r="E1569" s="57">
        <f t="shared" ca="1" si="360"/>
        <v>5.0788000000000005E-4</v>
      </c>
      <c r="F1569" s="59">
        <f t="shared" si="361"/>
        <v>1.1499999999999999</v>
      </c>
      <c r="G1569" s="60">
        <f t="shared" ca="1" si="362"/>
        <v>1.0005840619999999</v>
      </c>
      <c r="H1569" s="57">
        <f ca="1">TRUNC(PRODUCT(G$10:G1568),15)</f>
        <v>1.31735794720623</v>
      </c>
      <c r="I1569" s="57">
        <f t="shared" ca="1" si="363"/>
        <v>1.2940399106782601</v>
      </c>
      <c r="J1569" s="57">
        <f t="shared" ca="1" si="364"/>
        <v>1.0180195700000001</v>
      </c>
      <c r="K1569" s="112">
        <f t="shared" ca="1" si="356"/>
        <v>0.31728783825263396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65"/>
        <v>0</v>
      </c>
      <c r="O1569" s="57">
        <f t="shared" ca="1" si="366"/>
        <v>0.31728783825263396</v>
      </c>
      <c r="P1569" s="63" t="str">
        <f t="shared" si="367"/>
        <v>J=</v>
      </c>
      <c r="Q1569" s="64">
        <f t="shared" si="368"/>
        <v>45036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ht="15" x14ac:dyDescent="0.2">
      <c r="A1570" s="56">
        <f t="shared" si="357"/>
        <v>44805</v>
      </c>
      <c r="B1570" s="75">
        <f t="shared" ca="1" si="358"/>
        <v>1.3169752589348069</v>
      </c>
      <c r="C1570" s="57">
        <f t="shared" si="359"/>
        <v>0.99891867999999995</v>
      </c>
      <c r="D1570" s="58">
        <f ca="1">IF(A1570&lt;$B$1,VLOOKUP(A1570,[1]DI!$A$4:$B$15000,2,FALSE),0)</f>
        <v>0.13650000000000001</v>
      </c>
      <c r="E1570" s="57">
        <f t="shared" ca="1" si="360"/>
        <v>5.0788000000000005E-4</v>
      </c>
      <c r="F1570" s="59">
        <f t="shared" si="361"/>
        <v>1.1499999999999999</v>
      </c>
      <c r="G1570" s="60">
        <f t="shared" ca="1" si="362"/>
        <v>1.0005840619999999</v>
      </c>
      <c r="H1570" s="57">
        <f ca="1">TRUNC(PRODUCT(G$10:G1569),15)</f>
        <v>1.3181273659235999</v>
      </c>
      <c r="I1570" s="57">
        <f t="shared" ca="1" si="363"/>
        <v>1.2940399106782601</v>
      </c>
      <c r="J1570" s="57">
        <f t="shared" ca="1" si="364"/>
        <v>1.0186141500000001</v>
      </c>
      <c r="K1570" s="112">
        <f t="shared" ca="1" si="356"/>
        <v>0.31805657893480699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65"/>
        <v>0</v>
      </c>
      <c r="O1570" s="57">
        <f t="shared" ca="1" si="366"/>
        <v>0.31805657893480699</v>
      </c>
      <c r="P1570" s="63" t="str">
        <f t="shared" si="367"/>
        <v>J=</v>
      </c>
      <c r="Q1570" s="64">
        <f t="shared" si="368"/>
        <v>45036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ht="15" x14ac:dyDescent="0.2">
      <c r="A1571" s="56">
        <f t="shared" si="357"/>
        <v>44806</v>
      </c>
      <c r="B1571" s="75">
        <f t="shared" ca="1" si="358"/>
        <v>1.3177444554534459</v>
      </c>
      <c r="C1571" s="57">
        <f t="shared" si="359"/>
        <v>0.99891867999999995</v>
      </c>
      <c r="D1571" s="58">
        <f ca="1">IF(A1571&lt;$B$1,VLOOKUP(A1571,[1]DI!$A$4:$B$15000,2,FALSE),0)</f>
        <v>0.13650000000000001</v>
      </c>
      <c r="E1571" s="57">
        <f t="shared" ca="1" si="360"/>
        <v>5.0788000000000005E-4</v>
      </c>
      <c r="F1571" s="59">
        <f t="shared" si="361"/>
        <v>1.1499999999999999</v>
      </c>
      <c r="G1571" s="60">
        <f t="shared" ca="1" si="362"/>
        <v>1.0005840619999999</v>
      </c>
      <c r="H1571" s="57">
        <f ca="1">TRUNC(PRODUCT(G$10:G1570),15)</f>
        <v>1.31889723402919</v>
      </c>
      <c r="I1571" s="57">
        <f t="shared" ca="1" si="363"/>
        <v>1.2940399106782601</v>
      </c>
      <c r="J1571" s="57">
        <f t="shared" ca="1" si="364"/>
        <v>1.0192090899999999</v>
      </c>
      <c r="K1571" s="112">
        <f t="shared" ca="1" si="356"/>
        <v>0.31882577545344598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65"/>
        <v>0</v>
      </c>
      <c r="O1571" s="57">
        <f t="shared" ca="1" si="366"/>
        <v>0.31882577545344598</v>
      </c>
      <c r="P1571" s="63" t="str">
        <f t="shared" si="367"/>
        <v>J=</v>
      </c>
      <c r="Q1571" s="64">
        <f t="shared" si="368"/>
        <v>45036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ht="15" x14ac:dyDescent="0.2">
      <c r="A1572" s="56">
        <f t="shared" si="357"/>
        <v>44807</v>
      </c>
      <c r="B1572" s="75">
        <f t="shared" ca="1" si="358"/>
        <v>1.3185141019287459</v>
      </c>
      <c r="C1572" s="57">
        <f t="shared" si="359"/>
        <v>0.99891867999999995</v>
      </c>
      <c r="D1572" s="58">
        <f ca="1">IF(A1572&lt;$B$1,VLOOKUP(A1572,[1]DI!$A$4:$B$15000,2,FALSE),0)</f>
        <v>0</v>
      </c>
      <c r="E1572" s="57">
        <f t="shared" ca="1" si="360"/>
        <v>0</v>
      </c>
      <c r="F1572" s="59">
        <f t="shared" si="361"/>
        <v>1.1499999999999999</v>
      </c>
      <c r="G1572" s="60">
        <f t="shared" ca="1" si="362"/>
        <v>1</v>
      </c>
      <c r="H1572" s="57">
        <f ca="1">TRUNC(PRODUCT(G$10:G1571),15)</f>
        <v>1.3196675517854899</v>
      </c>
      <c r="I1572" s="57">
        <f t="shared" ca="1" si="363"/>
        <v>1.2940399106782601</v>
      </c>
      <c r="J1572" s="57">
        <f t="shared" ca="1" si="364"/>
        <v>1.0198043699999999</v>
      </c>
      <c r="K1572" s="112">
        <f t="shared" ca="1" si="356"/>
        <v>0.31959542192874602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65"/>
        <v>0</v>
      </c>
      <c r="O1572" s="57">
        <f t="shared" ca="1" si="366"/>
        <v>0.31959542192874602</v>
      </c>
      <c r="P1572" s="63" t="str">
        <f t="shared" si="367"/>
        <v>J=</v>
      </c>
      <c r="Q1572" s="64">
        <f t="shared" si="368"/>
        <v>45036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ht="15" x14ac:dyDescent="0.2">
      <c r="A1573" s="56">
        <f t="shared" si="357"/>
        <v>44808</v>
      </c>
      <c r="B1573" s="75">
        <f t="shared" ca="1" si="358"/>
        <v>1.3185141019287459</v>
      </c>
      <c r="C1573" s="57">
        <f t="shared" si="359"/>
        <v>0.99891867999999995</v>
      </c>
      <c r="D1573" s="58">
        <f ca="1">IF(A1573&lt;$B$1,VLOOKUP(A1573,[1]DI!$A$4:$B$15000,2,FALSE),0)</f>
        <v>0</v>
      </c>
      <c r="E1573" s="57">
        <f t="shared" ca="1" si="360"/>
        <v>0</v>
      </c>
      <c r="F1573" s="59">
        <f t="shared" si="361"/>
        <v>1.1499999999999999</v>
      </c>
      <c r="G1573" s="60">
        <f t="shared" ca="1" si="362"/>
        <v>1</v>
      </c>
      <c r="H1573" s="57">
        <f ca="1">TRUNC(PRODUCT(G$10:G1572),15)</f>
        <v>1.3196675517854899</v>
      </c>
      <c r="I1573" s="57">
        <f t="shared" ca="1" si="363"/>
        <v>1.2940399106782601</v>
      </c>
      <c r="J1573" s="57">
        <f t="shared" ca="1" si="364"/>
        <v>1.0198043699999999</v>
      </c>
      <c r="K1573" s="112">
        <f t="shared" ca="1" si="356"/>
        <v>0.31959542192874602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65"/>
        <v>0</v>
      </c>
      <c r="O1573" s="57">
        <f t="shared" ca="1" si="366"/>
        <v>0.31959542192874602</v>
      </c>
      <c r="P1573" s="63" t="str">
        <f t="shared" si="367"/>
        <v>J=</v>
      </c>
      <c r="Q1573" s="64">
        <f t="shared" si="368"/>
        <v>45036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ht="15" x14ac:dyDescent="0.2">
      <c r="A1574" s="56">
        <f t="shared" si="357"/>
        <v>44809</v>
      </c>
      <c r="B1574" s="75">
        <f t="shared" ca="1" si="358"/>
        <v>1.3185141019287459</v>
      </c>
      <c r="C1574" s="57">
        <f t="shared" si="359"/>
        <v>0.99891867999999995</v>
      </c>
      <c r="D1574" s="58">
        <f ca="1">IF(A1574&lt;$B$1,VLOOKUP(A1574,[1]DI!$A$4:$B$15000,2,FALSE),0)</f>
        <v>0.13650000000000001</v>
      </c>
      <c r="E1574" s="57">
        <f t="shared" ca="1" si="360"/>
        <v>5.0788000000000005E-4</v>
      </c>
      <c r="F1574" s="59">
        <f t="shared" si="361"/>
        <v>1.1499999999999999</v>
      </c>
      <c r="G1574" s="60">
        <f t="shared" ca="1" si="362"/>
        <v>1.0005840619999999</v>
      </c>
      <c r="H1574" s="57">
        <f ca="1">TRUNC(PRODUCT(G$10:G1573),15)</f>
        <v>1.3196675517854899</v>
      </c>
      <c r="I1574" s="57">
        <f t="shared" ca="1" si="363"/>
        <v>1.2940399106782601</v>
      </c>
      <c r="J1574" s="57">
        <f t="shared" ca="1" si="364"/>
        <v>1.0198043699999999</v>
      </c>
      <c r="K1574" s="112">
        <f t="shared" ca="1" si="356"/>
        <v>0.31959542192874602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65"/>
        <v>0</v>
      </c>
      <c r="O1574" s="57">
        <f t="shared" ca="1" si="366"/>
        <v>0.31959542192874602</v>
      </c>
      <c r="P1574" s="63" t="str">
        <f t="shared" si="367"/>
        <v>J=</v>
      </c>
      <c r="Q1574" s="64">
        <f t="shared" si="368"/>
        <v>45036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ht="15" x14ac:dyDescent="0.2">
      <c r="A1575" s="56">
        <f t="shared" si="357"/>
        <v>44810</v>
      </c>
      <c r="B1575" s="75">
        <f t="shared" ca="1" si="358"/>
        <v>1.3192842013006099</v>
      </c>
      <c r="C1575" s="57">
        <f t="shared" si="359"/>
        <v>0.99891867999999995</v>
      </c>
      <c r="D1575" s="58">
        <f ca="1">IF(A1575&lt;$B$1,VLOOKUP(A1575,[1]DI!$A$4:$B$15000,2,FALSE),0)</f>
        <v>0.13650000000000001</v>
      </c>
      <c r="E1575" s="57">
        <f t="shared" ca="1" si="360"/>
        <v>5.0788000000000005E-4</v>
      </c>
      <c r="F1575" s="59">
        <f t="shared" si="361"/>
        <v>1.1499999999999999</v>
      </c>
      <c r="G1575" s="60">
        <f t="shared" ca="1" si="362"/>
        <v>1.0005840619999999</v>
      </c>
      <c r="H1575" s="57">
        <f ca="1">TRUNC(PRODUCT(G$10:G1574),15)</f>
        <v>1.3204383194551199</v>
      </c>
      <c r="I1575" s="57">
        <f t="shared" ca="1" si="363"/>
        <v>1.2940399106782601</v>
      </c>
      <c r="J1575" s="57">
        <f t="shared" ca="1" si="364"/>
        <v>1.0204</v>
      </c>
      <c r="K1575" s="112">
        <f t="shared" ca="1" si="356"/>
        <v>0.32036552130060997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65"/>
        <v>0</v>
      </c>
      <c r="O1575" s="57">
        <f t="shared" ca="1" si="366"/>
        <v>0.32036552130060997</v>
      </c>
      <c r="P1575" s="63" t="str">
        <f t="shared" si="367"/>
        <v>J=</v>
      </c>
      <c r="Q1575" s="64">
        <f t="shared" si="368"/>
        <v>45036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ht="15" x14ac:dyDescent="0.2">
      <c r="A1576" s="56">
        <f t="shared" si="357"/>
        <v>44811</v>
      </c>
      <c r="B1576" s="75">
        <f t="shared" ca="1" si="358"/>
        <v>1.3200547306291359</v>
      </c>
      <c r="C1576" s="57">
        <f t="shared" si="359"/>
        <v>0.99891867999999995</v>
      </c>
      <c r="D1576" s="58">
        <f ca="1">IF(A1576&lt;$B$1,VLOOKUP(A1576,[1]DI!$A$4:$B$15000,2,FALSE),0)</f>
        <v>0</v>
      </c>
      <c r="E1576" s="57">
        <f t="shared" ca="1" si="360"/>
        <v>0</v>
      </c>
      <c r="F1576" s="59">
        <f t="shared" si="361"/>
        <v>1.1499999999999999</v>
      </c>
      <c r="G1576" s="60">
        <f t="shared" ca="1" si="362"/>
        <v>1</v>
      </c>
      <c r="H1576" s="57">
        <f ca="1">TRUNC(PRODUCT(G$10:G1575),15)</f>
        <v>1.3212095373008601</v>
      </c>
      <c r="I1576" s="57">
        <f t="shared" ca="1" si="363"/>
        <v>1.2940399106782601</v>
      </c>
      <c r="J1576" s="57">
        <f t="shared" ca="1" si="364"/>
        <v>1.02099597</v>
      </c>
      <c r="K1576" s="112">
        <f t="shared" ca="1" si="356"/>
        <v>0.32113605062913597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65"/>
        <v>0</v>
      </c>
      <c r="O1576" s="57">
        <f t="shared" ca="1" si="366"/>
        <v>0.32113605062913597</v>
      </c>
      <c r="P1576" s="63" t="str">
        <f t="shared" si="367"/>
        <v>J=</v>
      </c>
      <c r="Q1576" s="64">
        <f t="shared" si="368"/>
        <v>45036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ht="15" x14ac:dyDescent="0.2">
      <c r="A1577" s="56">
        <f t="shared" si="357"/>
        <v>44812</v>
      </c>
      <c r="B1577" s="75">
        <f t="shared" ca="1" si="358"/>
        <v>1.3200547306291359</v>
      </c>
      <c r="C1577" s="57">
        <f t="shared" si="359"/>
        <v>0.99891867999999995</v>
      </c>
      <c r="D1577" s="58">
        <f ca="1">IF(A1577&lt;$B$1,VLOOKUP(A1577,[1]DI!$A$4:$B$15000,2,FALSE),0)</f>
        <v>0.13650000000000001</v>
      </c>
      <c r="E1577" s="57">
        <f t="shared" ca="1" si="360"/>
        <v>5.0788000000000005E-4</v>
      </c>
      <c r="F1577" s="59">
        <f t="shared" si="361"/>
        <v>1.1499999999999999</v>
      </c>
      <c r="G1577" s="60">
        <f t="shared" ca="1" si="362"/>
        <v>1.0005840619999999</v>
      </c>
      <c r="H1577" s="57">
        <f ca="1">TRUNC(PRODUCT(G$10:G1576),15)</f>
        <v>1.3212095373008601</v>
      </c>
      <c r="I1577" s="57">
        <f t="shared" ca="1" si="363"/>
        <v>1.2940399106782601</v>
      </c>
      <c r="J1577" s="57">
        <f t="shared" ca="1" si="364"/>
        <v>1.02099597</v>
      </c>
      <c r="K1577" s="112">
        <f t="shared" ca="1" si="356"/>
        <v>0.32113605062913597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65"/>
        <v>0</v>
      </c>
      <c r="O1577" s="57">
        <f t="shared" ca="1" si="366"/>
        <v>0.32113605062913597</v>
      </c>
      <c r="P1577" s="63" t="str">
        <f t="shared" si="367"/>
        <v>J=</v>
      </c>
      <c r="Q1577" s="64">
        <f t="shared" si="368"/>
        <v>45036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ht="15" x14ac:dyDescent="0.2">
      <c r="A1578" s="56">
        <f t="shared" si="357"/>
        <v>44813</v>
      </c>
      <c r="B1578" s="75">
        <f t="shared" ca="1" si="358"/>
        <v>1.3208257357941269</v>
      </c>
      <c r="C1578" s="57">
        <f t="shared" si="359"/>
        <v>0.99891867999999995</v>
      </c>
      <c r="D1578" s="58">
        <f ca="1">IF(A1578&lt;$B$1,VLOOKUP(A1578,[1]DI!$A$4:$B$15000,2,FALSE),0)</f>
        <v>0.13650000000000001</v>
      </c>
      <c r="E1578" s="57">
        <f t="shared" ca="1" si="360"/>
        <v>5.0788000000000005E-4</v>
      </c>
      <c r="F1578" s="59">
        <f t="shared" si="361"/>
        <v>1.1499999999999999</v>
      </c>
      <c r="G1578" s="60">
        <f t="shared" ca="1" si="362"/>
        <v>1.0005840619999999</v>
      </c>
      <c r="H1578" s="57">
        <f ca="1">TRUNC(PRODUCT(G$10:G1577),15)</f>
        <v>1.3219812055856399</v>
      </c>
      <c r="I1578" s="57">
        <f t="shared" ca="1" si="363"/>
        <v>1.2940399106782601</v>
      </c>
      <c r="J1578" s="57">
        <f t="shared" ca="1" si="364"/>
        <v>1.0215923</v>
      </c>
      <c r="K1578" s="112">
        <f t="shared" ca="1" si="356"/>
        <v>0.32190705579412698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65"/>
        <v>0</v>
      </c>
      <c r="O1578" s="57">
        <f t="shared" ca="1" si="366"/>
        <v>0.32190705579412698</v>
      </c>
      <c r="P1578" s="63" t="str">
        <f t="shared" si="367"/>
        <v>J=</v>
      </c>
      <c r="Q1578" s="64">
        <f t="shared" si="368"/>
        <v>45036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ht="15" x14ac:dyDescent="0.2">
      <c r="A1579" s="56">
        <f t="shared" si="357"/>
        <v>44814</v>
      </c>
      <c r="B1579" s="75">
        <f t="shared" ca="1" si="358"/>
        <v>1.3215971709157799</v>
      </c>
      <c r="C1579" s="57">
        <f t="shared" si="359"/>
        <v>0.99891867999999995</v>
      </c>
      <c r="D1579" s="58">
        <f ca="1">IF(A1579&lt;$B$1,VLOOKUP(A1579,[1]DI!$A$4:$B$15000,2,FALSE),0)</f>
        <v>0</v>
      </c>
      <c r="E1579" s="57">
        <f t="shared" ca="1" si="360"/>
        <v>0</v>
      </c>
      <c r="F1579" s="59">
        <f t="shared" si="361"/>
        <v>1.1499999999999999</v>
      </c>
      <c r="G1579" s="60">
        <f t="shared" ca="1" si="362"/>
        <v>1</v>
      </c>
      <c r="H1579" s="57">
        <f ca="1">TRUNC(PRODUCT(G$10:G1578),15)</f>
        <v>1.32275332457253</v>
      </c>
      <c r="I1579" s="57">
        <f t="shared" ca="1" si="363"/>
        <v>1.2940399106782601</v>
      </c>
      <c r="J1579" s="57">
        <f t="shared" ca="1" si="364"/>
        <v>1.02218897</v>
      </c>
      <c r="K1579" s="112">
        <f t="shared" ca="1" si="356"/>
        <v>0.32267849091577999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65"/>
        <v>0</v>
      </c>
      <c r="O1579" s="57">
        <f t="shared" ca="1" si="366"/>
        <v>0.32267849091577999</v>
      </c>
      <c r="P1579" s="63" t="str">
        <f t="shared" si="367"/>
        <v>J=</v>
      </c>
      <c r="Q1579" s="64">
        <f t="shared" si="368"/>
        <v>45036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ht="15" x14ac:dyDescent="0.2">
      <c r="A1580" s="56">
        <f t="shared" si="357"/>
        <v>44815</v>
      </c>
      <c r="B1580" s="75">
        <f t="shared" ca="1" si="358"/>
        <v>1.3215971709157799</v>
      </c>
      <c r="C1580" s="57">
        <f t="shared" si="359"/>
        <v>0.99891867999999995</v>
      </c>
      <c r="D1580" s="58">
        <f ca="1">IF(A1580&lt;$B$1,VLOOKUP(A1580,[1]DI!$A$4:$B$15000,2,FALSE),0)</f>
        <v>0</v>
      </c>
      <c r="E1580" s="57">
        <f t="shared" ca="1" si="360"/>
        <v>0</v>
      </c>
      <c r="F1580" s="59">
        <f t="shared" si="361"/>
        <v>1.1499999999999999</v>
      </c>
      <c r="G1580" s="60">
        <f t="shared" ca="1" si="362"/>
        <v>1</v>
      </c>
      <c r="H1580" s="57">
        <f ca="1">TRUNC(PRODUCT(G$10:G1579),15)</f>
        <v>1.32275332457253</v>
      </c>
      <c r="I1580" s="57">
        <f t="shared" ca="1" si="363"/>
        <v>1.2940399106782601</v>
      </c>
      <c r="J1580" s="57">
        <f t="shared" ca="1" si="364"/>
        <v>1.02218897</v>
      </c>
      <c r="K1580" s="112">
        <f t="shared" ca="1" si="356"/>
        <v>0.32267849091577999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65"/>
        <v>0</v>
      </c>
      <c r="O1580" s="57">
        <f t="shared" ca="1" si="366"/>
        <v>0.32267849091577999</v>
      </c>
      <c r="P1580" s="63" t="str">
        <f t="shared" si="367"/>
        <v>J=</v>
      </c>
      <c r="Q1580" s="64">
        <f t="shared" si="368"/>
        <v>45036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ht="15" x14ac:dyDescent="0.2">
      <c r="A1581" s="56">
        <f t="shared" si="357"/>
        <v>44816</v>
      </c>
      <c r="B1581" s="75">
        <f t="shared" ca="1" si="358"/>
        <v>1.3215971709157799</v>
      </c>
      <c r="C1581" s="57">
        <f t="shared" si="359"/>
        <v>0.99891867999999995</v>
      </c>
      <c r="D1581" s="58">
        <f ca="1">IF(A1581&lt;$B$1,VLOOKUP(A1581,[1]DI!$A$4:$B$15000,2,FALSE),0)</f>
        <v>0.13650000000000001</v>
      </c>
      <c r="E1581" s="57">
        <f t="shared" ca="1" si="360"/>
        <v>5.0788000000000005E-4</v>
      </c>
      <c r="F1581" s="59">
        <f t="shared" si="361"/>
        <v>1.1499999999999999</v>
      </c>
      <c r="G1581" s="60">
        <f t="shared" ca="1" si="362"/>
        <v>1.0005840619999999</v>
      </c>
      <c r="H1581" s="57">
        <f ca="1">TRUNC(PRODUCT(G$10:G1580),15)</f>
        <v>1.32275332457253</v>
      </c>
      <c r="I1581" s="57">
        <f t="shared" ca="1" si="363"/>
        <v>1.2940399106782601</v>
      </c>
      <c r="J1581" s="57">
        <f t="shared" ca="1" si="364"/>
        <v>1.02218897</v>
      </c>
      <c r="K1581" s="112">
        <f t="shared" ca="1" si="356"/>
        <v>0.32267849091577999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65"/>
        <v>0</v>
      </c>
      <c r="O1581" s="57">
        <f t="shared" ca="1" si="366"/>
        <v>0.32267849091577999</v>
      </c>
      <c r="P1581" s="63" t="str">
        <f t="shared" si="367"/>
        <v>J=</v>
      </c>
      <c r="Q1581" s="64">
        <f t="shared" si="368"/>
        <v>45036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ht="15" x14ac:dyDescent="0.2">
      <c r="A1582" s="56">
        <f t="shared" si="357"/>
        <v>44817</v>
      </c>
      <c r="B1582" s="75">
        <f t="shared" ca="1" si="358"/>
        <v>1.3223690689339969</v>
      </c>
      <c r="C1582" s="57">
        <f t="shared" si="359"/>
        <v>0.99891867999999995</v>
      </c>
      <c r="D1582" s="58">
        <f ca="1">IF(A1582&lt;$B$1,VLOOKUP(A1582,[1]DI!$A$4:$B$15000,2,FALSE),0)</f>
        <v>0.13650000000000001</v>
      </c>
      <c r="E1582" s="57">
        <f t="shared" ca="1" si="360"/>
        <v>5.0788000000000005E-4</v>
      </c>
      <c r="F1582" s="59">
        <f t="shared" si="361"/>
        <v>1.1499999999999999</v>
      </c>
      <c r="G1582" s="60">
        <f t="shared" ca="1" si="362"/>
        <v>1.0005840619999999</v>
      </c>
      <c r="H1582" s="57">
        <f ca="1">TRUNC(PRODUCT(G$10:G1581),15)</f>
        <v>1.3235258945247901</v>
      </c>
      <c r="I1582" s="57">
        <f t="shared" ca="1" si="363"/>
        <v>1.2940399106782601</v>
      </c>
      <c r="J1582" s="57">
        <f t="shared" ca="1" si="364"/>
        <v>1.02278599</v>
      </c>
      <c r="K1582" s="112">
        <f t="shared" ca="1" si="356"/>
        <v>0.32345038893399702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65"/>
        <v>0</v>
      </c>
      <c r="O1582" s="57">
        <f t="shared" ca="1" si="366"/>
        <v>0.32345038893399702</v>
      </c>
      <c r="P1582" s="63" t="str">
        <f t="shared" si="367"/>
        <v>J=</v>
      </c>
      <c r="Q1582" s="64">
        <f t="shared" si="368"/>
        <v>45036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ht="15" x14ac:dyDescent="0.2">
      <c r="A1583" s="56">
        <f t="shared" si="357"/>
        <v>44818</v>
      </c>
      <c r="B1583" s="75">
        <f t="shared" ca="1" si="358"/>
        <v>1.323141409848777</v>
      </c>
      <c r="C1583" s="57">
        <f t="shared" si="359"/>
        <v>0.99891867999999995</v>
      </c>
      <c r="D1583" s="58">
        <f ca="1">IF(A1583&lt;$B$1,VLOOKUP(A1583,[1]DI!$A$4:$B$15000,2,FALSE),0)</f>
        <v>0.13650000000000001</v>
      </c>
      <c r="E1583" s="57">
        <f t="shared" ca="1" si="360"/>
        <v>5.0788000000000005E-4</v>
      </c>
      <c r="F1583" s="59">
        <f t="shared" si="361"/>
        <v>1.1499999999999999</v>
      </c>
      <c r="G1583" s="60">
        <f t="shared" ca="1" si="362"/>
        <v>1.0005840619999999</v>
      </c>
      <c r="H1583" s="57">
        <f ca="1">TRUNC(PRODUCT(G$10:G1582),15)</f>
        <v>1.3242989157058001</v>
      </c>
      <c r="I1583" s="57">
        <f t="shared" ca="1" si="363"/>
        <v>1.2940399106782601</v>
      </c>
      <c r="J1583" s="57">
        <f t="shared" ca="1" si="364"/>
        <v>1.02338336</v>
      </c>
      <c r="K1583" s="112">
        <f t="shared" ca="1" si="356"/>
        <v>0.32422272984877704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65"/>
        <v>0</v>
      </c>
      <c r="O1583" s="57">
        <f t="shared" ca="1" si="366"/>
        <v>0.32422272984877704</v>
      </c>
      <c r="P1583" s="63" t="str">
        <f t="shared" si="367"/>
        <v>J=</v>
      </c>
      <c r="Q1583" s="64">
        <f t="shared" si="368"/>
        <v>45036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ht="15" x14ac:dyDescent="0.2">
      <c r="A1584" s="56">
        <f t="shared" si="357"/>
        <v>44819</v>
      </c>
      <c r="B1584" s="75">
        <f t="shared" ca="1" si="358"/>
        <v>1.3239142036601199</v>
      </c>
      <c r="C1584" s="57">
        <f t="shared" si="359"/>
        <v>0.99891867999999995</v>
      </c>
      <c r="D1584" s="58">
        <f ca="1">IF(A1584&lt;$B$1,VLOOKUP(A1584,[1]DI!$A$4:$B$15000,2,FALSE),0)</f>
        <v>0.13650000000000001</v>
      </c>
      <c r="E1584" s="57">
        <f t="shared" ca="1" si="360"/>
        <v>5.0788000000000005E-4</v>
      </c>
      <c r="F1584" s="59">
        <f t="shared" si="361"/>
        <v>1.1499999999999999</v>
      </c>
      <c r="G1584" s="60">
        <f t="shared" ca="1" si="362"/>
        <v>1.0005840619999999</v>
      </c>
      <c r="H1584" s="57">
        <f ca="1">TRUNC(PRODUCT(G$10:G1583),15)</f>
        <v>1.3250723883791</v>
      </c>
      <c r="I1584" s="57">
        <f t="shared" ca="1" si="363"/>
        <v>1.2940399106782601</v>
      </c>
      <c r="J1584" s="57">
        <f t="shared" ca="1" si="364"/>
        <v>1.02398108</v>
      </c>
      <c r="K1584" s="112">
        <f t="shared" ca="1" si="356"/>
        <v>0.32499552366011997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65"/>
        <v>0</v>
      </c>
      <c r="O1584" s="57">
        <f t="shared" ca="1" si="366"/>
        <v>0.32499552366011997</v>
      </c>
      <c r="P1584" s="63" t="str">
        <f t="shared" si="367"/>
        <v>J=</v>
      </c>
      <c r="Q1584" s="64">
        <f t="shared" si="368"/>
        <v>45036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ht="15" x14ac:dyDescent="0.2">
      <c r="A1585" s="56">
        <f t="shared" si="357"/>
        <v>44820</v>
      </c>
      <c r="B1585" s="75">
        <f t="shared" ca="1" si="358"/>
        <v>1.3246874603680279</v>
      </c>
      <c r="C1585" s="57">
        <f t="shared" si="359"/>
        <v>0.99891867999999995</v>
      </c>
      <c r="D1585" s="58">
        <f ca="1">IF(A1585&lt;$B$1,VLOOKUP(A1585,[1]DI!$A$4:$B$15000,2,FALSE),0)</f>
        <v>0.13650000000000001</v>
      </c>
      <c r="E1585" s="57">
        <f t="shared" ca="1" si="360"/>
        <v>5.0788000000000005E-4</v>
      </c>
      <c r="F1585" s="59">
        <f t="shared" si="361"/>
        <v>1.1499999999999999</v>
      </c>
      <c r="G1585" s="60">
        <f t="shared" ca="1" si="362"/>
        <v>1.0005840619999999</v>
      </c>
      <c r="H1585" s="57">
        <f ca="1">TRUNC(PRODUCT(G$10:G1584),15)</f>
        <v>1.3258463128083999</v>
      </c>
      <c r="I1585" s="57">
        <f t="shared" ca="1" si="363"/>
        <v>1.2940399106782601</v>
      </c>
      <c r="J1585" s="57">
        <f t="shared" ca="1" si="364"/>
        <v>1.0245791500000001</v>
      </c>
      <c r="K1585" s="112">
        <f t="shared" ca="1" si="356"/>
        <v>0.32576878036802798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65"/>
        <v>0</v>
      </c>
      <c r="O1585" s="57">
        <f t="shared" ca="1" si="366"/>
        <v>0.32576878036802798</v>
      </c>
      <c r="P1585" s="63" t="str">
        <f t="shared" si="367"/>
        <v>J=</v>
      </c>
      <c r="Q1585" s="64">
        <f t="shared" si="368"/>
        <v>45036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ht="15" x14ac:dyDescent="0.2">
      <c r="A1586" s="56">
        <f t="shared" si="357"/>
        <v>44821</v>
      </c>
      <c r="B1586" s="75">
        <f t="shared" ca="1" si="358"/>
        <v>1.3254611599724979</v>
      </c>
      <c r="C1586" s="57">
        <f t="shared" si="359"/>
        <v>0.99891867999999995</v>
      </c>
      <c r="D1586" s="58">
        <f ca="1">IF(A1586&lt;$B$1,VLOOKUP(A1586,[1]DI!$A$4:$B$15000,2,FALSE),0)</f>
        <v>0</v>
      </c>
      <c r="E1586" s="57">
        <f t="shared" ca="1" si="360"/>
        <v>0</v>
      </c>
      <c r="F1586" s="59">
        <f t="shared" si="361"/>
        <v>1.1499999999999999</v>
      </c>
      <c r="G1586" s="60">
        <f t="shared" ca="1" si="362"/>
        <v>1</v>
      </c>
      <c r="H1586" s="57">
        <f ca="1">TRUNC(PRODUCT(G$10:G1585),15)</f>
        <v>1.32662068925756</v>
      </c>
      <c r="I1586" s="57">
        <f t="shared" ca="1" si="363"/>
        <v>1.2940399106782601</v>
      </c>
      <c r="J1586" s="57">
        <f t="shared" ca="1" si="364"/>
        <v>1.0251775700000001</v>
      </c>
      <c r="K1586" s="112">
        <f t="shared" ca="1" si="356"/>
        <v>0.32654247997249797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65"/>
        <v>0</v>
      </c>
      <c r="O1586" s="57">
        <f t="shared" ca="1" si="366"/>
        <v>0.32654247997249797</v>
      </c>
      <c r="P1586" s="63" t="str">
        <f t="shared" si="367"/>
        <v>J=</v>
      </c>
      <c r="Q1586" s="64">
        <f t="shared" si="368"/>
        <v>45036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ht="15" x14ac:dyDescent="0.2">
      <c r="A1587" s="56">
        <f t="shared" si="357"/>
        <v>44822</v>
      </c>
      <c r="B1587" s="75">
        <f t="shared" ca="1" si="358"/>
        <v>1.3254611599724979</v>
      </c>
      <c r="C1587" s="57">
        <f t="shared" si="359"/>
        <v>0.99891867999999995</v>
      </c>
      <c r="D1587" s="58">
        <f ca="1">IF(A1587&lt;$B$1,VLOOKUP(A1587,[1]DI!$A$4:$B$15000,2,FALSE),0)</f>
        <v>0</v>
      </c>
      <c r="E1587" s="57">
        <f t="shared" ca="1" si="360"/>
        <v>0</v>
      </c>
      <c r="F1587" s="59">
        <f t="shared" si="361"/>
        <v>1.1499999999999999</v>
      </c>
      <c r="G1587" s="60">
        <f t="shared" ca="1" si="362"/>
        <v>1</v>
      </c>
      <c r="H1587" s="57">
        <f ca="1">TRUNC(PRODUCT(G$10:G1586),15)</f>
        <v>1.32662068925756</v>
      </c>
      <c r="I1587" s="57">
        <f t="shared" ca="1" si="363"/>
        <v>1.2940399106782601</v>
      </c>
      <c r="J1587" s="57">
        <f t="shared" ca="1" si="364"/>
        <v>1.0251775700000001</v>
      </c>
      <c r="K1587" s="112">
        <f t="shared" ca="1" si="356"/>
        <v>0.32654247997249797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65"/>
        <v>0</v>
      </c>
      <c r="O1587" s="57">
        <f t="shared" ca="1" si="366"/>
        <v>0.32654247997249797</v>
      </c>
      <c r="P1587" s="63" t="str">
        <f t="shared" si="367"/>
        <v>J=</v>
      </c>
      <c r="Q1587" s="64">
        <f t="shared" si="368"/>
        <v>45036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ht="15" x14ac:dyDescent="0.2">
      <c r="A1588" s="56">
        <f t="shared" si="357"/>
        <v>44823</v>
      </c>
      <c r="B1588" s="75">
        <f t="shared" ca="1" si="358"/>
        <v>1.3254611599724979</v>
      </c>
      <c r="C1588" s="57">
        <f t="shared" si="359"/>
        <v>0.99891867999999995</v>
      </c>
      <c r="D1588" s="58">
        <f ca="1">IF(A1588&lt;$B$1,VLOOKUP(A1588,[1]DI!$A$4:$B$15000,2,FALSE),0)</f>
        <v>0.13650000000000001</v>
      </c>
      <c r="E1588" s="57">
        <f t="shared" ca="1" si="360"/>
        <v>5.0788000000000005E-4</v>
      </c>
      <c r="F1588" s="59">
        <f t="shared" si="361"/>
        <v>1.1499999999999999</v>
      </c>
      <c r="G1588" s="60">
        <f t="shared" ca="1" si="362"/>
        <v>1.0005840619999999</v>
      </c>
      <c r="H1588" s="57">
        <f ca="1">TRUNC(PRODUCT(G$10:G1587),15)</f>
        <v>1.32662068925756</v>
      </c>
      <c r="I1588" s="57">
        <f t="shared" ca="1" si="363"/>
        <v>1.2940399106782601</v>
      </c>
      <c r="J1588" s="57">
        <f t="shared" ca="1" si="364"/>
        <v>1.0251775700000001</v>
      </c>
      <c r="K1588" s="112">
        <f t="shared" ca="1" si="356"/>
        <v>0.32654247997249797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65"/>
        <v>0</v>
      </c>
      <c r="O1588" s="57">
        <f t="shared" ca="1" si="366"/>
        <v>0.32654247997249797</v>
      </c>
      <c r="P1588" s="63" t="str">
        <f t="shared" si="367"/>
        <v>J=</v>
      </c>
      <c r="Q1588" s="64">
        <f t="shared" si="368"/>
        <v>45036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ht="15" x14ac:dyDescent="0.2">
      <c r="A1589" s="56">
        <f t="shared" si="357"/>
        <v>44824</v>
      </c>
      <c r="B1589" s="75">
        <f t="shared" ca="1" si="358"/>
        <v>1.3262353124735329</v>
      </c>
      <c r="C1589" s="57">
        <f t="shared" si="359"/>
        <v>0.99891867999999995</v>
      </c>
      <c r="D1589" s="58">
        <f ca="1">IF(A1589&lt;$B$1,VLOOKUP(A1589,[1]DI!$A$4:$B$15000,2,FALSE),0)</f>
        <v>0.13650000000000001</v>
      </c>
      <c r="E1589" s="57">
        <f t="shared" ca="1" si="360"/>
        <v>5.0788000000000005E-4</v>
      </c>
      <c r="F1589" s="59">
        <f t="shared" si="361"/>
        <v>1.1499999999999999</v>
      </c>
      <c r="G1589" s="60">
        <f t="shared" ca="1" si="362"/>
        <v>1.0005840619999999</v>
      </c>
      <c r="H1589" s="57">
        <f ca="1">TRUNC(PRODUCT(G$10:G1588),15)</f>
        <v>1.3273955179905601</v>
      </c>
      <c r="I1589" s="57">
        <f t="shared" ca="1" si="363"/>
        <v>1.2940399106782601</v>
      </c>
      <c r="J1589" s="57">
        <f t="shared" ca="1" si="364"/>
        <v>1.02577634</v>
      </c>
      <c r="K1589" s="112">
        <f t="shared" ca="1" si="356"/>
        <v>0.32731663247353304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65"/>
        <v>0</v>
      </c>
      <c r="O1589" s="57">
        <f t="shared" ca="1" si="366"/>
        <v>0.32731663247353304</v>
      </c>
      <c r="P1589" s="63" t="str">
        <f t="shared" si="367"/>
        <v>J=</v>
      </c>
      <c r="Q1589" s="64">
        <f t="shared" si="368"/>
        <v>45036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ht="15" x14ac:dyDescent="0.2">
      <c r="A1590" s="56">
        <f t="shared" si="357"/>
        <v>44825</v>
      </c>
      <c r="B1590" s="75">
        <f t="shared" ca="1" si="358"/>
        <v>1.3270099049312289</v>
      </c>
      <c r="C1590" s="57">
        <f t="shared" si="359"/>
        <v>0.99891867999999995</v>
      </c>
      <c r="D1590" s="58">
        <f ca="1">IF(A1590&lt;$B$1,VLOOKUP(A1590,[1]DI!$A$4:$B$15000,2,FALSE),0)</f>
        <v>0.13650000000000001</v>
      </c>
      <c r="E1590" s="57">
        <f t="shared" ca="1" si="360"/>
        <v>5.0788000000000005E-4</v>
      </c>
      <c r="F1590" s="59">
        <f t="shared" si="361"/>
        <v>1.1499999999999999</v>
      </c>
      <c r="G1590" s="60">
        <f t="shared" ca="1" si="362"/>
        <v>1.0005840619999999</v>
      </c>
      <c r="H1590" s="57">
        <f ca="1">TRUNC(PRODUCT(G$10:G1589),15)</f>
        <v>1.3281707992715901</v>
      </c>
      <c r="I1590" s="57">
        <f t="shared" ca="1" si="363"/>
        <v>1.2940399106782601</v>
      </c>
      <c r="J1590" s="57">
        <f t="shared" ca="1" si="364"/>
        <v>1.02637545</v>
      </c>
      <c r="K1590" s="112">
        <f t="shared" ca="1" si="356"/>
        <v>0.328091224931229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65"/>
        <v>0</v>
      </c>
      <c r="O1590" s="57">
        <f t="shared" ca="1" si="366"/>
        <v>0.328091224931229</v>
      </c>
      <c r="P1590" s="63" t="str">
        <f t="shared" si="367"/>
        <v>J=</v>
      </c>
      <c r="Q1590" s="64">
        <f t="shared" si="368"/>
        <v>45036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ht="15" x14ac:dyDescent="0.2">
      <c r="A1591" s="56">
        <f t="shared" si="357"/>
        <v>44826</v>
      </c>
      <c r="B1591" s="75">
        <f t="shared" ca="1" si="358"/>
        <v>1.3277849732253899</v>
      </c>
      <c r="C1591" s="57">
        <f t="shared" si="359"/>
        <v>0.99891867999999995</v>
      </c>
      <c r="D1591" s="58">
        <f ca="1">IF(A1591&lt;$B$1,VLOOKUP(A1591,[1]DI!$A$4:$B$15000,2,FALSE),0)</f>
        <v>0.13650000000000001</v>
      </c>
      <c r="E1591" s="57">
        <f t="shared" ca="1" si="360"/>
        <v>5.0788000000000005E-4</v>
      </c>
      <c r="F1591" s="59">
        <f t="shared" si="361"/>
        <v>1.1499999999999999</v>
      </c>
      <c r="G1591" s="60">
        <f t="shared" ca="1" si="362"/>
        <v>1.0005840619999999</v>
      </c>
      <c r="H1591" s="57">
        <f ca="1">TRUNC(PRODUCT(G$10:G1590),15)</f>
        <v>1.3289465333649599</v>
      </c>
      <c r="I1591" s="57">
        <f t="shared" ca="1" si="363"/>
        <v>1.2940399106782601</v>
      </c>
      <c r="J1591" s="57">
        <f t="shared" ca="1" si="364"/>
        <v>1.02697492</v>
      </c>
      <c r="K1591" s="112">
        <f t="shared" ca="1" si="356"/>
        <v>0.32886629322539002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65"/>
        <v>0</v>
      </c>
      <c r="O1591" s="57">
        <f t="shared" ca="1" si="366"/>
        <v>0.32886629322539002</v>
      </c>
      <c r="P1591" s="63" t="str">
        <f t="shared" si="367"/>
        <v>J=</v>
      </c>
      <c r="Q1591" s="64">
        <f t="shared" si="368"/>
        <v>45036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ht="15" x14ac:dyDescent="0.2">
      <c r="A1592" s="56">
        <f t="shared" si="357"/>
        <v>44827</v>
      </c>
      <c r="B1592" s="75">
        <f t="shared" ca="1" si="358"/>
        <v>1.328560484416115</v>
      </c>
      <c r="C1592" s="57">
        <f t="shared" si="359"/>
        <v>0.99891867999999995</v>
      </c>
      <c r="D1592" s="58">
        <f ca="1">IF(A1592&lt;$B$1,VLOOKUP(A1592,[1]DI!$A$4:$B$15000,2,FALSE),0)</f>
        <v>0.13650000000000001</v>
      </c>
      <c r="E1592" s="57">
        <f t="shared" ca="1" si="360"/>
        <v>5.0788000000000005E-4</v>
      </c>
      <c r="F1592" s="59">
        <f t="shared" si="361"/>
        <v>1.1499999999999999</v>
      </c>
      <c r="G1592" s="60">
        <f t="shared" ca="1" si="362"/>
        <v>1.0005840619999999</v>
      </c>
      <c r="H1592" s="57">
        <f ca="1">TRUNC(PRODUCT(G$10:G1591),15)</f>
        <v>1.3297227205351301</v>
      </c>
      <c r="I1592" s="57">
        <f t="shared" ca="1" si="363"/>
        <v>1.2940399106782601</v>
      </c>
      <c r="J1592" s="57">
        <f t="shared" ca="1" si="364"/>
        <v>1.0275747399999999</v>
      </c>
      <c r="K1592" s="112">
        <f t="shared" ref="K1592:K1598" ca="1" si="369">TRUNC((C1592*(J1592-1)),8)+TRUNC(K$1526*J1592,87)</f>
        <v>0.32964180441611501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65"/>
        <v>0</v>
      </c>
      <c r="O1592" s="57">
        <f t="shared" ca="1" si="366"/>
        <v>0.32964180441611501</v>
      </c>
      <c r="P1592" s="63" t="str">
        <f t="shared" si="367"/>
        <v>J=</v>
      </c>
      <c r="Q1592" s="64">
        <f t="shared" si="368"/>
        <v>45036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ht="15" x14ac:dyDescent="0.2">
      <c r="A1593" s="56">
        <f t="shared" si="357"/>
        <v>44828</v>
      </c>
      <c r="B1593" s="75">
        <f t="shared" ca="1" si="358"/>
        <v>1.329336435563502</v>
      </c>
      <c r="C1593" s="57">
        <f t="shared" si="359"/>
        <v>0.99891867999999995</v>
      </c>
      <c r="D1593" s="58">
        <f ca="1">IF(A1593&lt;$B$1,VLOOKUP(A1593,[1]DI!$A$4:$B$15000,2,FALSE),0)</f>
        <v>0</v>
      </c>
      <c r="E1593" s="57">
        <f t="shared" ca="1" si="360"/>
        <v>0</v>
      </c>
      <c r="F1593" s="59">
        <f t="shared" si="361"/>
        <v>1.1499999999999999</v>
      </c>
      <c r="G1593" s="60">
        <f t="shared" ca="1" si="362"/>
        <v>1</v>
      </c>
      <c r="H1593" s="57">
        <f ca="1">TRUNC(PRODUCT(G$10:G1592),15)</f>
        <v>1.3304993610467299</v>
      </c>
      <c r="I1593" s="57">
        <f t="shared" ca="1" si="363"/>
        <v>1.2940399106782601</v>
      </c>
      <c r="J1593" s="57">
        <f t="shared" ca="1" si="364"/>
        <v>1.0281749</v>
      </c>
      <c r="K1593" s="112">
        <f t="shared" ca="1" si="369"/>
        <v>0.330417755563502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65"/>
        <v>0</v>
      </c>
      <c r="O1593" s="57">
        <f t="shared" ca="1" si="366"/>
        <v>0.330417755563502</v>
      </c>
      <c r="P1593" s="63" t="str">
        <f t="shared" si="367"/>
        <v>J=</v>
      </c>
      <c r="Q1593" s="64">
        <f t="shared" si="368"/>
        <v>45036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ht="15" x14ac:dyDescent="0.2">
      <c r="A1594" s="56">
        <f t="shared" si="357"/>
        <v>44829</v>
      </c>
      <c r="B1594" s="75">
        <f t="shared" ca="1" si="358"/>
        <v>1.329336435563502</v>
      </c>
      <c r="C1594" s="57">
        <f t="shared" si="359"/>
        <v>0.99891867999999995</v>
      </c>
      <c r="D1594" s="58">
        <f ca="1">IF(A1594&lt;$B$1,VLOOKUP(A1594,[1]DI!$A$4:$B$15000,2,FALSE),0)</f>
        <v>0</v>
      </c>
      <c r="E1594" s="57">
        <f t="shared" ca="1" si="360"/>
        <v>0</v>
      </c>
      <c r="F1594" s="59">
        <f t="shared" si="361"/>
        <v>1.1499999999999999</v>
      </c>
      <c r="G1594" s="60">
        <f t="shared" ca="1" si="362"/>
        <v>1</v>
      </c>
      <c r="H1594" s="57">
        <f ca="1">TRUNC(PRODUCT(G$10:G1593),15)</f>
        <v>1.3304993610467299</v>
      </c>
      <c r="I1594" s="57">
        <f t="shared" ca="1" si="363"/>
        <v>1.2940399106782601</v>
      </c>
      <c r="J1594" s="57">
        <f t="shared" ca="1" si="364"/>
        <v>1.0281749</v>
      </c>
      <c r="K1594" s="112">
        <f t="shared" ca="1" si="369"/>
        <v>0.330417755563502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65"/>
        <v>0</v>
      </c>
      <c r="O1594" s="57">
        <f t="shared" ca="1" si="366"/>
        <v>0.330417755563502</v>
      </c>
      <c r="P1594" s="63" t="str">
        <f t="shared" si="367"/>
        <v>J=</v>
      </c>
      <c r="Q1594" s="64">
        <f t="shared" si="368"/>
        <v>45036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ht="15" x14ac:dyDescent="0.25">
      <c r="A1595" s="56">
        <f t="shared" si="357"/>
        <v>44830</v>
      </c>
      <c r="B1595" s="75">
        <f t="shared" ca="1" si="358"/>
        <v>1.329336435563502</v>
      </c>
      <c r="C1595" s="57">
        <f t="shared" si="359"/>
        <v>0.99891867999999995</v>
      </c>
      <c r="D1595" s="58">
        <f ca="1">IF(A1595&lt;$B$1,VLOOKUP(A1595,[1]DI!$A$4:$B$15000,2,FALSE),0)</f>
        <v>0.13650000000000001</v>
      </c>
      <c r="E1595" s="57">
        <f t="shared" ca="1" si="360"/>
        <v>5.0788000000000005E-4</v>
      </c>
      <c r="F1595" s="59">
        <f t="shared" si="361"/>
        <v>1.1499999999999999</v>
      </c>
      <c r="G1595" s="60">
        <f t="shared" ca="1" si="362"/>
        <v>1.0005840619999999</v>
      </c>
      <c r="H1595" s="57">
        <f ca="1">TRUNC(PRODUCT(G$10:G1594),15)</f>
        <v>1.3304993610467299</v>
      </c>
      <c r="I1595" s="57">
        <f t="shared" ca="1" si="363"/>
        <v>1.2940399106782601</v>
      </c>
      <c r="J1595" s="57">
        <f t="shared" ca="1" si="364"/>
        <v>1.0281749</v>
      </c>
      <c r="K1595" s="112">
        <f t="shared" ca="1" si="369"/>
        <v>0.330417755563502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65"/>
        <v>0</v>
      </c>
      <c r="O1595" s="57">
        <f t="shared" ca="1" si="366"/>
        <v>0.330417755563502</v>
      </c>
      <c r="P1595" s="63" t="str">
        <f t="shared" si="367"/>
        <v>J=</v>
      </c>
      <c r="Q1595" s="64">
        <f t="shared" si="368"/>
        <v>45036</v>
      </c>
      <c r="R1595" s="109" t="s">
        <v>54</v>
      </c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ht="15" x14ac:dyDescent="0.25">
      <c r="A1596" s="56">
        <f t="shared" si="357"/>
        <v>44831</v>
      </c>
      <c r="B1596" s="75">
        <f t="shared" ca="1" si="358"/>
        <v>1.330112852547354</v>
      </c>
      <c r="C1596" s="57">
        <f t="shared" si="359"/>
        <v>0.99891867999999995</v>
      </c>
      <c r="D1596" s="58">
        <f ca="1">IF(A1596&lt;$B$1,VLOOKUP(A1596,[1]DI!$A$4:$B$15000,2,FALSE),0)</f>
        <v>0.13650000000000001</v>
      </c>
      <c r="E1596" s="57">
        <f t="shared" ca="1" si="360"/>
        <v>5.0788000000000005E-4</v>
      </c>
      <c r="F1596" s="59">
        <f t="shared" si="361"/>
        <v>1.1499999999999999</v>
      </c>
      <c r="G1596" s="60">
        <f t="shared" ca="1" si="362"/>
        <v>1.0005840619999999</v>
      </c>
      <c r="H1596" s="57">
        <f ca="1">TRUNC(PRODUCT(G$10:G1595),15)</f>
        <v>1.33127645516454</v>
      </c>
      <c r="I1596" s="57">
        <f t="shared" ca="1" si="363"/>
        <v>1.2940399106782601</v>
      </c>
      <c r="J1596" s="57">
        <f t="shared" ca="1" si="364"/>
        <v>1.0287754200000001</v>
      </c>
      <c r="K1596" s="112">
        <f t="shared" ca="1" si="369"/>
        <v>0.331194172547354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si="365"/>
        <v>0</v>
      </c>
      <c r="O1596" s="57">
        <f t="shared" ca="1" si="366"/>
        <v>0.331194172547354</v>
      </c>
      <c r="P1596" s="63" t="str">
        <f t="shared" si="367"/>
        <v>J=</v>
      </c>
      <c r="Q1596" s="64">
        <f t="shared" si="368"/>
        <v>45036</v>
      </c>
      <c r="R1596" s="110">
        <v>4301494.83</v>
      </c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ht="15" x14ac:dyDescent="0.25">
      <c r="A1597" s="56">
        <f t="shared" si="357"/>
        <v>44832</v>
      </c>
      <c r="B1597" s="75">
        <f t="shared" ca="1" si="358"/>
        <v>1.3308897224277689</v>
      </c>
      <c r="C1597" s="57">
        <f t="shared" si="359"/>
        <v>0.99891867999999995</v>
      </c>
      <c r="D1597" s="58">
        <f ca="1">IF(A1597&lt;$B$1,VLOOKUP(A1597,[1]DI!$A$4:$B$15000,2,FALSE),0)</f>
        <v>0.13650000000000001</v>
      </c>
      <c r="E1597" s="57">
        <f t="shared" ca="1" si="360"/>
        <v>5.0788000000000005E-4</v>
      </c>
      <c r="F1597" s="59">
        <f t="shared" si="361"/>
        <v>1.1499999999999999</v>
      </c>
      <c r="G1597" s="60">
        <f t="shared" ca="1" si="362"/>
        <v>1.0005840619999999</v>
      </c>
      <c r="H1597" s="57">
        <f ca="1">TRUNC(PRODUCT(G$10:G1596),15)</f>
        <v>1.3320540031535</v>
      </c>
      <c r="I1597" s="57">
        <f t="shared" ca="1" si="363"/>
        <v>1.2940399106782601</v>
      </c>
      <c r="J1597" s="57">
        <f t="shared" ca="1" si="364"/>
        <v>1.0293762900000001</v>
      </c>
      <c r="K1597" s="112">
        <f t="shared" ca="1" si="369"/>
        <v>0.33197104242776898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365"/>
        <v>0</v>
      </c>
      <c r="O1597" s="57">
        <f t="shared" ca="1" si="366"/>
        <v>0.33197104242776898</v>
      </c>
      <c r="P1597" s="63" t="str">
        <f t="shared" si="367"/>
        <v>J=</v>
      </c>
      <c r="Q1597" s="64">
        <f t="shared" si="368"/>
        <v>45036</v>
      </c>
      <c r="R1597" s="109" t="s">
        <v>55</v>
      </c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ht="15.75" x14ac:dyDescent="0.25">
      <c r="A1598" s="100">
        <f t="shared" si="357"/>
        <v>44833</v>
      </c>
      <c r="B1598" s="101">
        <f t="shared" ca="1" si="358"/>
        <v>1.3316670452047479</v>
      </c>
      <c r="C1598" s="102">
        <f t="shared" si="359"/>
        <v>0.99891867999999995</v>
      </c>
      <c r="D1598" s="103">
        <f ca="1">IF(A1598&lt;$B$1,VLOOKUP(A1598,[1]DI!$A$4:$B$15000,2,FALSE),0)</f>
        <v>0.13650000000000001</v>
      </c>
      <c r="E1598" s="102">
        <f t="shared" ca="1" si="360"/>
        <v>5.0788000000000005E-4</v>
      </c>
      <c r="F1598" s="104">
        <f t="shared" si="361"/>
        <v>1.1499999999999999</v>
      </c>
      <c r="G1598" s="105">
        <f t="shared" ca="1" si="362"/>
        <v>1.0005840619999999</v>
      </c>
      <c r="H1598" s="102">
        <f ca="1">TRUNC(PRODUCT(G$10:G1597),15)</f>
        <v>1.3328320052786899</v>
      </c>
      <c r="I1598" s="102">
        <f t="shared" ca="1" si="363"/>
        <v>1.2940399106782601</v>
      </c>
      <c r="J1598" s="102">
        <f t="shared" ca="1" si="364"/>
        <v>1.0299775099999999</v>
      </c>
      <c r="K1598" s="102">
        <f t="shared" ca="1" si="369"/>
        <v>0.33274836520474799</v>
      </c>
      <c r="L1598" s="106">
        <v>4</v>
      </c>
      <c r="M1598" s="114">
        <f>N1598/C1598</f>
        <v>2.0777567198963582E-2</v>
      </c>
      <c r="N1598" s="112">
        <f>R1598</f>
        <v>2.0755099999999999E-2</v>
      </c>
      <c r="O1598" s="102">
        <f t="shared" ca="1" si="366"/>
        <v>0.35350346520474796</v>
      </c>
      <c r="P1598" s="108" t="str">
        <f t="shared" si="367"/>
        <v>J=</v>
      </c>
      <c r="Q1598" s="100">
        <f t="shared" si="368"/>
        <v>45036</v>
      </c>
      <c r="R1598" s="111">
        <f>TRUNC(R1596/207250000,8)</f>
        <v>2.0755099999999999E-2</v>
      </c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ht="18.75" x14ac:dyDescent="0.2">
      <c r="A1599" s="56">
        <f t="shared" si="357"/>
        <v>44834</v>
      </c>
      <c r="B1599" s="75">
        <f t="shared" ca="1" si="358"/>
        <v>1.3116775902149289</v>
      </c>
      <c r="C1599" s="113">
        <f t="shared" si="359"/>
        <v>0.97816358000000003</v>
      </c>
      <c r="D1599" s="58">
        <f ca="1">IF(A1599&lt;$B$1,VLOOKUP(A1599,[1]DI!$A$4:$B$15000,2,FALSE),0)</f>
        <v>0.13650000000000001</v>
      </c>
      <c r="E1599" s="57">
        <f t="shared" ca="1" si="360"/>
        <v>5.0788000000000005E-4</v>
      </c>
      <c r="F1599" s="59">
        <f t="shared" si="361"/>
        <v>1.1499999999999999</v>
      </c>
      <c r="G1599" s="60">
        <f t="shared" ca="1" si="362"/>
        <v>1.0005840619999999</v>
      </c>
      <c r="H1599" s="57">
        <f ca="1">TRUNC(PRODUCT(G$10:G1598),15)</f>
        <v>1.3336104618053499</v>
      </c>
      <c r="I1599" s="57">
        <f t="shared" ca="1" si="363"/>
        <v>1.3328320052786899</v>
      </c>
      <c r="J1599" s="57">
        <f t="shared" ca="1" si="364"/>
        <v>1.00058406</v>
      </c>
      <c r="K1599" s="112">
        <f ca="1">TRUNC((C1599*(J1599-1)),8)+TRUNC(K$1598*J1599,87)</f>
        <v>0.33351401021492899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365"/>
        <v>0</v>
      </c>
      <c r="O1599" s="57">
        <f t="shared" ca="1" si="366"/>
        <v>0.33351401021492899</v>
      </c>
      <c r="P1599" s="63" t="str">
        <f t="shared" si="367"/>
        <v>J=</v>
      </c>
      <c r="Q1599" s="64">
        <f t="shared" si="368"/>
        <v>45036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ht="15" x14ac:dyDescent="0.2">
      <c r="A1600" s="56">
        <f t="shared" si="357"/>
        <v>44835</v>
      </c>
      <c r="B1600" s="75">
        <f t="shared" ca="1" si="358"/>
        <v>1.3124437016870389</v>
      </c>
      <c r="C1600" s="57">
        <f t="shared" si="359"/>
        <v>0.97816358000000003</v>
      </c>
      <c r="D1600" s="58">
        <f ca="1">IF(A1600&lt;$B$1,VLOOKUP(A1600,[1]DI!$A$4:$B$15000,2,FALSE),0)</f>
        <v>0</v>
      </c>
      <c r="E1600" s="57">
        <f t="shared" ca="1" si="360"/>
        <v>0</v>
      </c>
      <c r="F1600" s="59">
        <f t="shared" si="361"/>
        <v>1.1499999999999999</v>
      </c>
      <c r="G1600" s="60">
        <f t="shared" ca="1" si="362"/>
        <v>1</v>
      </c>
      <c r="H1600" s="57">
        <f ca="1">TRUNC(PRODUCT(G$10:G1599),15)</f>
        <v>1.3343893729989</v>
      </c>
      <c r="I1600" s="57">
        <f t="shared" ca="1" si="363"/>
        <v>1.3328320052786899</v>
      </c>
      <c r="J1600" s="57">
        <f t="shared" ca="1" si="364"/>
        <v>1.0011684700000001</v>
      </c>
      <c r="K1600" s="112">
        <f t="shared" ref="K1600:K1659" ca="1" si="370">TRUNC((C1600*(J1600-1)),8)+TRUNC(K$1598*J1600,87)</f>
        <v>0.33428012168703897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365"/>
        <v>0</v>
      </c>
      <c r="O1600" s="57">
        <f t="shared" ca="1" si="366"/>
        <v>0.33428012168703897</v>
      </c>
      <c r="P1600" s="63" t="str">
        <f t="shared" si="367"/>
        <v>J=</v>
      </c>
      <c r="Q1600" s="64">
        <f t="shared" si="368"/>
        <v>45036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ht="15" x14ac:dyDescent="0.2">
      <c r="A1601" s="56">
        <f t="shared" si="357"/>
        <v>44836</v>
      </c>
      <c r="B1601" s="75">
        <f t="shared" ca="1" si="358"/>
        <v>1.3124437016870389</v>
      </c>
      <c r="C1601" s="57">
        <f t="shared" si="359"/>
        <v>0.97816358000000003</v>
      </c>
      <c r="D1601" s="58">
        <f ca="1">IF(A1601&lt;$B$1,VLOOKUP(A1601,[1]DI!$A$4:$B$15000,2,FALSE),0)</f>
        <v>0</v>
      </c>
      <c r="E1601" s="57">
        <f t="shared" ca="1" si="360"/>
        <v>0</v>
      </c>
      <c r="F1601" s="59">
        <f t="shared" si="361"/>
        <v>1.1499999999999999</v>
      </c>
      <c r="G1601" s="60">
        <f t="shared" ca="1" si="362"/>
        <v>1</v>
      </c>
      <c r="H1601" s="57">
        <f ca="1">TRUNC(PRODUCT(G$10:G1600),15)</f>
        <v>1.3343893729989</v>
      </c>
      <c r="I1601" s="57">
        <f t="shared" ca="1" si="363"/>
        <v>1.3328320052786899</v>
      </c>
      <c r="J1601" s="57">
        <f t="shared" ca="1" si="364"/>
        <v>1.0011684700000001</v>
      </c>
      <c r="K1601" s="112">
        <f t="shared" ca="1" si="370"/>
        <v>0.33428012168703897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365"/>
        <v>0</v>
      </c>
      <c r="O1601" s="57">
        <f t="shared" ca="1" si="366"/>
        <v>0.33428012168703897</v>
      </c>
      <c r="P1601" s="63" t="str">
        <f t="shared" si="367"/>
        <v>J=</v>
      </c>
      <c r="Q1601" s="64">
        <f t="shared" si="368"/>
        <v>45036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ht="15" x14ac:dyDescent="0.2">
      <c r="A1602" s="56">
        <f t="shared" si="357"/>
        <v>44837</v>
      </c>
      <c r="B1602" s="75">
        <f t="shared" ca="1" si="358"/>
        <v>1.3124437016870389</v>
      </c>
      <c r="C1602" s="57">
        <f t="shared" si="359"/>
        <v>0.97816358000000003</v>
      </c>
      <c r="D1602" s="58">
        <f ca="1">IF(A1602&lt;$B$1,VLOOKUP(A1602,[1]DI!$A$4:$B$15000,2,FALSE),0)</f>
        <v>0.13650000000000001</v>
      </c>
      <c r="E1602" s="57">
        <f t="shared" ca="1" si="360"/>
        <v>5.0788000000000005E-4</v>
      </c>
      <c r="F1602" s="59">
        <f t="shared" si="361"/>
        <v>1.1499999999999999</v>
      </c>
      <c r="G1602" s="60">
        <f t="shared" ca="1" si="362"/>
        <v>1.0005840619999999</v>
      </c>
      <c r="H1602" s="57">
        <f ca="1">TRUNC(PRODUCT(G$10:G1601),15)</f>
        <v>1.3343893729989</v>
      </c>
      <c r="I1602" s="57">
        <f t="shared" ca="1" si="363"/>
        <v>1.3328320052786899</v>
      </c>
      <c r="J1602" s="57">
        <f t="shared" ca="1" si="364"/>
        <v>1.0011684700000001</v>
      </c>
      <c r="K1602" s="112">
        <f t="shared" ca="1" si="370"/>
        <v>0.33428012168703897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365"/>
        <v>0</v>
      </c>
      <c r="O1602" s="57">
        <f t="shared" ca="1" si="366"/>
        <v>0.33428012168703897</v>
      </c>
      <c r="P1602" s="63" t="str">
        <f t="shared" si="367"/>
        <v>J=</v>
      </c>
      <c r="Q1602" s="64">
        <f t="shared" si="368"/>
        <v>45036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ht="15" x14ac:dyDescent="0.2">
      <c r="A1603" s="56">
        <f t="shared" si="357"/>
        <v>44838</v>
      </c>
      <c r="B1603" s="75">
        <f t="shared" ca="1" si="358"/>
        <v>1.313210242966109</v>
      </c>
      <c r="C1603" s="57">
        <f t="shared" si="359"/>
        <v>0.97816358000000003</v>
      </c>
      <c r="D1603" s="58">
        <f ca="1">IF(A1603&lt;$B$1,VLOOKUP(A1603,[1]DI!$A$4:$B$15000,2,FALSE),0)</f>
        <v>0.13650000000000001</v>
      </c>
      <c r="E1603" s="57">
        <f t="shared" ca="1" si="360"/>
        <v>5.0788000000000005E-4</v>
      </c>
      <c r="F1603" s="59">
        <f t="shared" si="361"/>
        <v>1.1499999999999999</v>
      </c>
      <c r="G1603" s="60">
        <f t="shared" ca="1" si="362"/>
        <v>1.0005840619999999</v>
      </c>
      <c r="H1603" s="57">
        <f ca="1">TRUNC(PRODUCT(G$10:G1602),15)</f>
        <v>1.3351687391248701</v>
      </c>
      <c r="I1603" s="57">
        <f t="shared" ca="1" si="363"/>
        <v>1.3328320052786899</v>
      </c>
      <c r="J1603" s="57">
        <f t="shared" ca="1" si="364"/>
        <v>1.0017532099999999</v>
      </c>
      <c r="K1603" s="112">
        <f t="shared" ca="1" si="370"/>
        <v>0.33504666296610902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365"/>
        <v>0</v>
      </c>
      <c r="O1603" s="57">
        <f t="shared" ca="1" si="366"/>
        <v>0.33504666296610902</v>
      </c>
      <c r="P1603" s="63" t="str">
        <f t="shared" si="367"/>
        <v>J=</v>
      </c>
      <c r="Q1603" s="64">
        <f t="shared" si="368"/>
        <v>45036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ht="15" x14ac:dyDescent="0.2">
      <c r="A1604" s="56">
        <f t="shared" si="357"/>
        <v>44839</v>
      </c>
      <c r="B1604" s="75">
        <f t="shared" ca="1" si="358"/>
        <v>1.313977240707106</v>
      </c>
      <c r="C1604" s="57">
        <f t="shared" si="359"/>
        <v>0.97816358000000003</v>
      </c>
      <c r="D1604" s="58">
        <f ca="1">IF(A1604&lt;$B$1,VLOOKUP(A1604,[1]DI!$A$4:$B$15000,2,FALSE),0)</f>
        <v>0.13650000000000001</v>
      </c>
      <c r="E1604" s="57">
        <f t="shared" ca="1" si="360"/>
        <v>5.0788000000000005E-4</v>
      </c>
      <c r="F1604" s="59">
        <f t="shared" si="361"/>
        <v>1.1499999999999999</v>
      </c>
      <c r="G1604" s="60">
        <f t="shared" ca="1" si="362"/>
        <v>1.0005840619999999</v>
      </c>
      <c r="H1604" s="57">
        <f ca="1">TRUNC(PRODUCT(G$10:G1603),15)</f>
        <v>1.33594856044898</v>
      </c>
      <c r="I1604" s="57">
        <f t="shared" ca="1" si="363"/>
        <v>1.3328320052786899</v>
      </c>
      <c r="J1604" s="57">
        <f t="shared" ca="1" si="364"/>
        <v>1.0023382999999999</v>
      </c>
      <c r="K1604" s="112">
        <f t="shared" ca="1" si="370"/>
        <v>0.335813660707106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365"/>
        <v>0</v>
      </c>
      <c r="O1604" s="57">
        <f t="shared" ca="1" si="366"/>
        <v>0.335813660707106</v>
      </c>
      <c r="P1604" s="63" t="str">
        <f t="shared" si="367"/>
        <v>J=</v>
      </c>
      <c r="Q1604" s="64">
        <f t="shared" si="368"/>
        <v>45036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ht="15" x14ac:dyDescent="0.2">
      <c r="A1605" s="56">
        <f t="shared" si="357"/>
        <v>44840</v>
      </c>
      <c r="B1605" s="75">
        <f t="shared" ca="1" si="358"/>
        <v>1.314744678255064</v>
      </c>
      <c r="C1605" s="57">
        <f t="shared" si="359"/>
        <v>0.97816358000000003</v>
      </c>
      <c r="D1605" s="58">
        <f ca="1">IF(A1605&lt;$B$1,VLOOKUP(A1605,[1]DI!$A$4:$B$15000,2,FALSE),0)</f>
        <v>0.13650000000000001</v>
      </c>
      <c r="E1605" s="57">
        <f t="shared" ca="1" si="360"/>
        <v>5.0788000000000005E-4</v>
      </c>
      <c r="F1605" s="59">
        <f t="shared" si="361"/>
        <v>1.1499999999999999</v>
      </c>
      <c r="G1605" s="60">
        <f t="shared" ca="1" si="362"/>
        <v>1.0005840619999999</v>
      </c>
      <c r="H1605" s="57">
        <f ca="1">TRUNC(PRODUCT(G$10:G1604),15)</f>
        <v>1.33672883723709</v>
      </c>
      <c r="I1605" s="57">
        <f t="shared" ca="1" si="363"/>
        <v>1.3328320052786899</v>
      </c>
      <c r="J1605" s="57">
        <f t="shared" ca="1" si="364"/>
        <v>1.0029237200000001</v>
      </c>
      <c r="K1605" s="112">
        <f t="shared" ca="1" si="370"/>
        <v>0.33658109825506399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365"/>
        <v>0</v>
      </c>
      <c r="O1605" s="57">
        <f t="shared" ca="1" si="366"/>
        <v>0.33658109825506399</v>
      </c>
      <c r="P1605" s="63" t="str">
        <f t="shared" si="367"/>
        <v>J=</v>
      </c>
      <c r="Q1605" s="64">
        <f t="shared" si="368"/>
        <v>45036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ht="15" x14ac:dyDescent="0.2">
      <c r="A1606" s="56">
        <f t="shared" si="357"/>
        <v>44841</v>
      </c>
      <c r="B1606" s="75">
        <f t="shared" ca="1" si="358"/>
        <v>1.3155125722649501</v>
      </c>
      <c r="C1606" s="57">
        <f t="shared" si="359"/>
        <v>0.97816358000000003</v>
      </c>
      <c r="D1606" s="58">
        <f ca="1">IF(A1606&lt;$B$1,VLOOKUP(A1606,[1]DI!$A$4:$B$15000,2,FALSE),0)</f>
        <v>0.13650000000000001</v>
      </c>
      <c r="E1606" s="57">
        <f t="shared" ca="1" si="360"/>
        <v>5.0788000000000005E-4</v>
      </c>
      <c r="F1606" s="59">
        <f t="shared" si="361"/>
        <v>1.1499999999999999</v>
      </c>
      <c r="G1606" s="60">
        <f t="shared" ca="1" si="362"/>
        <v>1.0005840619999999</v>
      </c>
      <c r="H1606" s="57">
        <f ca="1">TRUNC(PRODUCT(G$10:G1605),15)</f>
        <v>1.3375095697552299</v>
      </c>
      <c r="I1606" s="57">
        <f t="shared" ca="1" si="363"/>
        <v>1.3328320052786899</v>
      </c>
      <c r="J1606" s="57">
        <f t="shared" ca="1" si="364"/>
        <v>1.0035094899999999</v>
      </c>
      <c r="K1606" s="112">
        <f t="shared" ca="1" si="370"/>
        <v>0.33734899226494997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365"/>
        <v>0</v>
      </c>
      <c r="O1606" s="57">
        <f t="shared" ca="1" si="366"/>
        <v>0.33734899226494997</v>
      </c>
      <c r="P1606" s="63" t="str">
        <f t="shared" si="367"/>
        <v>J=</v>
      </c>
      <c r="Q1606" s="64">
        <f t="shared" si="368"/>
        <v>45036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ht="15" x14ac:dyDescent="0.2">
      <c r="A1607" s="56">
        <f t="shared" si="357"/>
        <v>44842</v>
      </c>
      <c r="B1607" s="75">
        <f t="shared" ca="1" si="358"/>
        <v>1.3162809094092811</v>
      </c>
      <c r="C1607" s="57">
        <f t="shared" si="359"/>
        <v>0.97816358000000003</v>
      </c>
      <c r="D1607" s="58">
        <f ca="1">IF(A1607&lt;$B$1,VLOOKUP(A1607,[1]DI!$A$4:$B$15000,2,FALSE),0)</f>
        <v>0</v>
      </c>
      <c r="E1607" s="57">
        <f t="shared" ca="1" si="360"/>
        <v>0</v>
      </c>
      <c r="F1607" s="59">
        <f t="shared" si="361"/>
        <v>1.1499999999999999</v>
      </c>
      <c r="G1607" s="60">
        <f t="shared" ca="1" si="362"/>
        <v>1</v>
      </c>
      <c r="H1607" s="57">
        <f ca="1">TRUNC(PRODUCT(G$10:G1606),15)</f>
        <v>1.33829075826956</v>
      </c>
      <c r="I1607" s="57">
        <f t="shared" ca="1" si="363"/>
        <v>1.3328320052786899</v>
      </c>
      <c r="J1607" s="57">
        <f t="shared" ca="1" si="364"/>
        <v>1.0040956000000001</v>
      </c>
      <c r="K1607" s="112">
        <f t="shared" ca="1" si="370"/>
        <v>0.33811732940928096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365"/>
        <v>0</v>
      </c>
      <c r="O1607" s="57">
        <f t="shared" ca="1" si="366"/>
        <v>0.33811732940928096</v>
      </c>
      <c r="P1607" s="63" t="str">
        <f t="shared" si="367"/>
        <v>J=</v>
      </c>
      <c r="Q1607" s="64">
        <f t="shared" si="368"/>
        <v>45036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ht="15" x14ac:dyDescent="0.2">
      <c r="A1608" s="56">
        <f t="shared" si="357"/>
        <v>44843</v>
      </c>
      <c r="B1608" s="75">
        <f t="shared" ca="1" si="358"/>
        <v>1.3162809094092811</v>
      </c>
      <c r="C1608" s="57">
        <f t="shared" si="359"/>
        <v>0.97816358000000003</v>
      </c>
      <c r="D1608" s="58">
        <f ca="1">IF(A1608&lt;$B$1,VLOOKUP(A1608,[1]DI!$A$4:$B$15000,2,FALSE),0)</f>
        <v>0</v>
      </c>
      <c r="E1608" s="57">
        <f t="shared" ca="1" si="360"/>
        <v>0</v>
      </c>
      <c r="F1608" s="59">
        <f t="shared" si="361"/>
        <v>1.1499999999999999</v>
      </c>
      <c r="G1608" s="60">
        <f t="shared" ca="1" si="362"/>
        <v>1</v>
      </c>
      <c r="H1608" s="57">
        <f ca="1">TRUNC(PRODUCT(G$10:G1607),15)</f>
        <v>1.33829075826956</v>
      </c>
      <c r="I1608" s="57">
        <f t="shared" ca="1" si="363"/>
        <v>1.3328320052786899</v>
      </c>
      <c r="J1608" s="57">
        <f t="shared" ca="1" si="364"/>
        <v>1.0040956000000001</v>
      </c>
      <c r="K1608" s="112">
        <f t="shared" ca="1" si="370"/>
        <v>0.33811732940928096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365"/>
        <v>0</v>
      </c>
      <c r="O1608" s="57">
        <f t="shared" ca="1" si="366"/>
        <v>0.33811732940928096</v>
      </c>
      <c r="P1608" s="63" t="str">
        <f t="shared" si="367"/>
        <v>J=</v>
      </c>
      <c r="Q1608" s="64">
        <f t="shared" si="368"/>
        <v>45036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ht="15" x14ac:dyDescent="0.2">
      <c r="A1609" s="56">
        <f t="shared" si="357"/>
        <v>44844</v>
      </c>
      <c r="B1609" s="75">
        <f t="shared" ca="1" si="358"/>
        <v>1.3162809094092811</v>
      </c>
      <c r="C1609" s="57">
        <f t="shared" si="359"/>
        <v>0.97816358000000003</v>
      </c>
      <c r="D1609" s="58">
        <f ca="1">IF(A1609&lt;$B$1,VLOOKUP(A1609,[1]DI!$A$4:$B$15000,2,FALSE),0)</f>
        <v>0.13650000000000001</v>
      </c>
      <c r="E1609" s="57">
        <f t="shared" ca="1" si="360"/>
        <v>5.0788000000000005E-4</v>
      </c>
      <c r="F1609" s="59">
        <f t="shared" si="361"/>
        <v>1.1499999999999999</v>
      </c>
      <c r="G1609" s="60">
        <f t="shared" ca="1" si="362"/>
        <v>1.0005840619999999</v>
      </c>
      <c r="H1609" s="57">
        <f ca="1">TRUNC(PRODUCT(G$10:G1608),15)</f>
        <v>1.33829075826956</v>
      </c>
      <c r="I1609" s="57">
        <f t="shared" ca="1" si="363"/>
        <v>1.3328320052786899</v>
      </c>
      <c r="J1609" s="57">
        <f t="shared" ca="1" si="364"/>
        <v>1.0040956000000001</v>
      </c>
      <c r="K1609" s="112">
        <f t="shared" ca="1" si="370"/>
        <v>0.33811732940928096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365"/>
        <v>0</v>
      </c>
      <c r="O1609" s="57">
        <f t="shared" ca="1" si="366"/>
        <v>0.33811732940928096</v>
      </c>
      <c r="P1609" s="63" t="str">
        <f t="shared" si="367"/>
        <v>J=</v>
      </c>
      <c r="Q1609" s="64">
        <f t="shared" si="368"/>
        <v>45036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ht="15" x14ac:dyDescent="0.2">
      <c r="A1610" s="56">
        <f t="shared" si="357"/>
        <v>44845</v>
      </c>
      <c r="B1610" s="75">
        <f t="shared" ca="1" si="358"/>
        <v>1.3170497130155381</v>
      </c>
      <c r="C1610" s="57">
        <f t="shared" si="359"/>
        <v>0.97816358000000003</v>
      </c>
      <c r="D1610" s="58">
        <f ca="1">IF(A1610&lt;$B$1,VLOOKUP(A1610,[1]DI!$A$4:$B$15000,2,FALSE),0)</f>
        <v>0.13650000000000001</v>
      </c>
      <c r="E1610" s="57">
        <f t="shared" ca="1" si="360"/>
        <v>5.0788000000000005E-4</v>
      </c>
      <c r="F1610" s="59">
        <f t="shared" si="361"/>
        <v>1.1499999999999999</v>
      </c>
      <c r="G1610" s="60">
        <f t="shared" ca="1" si="362"/>
        <v>1.0005840619999999</v>
      </c>
      <c r="H1610" s="57">
        <f ca="1">TRUNC(PRODUCT(G$10:G1609),15)</f>
        <v>1.3390724030464101</v>
      </c>
      <c r="I1610" s="57">
        <f t="shared" ca="1" si="363"/>
        <v>1.3328320052786899</v>
      </c>
      <c r="J1610" s="57">
        <f t="shared" ca="1" si="364"/>
        <v>1.0046820599999999</v>
      </c>
      <c r="K1610" s="112">
        <f t="shared" ca="1" si="370"/>
        <v>0.33888613301553799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365"/>
        <v>0</v>
      </c>
      <c r="O1610" s="57">
        <f t="shared" ca="1" si="366"/>
        <v>0.33888613301553799</v>
      </c>
      <c r="P1610" s="63" t="str">
        <f t="shared" si="367"/>
        <v>J=</v>
      </c>
      <c r="Q1610" s="64">
        <f t="shared" si="368"/>
        <v>45036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ht="15" x14ac:dyDescent="0.2">
      <c r="A1611" s="56">
        <f t="shared" ref="A1611:A1674" si="371">(A1610+1)</f>
        <v>44846</v>
      </c>
      <c r="B1611" s="75">
        <f t="shared" ca="1" si="358"/>
        <v>1.3178189497562411</v>
      </c>
      <c r="C1611" s="57">
        <f t="shared" si="359"/>
        <v>0.97816358000000003</v>
      </c>
      <c r="D1611" s="58">
        <f ca="1">IF(A1611&lt;$B$1,VLOOKUP(A1611,[1]DI!$A$4:$B$15000,2,FALSE),0)</f>
        <v>0</v>
      </c>
      <c r="E1611" s="57">
        <f t="shared" ca="1" si="360"/>
        <v>0</v>
      </c>
      <c r="F1611" s="59">
        <f t="shared" si="361"/>
        <v>1.1499999999999999</v>
      </c>
      <c r="G1611" s="60">
        <f t="shared" ca="1" si="362"/>
        <v>1</v>
      </c>
      <c r="H1611" s="57">
        <f ca="1">TRUNC(PRODUCT(G$10:G1610),15)</f>
        <v>1.33985450435228</v>
      </c>
      <c r="I1611" s="57">
        <f t="shared" ca="1" si="363"/>
        <v>1.3328320052786899</v>
      </c>
      <c r="J1611" s="57">
        <f t="shared" ca="1" si="364"/>
        <v>1.0052688599999999</v>
      </c>
      <c r="K1611" s="112">
        <f t="shared" ca="1" si="370"/>
        <v>0.339655369756241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365"/>
        <v>0</v>
      </c>
      <c r="O1611" s="57">
        <f t="shared" ca="1" si="366"/>
        <v>0.339655369756241</v>
      </c>
      <c r="P1611" s="63" t="str">
        <f t="shared" si="367"/>
        <v>J=</v>
      </c>
      <c r="Q1611" s="64">
        <f t="shared" si="368"/>
        <v>45036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ht="15" x14ac:dyDescent="0.2">
      <c r="A1612" s="56">
        <f t="shared" si="371"/>
        <v>44847</v>
      </c>
      <c r="B1612" s="75">
        <f t="shared" ca="1" si="358"/>
        <v>1.3178189497562411</v>
      </c>
      <c r="C1612" s="57">
        <f t="shared" si="359"/>
        <v>0.97816358000000003</v>
      </c>
      <c r="D1612" s="58">
        <f ca="1">IF(A1612&lt;$B$1,VLOOKUP(A1612,[1]DI!$A$4:$B$15000,2,FALSE),0)</f>
        <v>0.13650000000000001</v>
      </c>
      <c r="E1612" s="57">
        <f t="shared" ca="1" si="360"/>
        <v>5.0788000000000005E-4</v>
      </c>
      <c r="F1612" s="59">
        <f t="shared" si="361"/>
        <v>1.1499999999999999</v>
      </c>
      <c r="G1612" s="60">
        <f t="shared" ca="1" si="362"/>
        <v>1.0005840619999999</v>
      </c>
      <c r="H1612" s="57">
        <f ca="1">TRUNC(PRODUCT(G$10:G1611),15)</f>
        <v>1.33985450435228</v>
      </c>
      <c r="I1612" s="57">
        <f t="shared" ca="1" si="363"/>
        <v>1.3328320052786899</v>
      </c>
      <c r="J1612" s="57">
        <f t="shared" ca="1" si="364"/>
        <v>1.0052688599999999</v>
      </c>
      <c r="K1612" s="112">
        <f t="shared" ca="1" si="370"/>
        <v>0.339655369756241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365"/>
        <v>0</v>
      </c>
      <c r="O1612" s="57">
        <f t="shared" ca="1" si="366"/>
        <v>0.339655369756241</v>
      </c>
      <c r="P1612" s="63" t="str">
        <f t="shared" si="367"/>
        <v>J=</v>
      </c>
      <c r="Q1612" s="64">
        <f t="shared" si="368"/>
        <v>45036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ht="15" x14ac:dyDescent="0.2">
      <c r="A1613" s="56">
        <f t="shared" si="371"/>
        <v>44848</v>
      </c>
      <c r="B1613" s="75">
        <f t="shared" ca="1" si="358"/>
        <v>1.3185886263039031</v>
      </c>
      <c r="C1613" s="57">
        <f t="shared" si="359"/>
        <v>0.97816358000000003</v>
      </c>
      <c r="D1613" s="58">
        <f ca="1">IF(A1613&lt;$B$1,VLOOKUP(A1613,[1]DI!$A$4:$B$15000,2,FALSE),0)</f>
        <v>0.13650000000000001</v>
      </c>
      <c r="E1613" s="57">
        <f t="shared" ca="1" si="360"/>
        <v>5.0788000000000005E-4</v>
      </c>
      <c r="F1613" s="59">
        <f t="shared" si="361"/>
        <v>1.1499999999999999</v>
      </c>
      <c r="G1613" s="60">
        <f t="shared" ca="1" si="362"/>
        <v>1.0005840619999999</v>
      </c>
      <c r="H1613" s="57">
        <f ca="1">TRUNC(PRODUCT(G$10:G1612),15)</f>
        <v>1.3406370624538</v>
      </c>
      <c r="I1613" s="57">
        <f t="shared" ca="1" si="363"/>
        <v>1.3328320052786899</v>
      </c>
      <c r="J1613" s="57">
        <f t="shared" ca="1" si="364"/>
        <v>1.0058559899999999</v>
      </c>
      <c r="K1613" s="112">
        <f t="shared" ca="1" si="370"/>
        <v>0.34042504630390302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365"/>
        <v>0</v>
      </c>
      <c r="O1613" s="57">
        <f t="shared" ca="1" si="366"/>
        <v>0.34042504630390302</v>
      </c>
      <c r="P1613" s="63" t="str">
        <f t="shared" si="367"/>
        <v>J=</v>
      </c>
      <c r="Q1613" s="64">
        <f t="shared" si="368"/>
        <v>45036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ht="15" x14ac:dyDescent="0.2">
      <c r="A1614" s="56">
        <f t="shared" si="371"/>
        <v>44849</v>
      </c>
      <c r="B1614" s="75">
        <f t="shared" ca="1" si="358"/>
        <v>1.319358772640977</v>
      </c>
      <c r="C1614" s="57">
        <f t="shared" si="359"/>
        <v>0.97816358000000003</v>
      </c>
      <c r="D1614" s="58">
        <f ca="1">IF(A1614&lt;$B$1,VLOOKUP(A1614,[1]DI!$A$4:$B$15000,2,FALSE),0)</f>
        <v>0</v>
      </c>
      <c r="E1614" s="57">
        <f t="shared" ca="1" si="360"/>
        <v>0</v>
      </c>
      <c r="F1614" s="59">
        <f t="shared" si="361"/>
        <v>1.1499999999999999</v>
      </c>
      <c r="G1614" s="60">
        <f t="shared" ca="1" si="362"/>
        <v>1</v>
      </c>
      <c r="H1614" s="57">
        <f ca="1">TRUNC(PRODUCT(G$10:G1613),15)</f>
        <v>1.34142007761777</v>
      </c>
      <c r="I1614" s="57">
        <f t="shared" ca="1" si="363"/>
        <v>1.3328320052786899</v>
      </c>
      <c r="J1614" s="57">
        <f t="shared" ca="1" si="364"/>
        <v>1.0064434799999999</v>
      </c>
      <c r="K1614" s="112">
        <f t="shared" ca="1" si="370"/>
        <v>0.34119519264097703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365"/>
        <v>0</v>
      </c>
      <c r="O1614" s="57">
        <f t="shared" ca="1" si="366"/>
        <v>0.34119519264097703</v>
      </c>
      <c r="P1614" s="63" t="str">
        <f t="shared" si="367"/>
        <v>J=</v>
      </c>
      <c r="Q1614" s="64">
        <f t="shared" si="368"/>
        <v>45036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ht="15" x14ac:dyDescent="0.2">
      <c r="A1615" s="56">
        <f t="shared" si="371"/>
        <v>44850</v>
      </c>
      <c r="B1615" s="75">
        <f t="shared" ca="1" si="358"/>
        <v>1.319358772640977</v>
      </c>
      <c r="C1615" s="57">
        <f t="shared" si="359"/>
        <v>0.97816358000000003</v>
      </c>
      <c r="D1615" s="58">
        <f ca="1">IF(A1615&lt;$B$1,VLOOKUP(A1615,[1]DI!$A$4:$B$15000,2,FALSE),0)</f>
        <v>0</v>
      </c>
      <c r="E1615" s="57">
        <f t="shared" ca="1" si="360"/>
        <v>0</v>
      </c>
      <c r="F1615" s="59">
        <f t="shared" si="361"/>
        <v>1.1499999999999999</v>
      </c>
      <c r="G1615" s="60">
        <f t="shared" ca="1" si="362"/>
        <v>1</v>
      </c>
      <c r="H1615" s="57">
        <f ca="1">TRUNC(PRODUCT(G$10:G1614),15)</f>
        <v>1.34142007761777</v>
      </c>
      <c r="I1615" s="57">
        <f t="shared" ca="1" si="363"/>
        <v>1.3328320052786899</v>
      </c>
      <c r="J1615" s="57">
        <f t="shared" ca="1" si="364"/>
        <v>1.0064434799999999</v>
      </c>
      <c r="K1615" s="112">
        <f t="shared" ca="1" si="370"/>
        <v>0.34119519264097703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365"/>
        <v>0</v>
      </c>
      <c r="O1615" s="57">
        <f t="shared" ca="1" si="366"/>
        <v>0.34119519264097703</v>
      </c>
      <c r="P1615" s="63" t="str">
        <f t="shared" si="367"/>
        <v>J=</v>
      </c>
      <c r="Q1615" s="64">
        <f t="shared" si="368"/>
        <v>45036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ht="15" x14ac:dyDescent="0.2">
      <c r="A1616" s="56">
        <f t="shared" si="371"/>
        <v>44851</v>
      </c>
      <c r="B1616" s="75">
        <f t="shared" ca="1" si="358"/>
        <v>1.319358772640977</v>
      </c>
      <c r="C1616" s="57">
        <f t="shared" si="359"/>
        <v>0.97816358000000003</v>
      </c>
      <c r="D1616" s="58">
        <f ca="1">IF(A1616&lt;$B$1,VLOOKUP(A1616,[1]DI!$A$4:$B$15000,2,FALSE),0)</f>
        <v>0.13650000000000001</v>
      </c>
      <c r="E1616" s="57">
        <f t="shared" ca="1" si="360"/>
        <v>5.0788000000000005E-4</v>
      </c>
      <c r="F1616" s="59">
        <f t="shared" si="361"/>
        <v>1.1499999999999999</v>
      </c>
      <c r="G1616" s="60">
        <f t="shared" ca="1" si="362"/>
        <v>1.0005840619999999</v>
      </c>
      <c r="H1616" s="57">
        <f ca="1">TRUNC(PRODUCT(G$10:G1615),15)</f>
        <v>1.34142007761777</v>
      </c>
      <c r="I1616" s="57">
        <f t="shared" ca="1" si="363"/>
        <v>1.3328320052786899</v>
      </c>
      <c r="J1616" s="57">
        <f t="shared" ca="1" si="364"/>
        <v>1.0064434799999999</v>
      </c>
      <c r="K1616" s="112">
        <f t="shared" ca="1" si="370"/>
        <v>0.34119519264097703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365"/>
        <v>0</v>
      </c>
      <c r="O1616" s="57">
        <f t="shared" ca="1" si="366"/>
        <v>0.34119519264097703</v>
      </c>
      <c r="P1616" s="63" t="str">
        <f t="shared" si="367"/>
        <v>J=</v>
      </c>
      <c r="Q1616" s="64">
        <f t="shared" si="368"/>
        <v>45036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ht="15" x14ac:dyDescent="0.2">
      <c r="A1617" s="56">
        <f t="shared" si="371"/>
        <v>44852</v>
      </c>
      <c r="B1617" s="75">
        <f t="shared" ca="1" si="358"/>
        <v>1.320129358785012</v>
      </c>
      <c r="C1617" s="57">
        <f t="shared" si="359"/>
        <v>0.97816358000000003</v>
      </c>
      <c r="D1617" s="58">
        <f ca="1">IF(A1617&lt;$B$1,VLOOKUP(A1617,[1]DI!$A$4:$B$15000,2,FALSE),0)</f>
        <v>0.13650000000000001</v>
      </c>
      <c r="E1617" s="57">
        <f t="shared" ca="1" si="360"/>
        <v>5.0788000000000005E-4</v>
      </c>
      <c r="F1617" s="59">
        <f t="shared" si="361"/>
        <v>1.1499999999999999</v>
      </c>
      <c r="G1617" s="60">
        <f t="shared" ca="1" si="362"/>
        <v>1.0005840619999999</v>
      </c>
      <c r="H1617" s="57">
        <f ca="1">TRUNC(PRODUCT(G$10:G1616),15)</f>
        <v>1.34220355011115</v>
      </c>
      <c r="I1617" s="57">
        <f t="shared" ca="1" si="363"/>
        <v>1.3328320052786899</v>
      </c>
      <c r="J1617" s="57">
        <f t="shared" ca="1" si="364"/>
        <v>1.0070313</v>
      </c>
      <c r="K1617" s="112">
        <f t="shared" ca="1" si="370"/>
        <v>0.341965778785012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365"/>
        <v>0</v>
      </c>
      <c r="O1617" s="57">
        <f t="shared" ca="1" si="366"/>
        <v>0.341965778785012</v>
      </c>
      <c r="P1617" s="63" t="str">
        <f t="shared" si="367"/>
        <v>J=</v>
      </c>
      <c r="Q1617" s="64">
        <f t="shared" si="368"/>
        <v>45036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ht="15" x14ac:dyDescent="0.2">
      <c r="A1618" s="56">
        <f t="shared" si="371"/>
        <v>44853</v>
      </c>
      <c r="B1618" s="75">
        <f t="shared" ca="1" si="358"/>
        <v>1.3209003913909751</v>
      </c>
      <c r="C1618" s="57">
        <f t="shared" si="359"/>
        <v>0.97816358000000003</v>
      </c>
      <c r="D1618" s="58">
        <f ca="1">IF(A1618&lt;$B$1,VLOOKUP(A1618,[1]DI!$A$4:$B$15000,2,FALSE),0)</f>
        <v>0.13650000000000001</v>
      </c>
      <c r="E1618" s="57">
        <f t="shared" ca="1" si="360"/>
        <v>5.0788000000000005E-4</v>
      </c>
      <c r="F1618" s="59">
        <f t="shared" si="361"/>
        <v>1.1499999999999999</v>
      </c>
      <c r="G1618" s="60">
        <f t="shared" ca="1" si="362"/>
        <v>1.0005840619999999</v>
      </c>
      <c r="H1618" s="57">
        <f ca="1">TRUNC(PRODUCT(G$10:G1617),15)</f>
        <v>1.34298748020103</v>
      </c>
      <c r="I1618" s="57">
        <f t="shared" ca="1" si="363"/>
        <v>1.3328320052786899</v>
      </c>
      <c r="J1618" s="57">
        <f t="shared" ca="1" si="364"/>
        <v>1.0076194700000001</v>
      </c>
      <c r="K1618" s="112">
        <f t="shared" ca="1" si="370"/>
        <v>0.342736811390975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365"/>
        <v>0</v>
      </c>
      <c r="O1618" s="57">
        <f t="shared" ca="1" si="366"/>
        <v>0.342736811390975</v>
      </c>
      <c r="P1618" s="63" t="str">
        <f t="shared" si="367"/>
        <v>J=</v>
      </c>
      <c r="Q1618" s="64">
        <f t="shared" si="368"/>
        <v>45036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ht="15" x14ac:dyDescent="0.2">
      <c r="A1619" s="56">
        <f t="shared" si="371"/>
        <v>44854</v>
      </c>
      <c r="B1619" s="75">
        <f t="shared" ca="1" si="358"/>
        <v>1.3216718771313811</v>
      </c>
      <c r="C1619" s="57">
        <f t="shared" si="359"/>
        <v>0.97816358000000003</v>
      </c>
      <c r="D1619" s="58">
        <f ca="1">IF(A1619&lt;$B$1,VLOOKUP(A1619,[1]DI!$A$4:$B$15000,2,FALSE),0)</f>
        <v>0.13650000000000001</v>
      </c>
      <c r="E1619" s="57">
        <f t="shared" ca="1" si="360"/>
        <v>5.0788000000000005E-4</v>
      </c>
      <c r="F1619" s="59">
        <f t="shared" si="361"/>
        <v>1.1499999999999999</v>
      </c>
      <c r="G1619" s="60">
        <f t="shared" ca="1" si="362"/>
        <v>1.0005840619999999</v>
      </c>
      <c r="H1619" s="57">
        <f ca="1">TRUNC(PRODUCT(G$10:G1618),15)</f>
        <v>1.34377186815469</v>
      </c>
      <c r="I1619" s="57">
        <f t="shared" ca="1" si="363"/>
        <v>1.3328320052786899</v>
      </c>
      <c r="J1619" s="57">
        <f t="shared" ca="1" si="364"/>
        <v>1.0082079799999999</v>
      </c>
      <c r="K1619" s="112">
        <f t="shared" ca="1" si="370"/>
        <v>0.34350829713138098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365"/>
        <v>0</v>
      </c>
      <c r="O1619" s="57">
        <f t="shared" ca="1" si="366"/>
        <v>0.34350829713138098</v>
      </c>
      <c r="P1619" s="63" t="str">
        <f t="shared" si="367"/>
        <v>J=</v>
      </c>
      <c r="Q1619" s="64">
        <f t="shared" si="368"/>
        <v>45036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ht="15" x14ac:dyDescent="0.2">
      <c r="A1620" s="56">
        <f t="shared" si="371"/>
        <v>44855</v>
      </c>
      <c r="B1620" s="75">
        <f t="shared" ca="1" si="358"/>
        <v>1.322443819333716</v>
      </c>
      <c r="C1620" s="57">
        <f t="shared" si="359"/>
        <v>0.97816358000000003</v>
      </c>
      <c r="D1620" s="58">
        <f ca="1">IF(A1620&lt;$B$1,VLOOKUP(A1620,[1]DI!$A$4:$B$15000,2,FALSE),0)</f>
        <v>0.13650000000000001</v>
      </c>
      <c r="E1620" s="57">
        <f t="shared" ca="1" si="360"/>
        <v>5.0788000000000005E-4</v>
      </c>
      <c r="F1620" s="59">
        <f t="shared" si="361"/>
        <v>1.1499999999999999</v>
      </c>
      <c r="G1620" s="60">
        <f t="shared" ca="1" si="362"/>
        <v>1.0005840619999999</v>
      </c>
      <c r="H1620" s="57">
        <f ca="1">TRUNC(PRODUCT(G$10:G1619),15)</f>
        <v>1.34455671423955</v>
      </c>
      <c r="I1620" s="57">
        <f t="shared" ca="1" si="363"/>
        <v>1.3328320052786899</v>
      </c>
      <c r="J1620" s="57">
        <f t="shared" ca="1" si="364"/>
        <v>1.00879684</v>
      </c>
      <c r="K1620" s="112">
        <f t="shared" ca="1" si="370"/>
        <v>0.34428023933371599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365"/>
        <v>0</v>
      </c>
      <c r="O1620" s="57">
        <f t="shared" ca="1" si="366"/>
        <v>0.34428023933371599</v>
      </c>
      <c r="P1620" s="63" t="str">
        <f t="shared" si="367"/>
        <v>J=</v>
      </c>
      <c r="Q1620" s="64">
        <f t="shared" si="368"/>
        <v>45036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ht="15" x14ac:dyDescent="0.2">
      <c r="A1621" s="56">
        <f t="shared" si="371"/>
        <v>44856</v>
      </c>
      <c r="B1621" s="75">
        <f t="shared" ca="1" si="358"/>
        <v>1.323216214670494</v>
      </c>
      <c r="C1621" s="57">
        <f t="shared" si="359"/>
        <v>0.97816358000000003</v>
      </c>
      <c r="D1621" s="58">
        <f ca="1">IF(A1621&lt;$B$1,VLOOKUP(A1621,[1]DI!$A$4:$B$15000,2,FALSE),0)</f>
        <v>0</v>
      </c>
      <c r="E1621" s="57">
        <f t="shared" ca="1" si="360"/>
        <v>0</v>
      </c>
      <c r="F1621" s="59">
        <f t="shared" si="361"/>
        <v>1.1499999999999999</v>
      </c>
      <c r="G1621" s="60">
        <f t="shared" ca="1" si="362"/>
        <v>1</v>
      </c>
      <c r="H1621" s="57">
        <f ca="1">TRUNC(PRODUCT(G$10:G1620),15)</f>
        <v>1.3453420187231799</v>
      </c>
      <c r="I1621" s="57">
        <f t="shared" ca="1" si="363"/>
        <v>1.3328320052786899</v>
      </c>
      <c r="J1621" s="57">
        <f t="shared" ca="1" si="364"/>
        <v>1.0093860400000001</v>
      </c>
      <c r="K1621" s="112">
        <f t="shared" ca="1" si="370"/>
        <v>0.34505263467049402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365"/>
        <v>0</v>
      </c>
      <c r="O1621" s="57">
        <f t="shared" ca="1" si="366"/>
        <v>0.34505263467049402</v>
      </c>
      <c r="P1621" s="63" t="str">
        <f t="shared" si="367"/>
        <v>J=</v>
      </c>
      <c r="Q1621" s="64">
        <f t="shared" si="368"/>
        <v>45036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ht="15" x14ac:dyDescent="0.2">
      <c r="A1622" s="56">
        <f t="shared" si="371"/>
        <v>44857</v>
      </c>
      <c r="B1622" s="75">
        <f t="shared" ca="1" si="358"/>
        <v>1.323216214670494</v>
      </c>
      <c r="C1622" s="57">
        <f t="shared" si="359"/>
        <v>0.97816358000000003</v>
      </c>
      <c r="D1622" s="58">
        <f ca="1">IF(A1622&lt;$B$1,VLOOKUP(A1622,[1]DI!$A$4:$B$15000,2,FALSE),0)</f>
        <v>0</v>
      </c>
      <c r="E1622" s="57">
        <f t="shared" ca="1" si="360"/>
        <v>0</v>
      </c>
      <c r="F1622" s="59">
        <f t="shared" si="361"/>
        <v>1.1499999999999999</v>
      </c>
      <c r="G1622" s="60">
        <f t="shared" ca="1" si="362"/>
        <v>1</v>
      </c>
      <c r="H1622" s="57">
        <f ca="1">TRUNC(PRODUCT(G$10:G1621),15)</f>
        <v>1.3453420187231799</v>
      </c>
      <c r="I1622" s="57">
        <f t="shared" ca="1" si="363"/>
        <v>1.3328320052786899</v>
      </c>
      <c r="J1622" s="57">
        <f t="shared" ca="1" si="364"/>
        <v>1.0093860400000001</v>
      </c>
      <c r="K1622" s="112">
        <f t="shared" ca="1" si="370"/>
        <v>0.34505263467049402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365"/>
        <v>0</v>
      </c>
      <c r="O1622" s="57">
        <f t="shared" ca="1" si="366"/>
        <v>0.34505263467049402</v>
      </c>
      <c r="P1622" s="63" t="str">
        <f t="shared" si="367"/>
        <v>J=</v>
      </c>
      <c r="Q1622" s="64">
        <f t="shared" si="368"/>
        <v>45036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ht="15" x14ac:dyDescent="0.2">
      <c r="A1623" s="56">
        <f t="shared" si="371"/>
        <v>44858</v>
      </c>
      <c r="B1623" s="75">
        <f t="shared" ca="1" si="358"/>
        <v>1.323216214670494</v>
      </c>
      <c r="C1623" s="57">
        <f t="shared" si="359"/>
        <v>0.97816358000000003</v>
      </c>
      <c r="D1623" s="58">
        <f ca="1">IF(A1623&lt;$B$1,VLOOKUP(A1623,[1]DI!$A$4:$B$15000,2,FALSE),0)</f>
        <v>0.13650000000000001</v>
      </c>
      <c r="E1623" s="57">
        <f t="shared" ca="1" si="360"/>
        <v>5.0788000000000005E-4</v>
      </c>
      <c r="F1623" s="59">
        <f t="shared" si="361"/>
        <v>1.1499999999999999</v>
      </c>
      <c r="G1623" s="60">
        <f t="shared" ca="1" si="362"/>
        <v>1.0005840619999999</v>
      </c>
      <c r="H1623" s="57">
        <f ca="1">TRUNC(PRODUCT(G$10:G1622),15)</f>
        <v>1.3453420187231799</v>
      </c>
      <c r="I1623" s="57">
        <f t="shared" ca="1" si="363"/>
        <v>1.3328320052786899</v>
      </c>
      <c r="J1623" s="57">
        <f t="shared" ca="1" si="364"/>
        <v>1.0093860400000001</v>
      </c>
      <c r="K1623" s="112">
        <f t="shared" ca="1" si="370"/>
        <v>0.34505263467049402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365"/>
        <v>0</v>
      </c>
      <c r="O1623" s="57">
        <f t="shared" ca="1" si="366"/>
        <v>0.34505263467049402</v>
      </c>
      <c r="P1623" s="63" t="str">
        <f t="shared" si="367"/>
        <v>J=</v>
      </c>
      <c r="Q1623" s="64">
        <f t="shared" si="368"/>
        <v>45036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ht="15" x14ac:dyDescent="0.2">
      <c r="A1624" s="56">
        <f t="shared" si="371"/>
        <v>44859</v>
      </c>
      <c r="B1624" s="75">
        <f t="shared" ca="1" si="358"/>
        <v>1.3239890431417169</v>
      </c>
      <c r="C1624" s="57">
        <f t="shared" si="359"/>
        <v>0.97816358000000003</v>
      </c>
      <c r="D1624" s="58">
        <f ca="1">IF(A1624&lt;$B$1,VLOOKUP(A1624,[1]DI!$A$4:$B$15000,2,FALSE),0)</f>
        <v>0.13650000000000001</v>
      </c>
      <c r="E1624" s="57">
        <f t="shared" ca="1" si="360"/>
        <v>5.0788000000000005E-4</v>
      </c>
      <c r="F1624" s="59">
        <f t="shared" si="361"/>
        <v>1.1499999999999999</v>
      </c>
      <c r="G1624" s="60">
        <f t="shared" ca="1" si="362"/>
        <v>1.0005840619999999</v>
      </c>
      <c r="H1624" s="57">
        <f ca="1">TRUNC(PRODUCT(G$10:G1623),15)</f>
        <v>1.3461277818733199</v>
      </c>
      <c r="I1624" s="57">
        <f t="shared" ca="1" si="363"/>
        <v>1.3328320052786899</v>
      </c>
      <c r="J1624" s="57">
        <f t="shared" ca="1" si="364"/>
        <v>1.0099755800000001</v>
      </c>
      <c r="K1624" s="112">
        <f t="shared" ca="1" si="370"/>
        <v>0.34582546314171703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365"/>
        <v>0</v>
      </c>
      <c r="O1624" s="57">
        <f t="shared" ca="1" si="366"/>
        <v>0.34582546314171703</v>
      </c>
      <c r="P1624" s="63" t="str">
        <f t="shared" si="367"/>
        <v>J=</v>
      </c>
      <c r="Q1624" s="64">
        <f t="shared" si="368"/>
        <v>45036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ht="15" x14ac:dyDescent="0.2">
      <c r="A1625" s="56">
        <f t="shared" si="371"/>
        <v>44860</v>
      </c>
      <c r="B1625" s="75">
        <f t="shared" ca="1" si="358"/>
        <v>1.3247623380748681</v>
      </c>
      <c r="C1625" s="57">
        <f t="shared" si="359"/>
        <v>0.97816358000000003</v>
      </c>
      <c r="D1625" s="58">
        <f ca="1">IF(A1625&lt;$B$1,VLOOKUP(A1625,[1]DI!$A$4:$B$15000,2,FALSE),0)</f>
        <v>0.13650000000000001</v>
      </c>
      <c r="E1625" s="57">
        <f t="shared" ca="1" si="360"/>
        <v>5.0788000000000005E-4</v>
      </c>
      <c r="F1625" s="59">
        <f t="shared" si="361"/>
        <v>1.1499999999999999</v>
      </c>
      <c r="G1625" s="60">
        <f t="shared" ca="1" si="362"/>
        <v>1.0005840619999999</v>
      </c>
      <c r="H1625" s="57">
        <f ca="1">TRUNC(PRODUCT(G$10:G1624),15)</f>
        <v>1.34691400395786</v>
      </c>
      <c r="I1625" s="57">
        <f t="shared" ca="1" si="363"/>
        <v>1.3328320052786899</v>
      </c>
      <c r="J1625" s="57">
        <f t="shared" ca="1" si="364"/>
        <v>1.01056547</v>
      </c>
      <c r="K1625" s="112">
        <f t="shared" ca="1" si="370"/>
        <v>0.34659875807486801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365"/>
        <v>0</v>
      </c>
      <c r="O1625" s="57">
        <f t="shared" ca="1" si="366"/>
        <v>0.34659875807486801</v>
      </c>
      <c r="P1625" s="63" t="str">
        <f t="shared" si="367"/>
        <v>J=</v>
      </c>
      <c r="Q1625" s="64">
        <f t="shared" si="368"/>
        <v>45036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ht="15" x14ac:dyDescent="0.2">
      <c r="A1626" s="56">
        <f t="shared" si="371"/>
        <v>44861</v>
      </c>
      <c r="B1626" s="75">
        <f t="shared" ca="1" si="358"/>
        <v>1.325536076142463</v>
      </c>
      <c r="C1626" s="57">
        <f t="shared" si="359"/>
        <v>0.97816358000000003</v>
      </c>
      <c r="D1626" s="58">
        <f ca="1">IF(A1626&lt;$B$1,VLOOKUP(A1626,[1]DI!$A$4:$B$15000,2,FALSE),0)</f>
        <v>0.13650000000000001</v>
      </c>
      <c r="E1626" s="57">
        <f t="shared" ca="1" si="360"/>
        <v>5.0788000000000005E-4</v>
      </c>
      <c r="F1626" s="59">
        <f t="shared" si="361"/>
        <v>1.1499999999999999</v>
      </c>
      <c r="G1626" s="60">
        <f t="shared" ca="1" si="362"/>
        <v>1.0005840619999999</v>
      </c>
      <c r="H1626" s="57">
        <f ca="1">TRUNC(PRODUCT(G$10:G1625),15)</f>
        <v>1.3477006852448401</v>
      </c>
      <c r="I1626" s="57">
        <f t="shared" ca="1" si="363"/>
        <v>1.3328320052786899</v>
      </c>
      <c r="J1626" s="57">
        <f t="shared" ca="1" si="364"/>
        <v>1.0111557</v>
      </c>
      <c r="K1626" s="112">
        <f t="shared" ca="1" si="370"/>
        <v>0.34737249614246296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365"/>
        <v>0</v>
      </c>
      <c r="O1626" s="57">
        <f t="shared" ca="1" si="366"/>
        <v>0.34737249614246296</v>
      </c>
      <c r="P1626" s="63" t="str">
        <f t="shared" si="367"/>
        <v>J=</v>
      </c>
      <c r="Q1626" s="64">
        <f t="shared" si="368"/>
        <v>45036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ht="15" x14ac:dyDescent="0.2">
      <c r="A1627" s="56">
        <f t="shared" si="371"/>
        <v>44862</v>
      </c>
      <c r="B1627" s="75">
        <f t="shared" ca="1" si="358"/>
        <v>1.3263102806719851</v>
      </c>
      <c r="C1627" s="57">
        <f t="shared" si="359"/>
        <v>0.97816358000000003</v>
      </c>
      <c r="D1627" s="58">
        <f ca="1">IF(A1627&lt;$B$1,VLOOKUP(A1627,[1]DI!$A$4:$B$15000,2,FALSE),0)</f>
        <v>0.13650000000000001</v>
      </c>
      <c r="E1627" s="57">
        <f t="shared" ca="1" si="360"/>
        <v>5.0788000000000005E-4</v>
      </c>
      <c r="F1627" s="59">
        <f t="shared" si="361"/>
        <v>1.1499999999999999</v>
      </c>
      <c r="G1627" s="60">
        <f t="shared" ca="1" si="362"/>
        <v>1.0005840619999999</v>
      </c>
      <c r="H1627" s="57">
        <f ca="1">TRUNC(PRODUCT(G$10:G1626),15)</f>
        <v>1.34848782600246</v>
      </c>
      <c r="I1627" s="57">
        <f t="shared" ca="1" si="363"/>
        <v>1.3328320052786899</v>
      </c>
      <c r="J1627" s="57">
        <f t="shared" ca="1" si="364"/>
        <v>1.0117462800000001</v>
      </c>
      <c r="K1627" s="112">
        <f t="shared" ca="1" si="370"/>
        <v>0.348146700671985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365"/>
        <v>0</v>
      </c>
      <c r="O1627" s="57">
        <f t="shared" ca="1" si="366"/>
        <v>0.348146700671985</v>
      </c>
      <c r="P1627" s="63" t="str">
        <f t="shared" si="367"/>
        <v>J=</v>
      </c>
      <c r="Q1627" s="64">
        <f t="shared" si="368"/>
        <v>45036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ht="15" x14ac:dyDescent="0.2">
      <c r="A1628" s="56">
        <f t="shared" si="371"/>
        <v>44863</v>
      </c>
      <c r="B1628" s="75">
        <f t="shared" ca="1" si="358"/>
        <v>1.3270849183359521</v>
      </c>
      <c r="C1628" s="57">
        <f t="shared" si="359"/>
        <v>0.97816358000000003</v>
      </c>
      <c r="D1628" s="58">
        <f ca="1">IF(A1628&lt;$B$1,VLOOKUP(A1628,[1]DI!$A$4:$B$15000,2,FALSE),0)</f>
        <v>0</v>
      </c>
      <c r="E1628" s="57">
        <f t="shared" ca="1" si="360"/>
        <v>0</v>
      </c>
      <c r="F1628" s="59">
        <f t="shared" si="361"/>
        <v>1.1499999999999999</v>
      </c>
      <c r="G1628" s="60">
        <f t="shared" ca="1" si="362"/>
        <v>1</v>
      </c>
      <c r="H1628" s="57">
        <f ca="1">TRUNC(PRODUCT(G$10:G1627),15)</f>
        <v>1.34927542649909</v>
      </c>
      <c r="I1628" s="57">
        <f t="shared" ca="1" si="363"/>
        <v>1.3328320052786899</v>
      </c>
      <c r="J1628" s="57">
        <f t="shared" ca="1" si="364"/>
        <v>1.0123371999999999</v>
      </c>
      <c r="K1628" s="112">
        <f t="shared" ca="1" si="370"/>
        <v>0.34892133833595201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365"/>
        <v>0</v>
      </c>
      <c r="O1628" s="57">
        <f t="shared" ca="1" si="366"/>
        <v>0.34892133833595201</v>
      </c>
      <c r="P1628" s="63" t="str">
        <f t="shared" si="367"/>
        <v>J=</v>
      </c>
      <c r="Q1628" s="64">
        <f t="shared" si="368"/>
        <v>45036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ht="15" x14ac:dyDescent="0.2">
      <c r="A1629" s="56">
        <f t="shared" si="371"/>
        <v>44864</v>
      </c>
      <c r="B1629" s="75">
        <f t="shared" ca="1" si="358"/>
        <v>1.3270849183359521</v>
      </c>
      <c r="C1629" s="57">
        <f t="shared" si="359"/>
        <v>0.97816358000000003</v>
      </c>
      <c r="D1629" s="58">
        <f ca="1">IF(A1629&lt;$B$1,VLOOKUP(A1629,[1]DI!$A$4:$B$15000,2,FALSE),0)</f>
        <v>0</v>
      </c>
      <c r="E1629" s="57">
        <f t="shared" ca="1" si="360"/>
        <v>0</v>
      </c>
      <c r="F1629" s="59">
        <f t="shared" si="361"/>
        <v>1.1499999999999999</v>
      </c>
      <c r="G1629" s="60">
        <f t="shared" ca="1" si="362"/>
        <v>1</v>
      </c>
      <c r="H1629" s="57">
        <f ca="1">TRUNC(PRODUCT(G$10:G1628),15)</f>
        <v>1.34927542649909</v>
      </c>
      <c r="I1629" s="57">
        <f t="shared" ca="1" si="363"/>
        <v>1.3328320052786899</v>
      </c>
      <c r="J1629" s="57">
        <f t="shared" ca="1" si="364"/>
        <v>1.0123371999999999</v>
      </c>
      <c r="K1629" s="112">
        <f t="shared" ca="1" si="370"/>
        <v>0.34892133833595201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365"/>
        <v>0</v>
      </c>
      <c r="O1629" s="57">
        <f t="shared" ca="1" si="366"/>
        <v>0.34892133833595201</v>
      </c>
      <c r="P1629" s="63" t="str">
        <f t="shared" si="367"/>
        <v>J=</v>
      </c>
      <c r="Q1629" s="64">
        <f t="shared" si="368"/>
        <v>45036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ht="15" x14ac:dyDescent="0.2">
      <c r="A1630" s="56">
        <f t="shared" si="371"/>
        <v>44865</v>
      </c>
      <c r="B1630" s="75">
        <f t="shared" ca="1" si="358"/>
        <v>1.3270849183359521</v>
      </c>
      <c r="C1630" s="57">
        <f t="shared" si="359"/>
        <v>0.97816358000000003</v>
      </c>
      <c r="D1630" s="58">
        <f ca="1">IF(A1630&lt;$B$1,VLOOKUP(A1630,[1]DI!$A$4:$B$15000,2,FALSE),0)</f>
        <v>0.13650000000000001</v>
      </c>
      <c r="E1630" s="57">
        <f t="shared" ca="1" si="360"/>
        <v>5.0788000000000005E-4</v>
      </c>
      <c r="F1630" s="59">
        <f t="shared" si="361"/>
        <v>1.1499999999999999</v>
      </c>
      <c r="G1630" s="60">
        <f t="shared" ca="1" si="362"/>
        <v>1.0005840619999999</v>
      </c>
      <c r="H1630" s="57">
        <f ca="1">TRUNC(PRODUCT(G$10:G1629),15)</f>
        <v>1.34927542649909</v>
      </c>
      <c r="I1630" s="57">
        <f t="shared" ca="1" si="363"/>
        <v>1.3328320052786899</v>
      </c>
      <c r="J1630" s="57">
        <f t="shared" ca="1" si="364"/>
        <v>1.0123371999999999</v>
      </c>
      <c r="K1630" s="112">
        <f t="shared" ca="1" si="370"/>
        <v>0.34892133833595201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365"/>
        <v>0</v>
      </c>
      <c r="O1630" s="57">
        <f t="shared" ca="1" si="366"/>
        <v>0.34892133833595201</v>
      </c>
      <c r="P1630" s="63" t="str">
        <f t="shared" si="367"/>
        <v>J=</v>
      </c>
      <c r="Q1630" s="64">
        <f t="shared" si="368"/>
        <v>45036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ht="15" x14ac:dyDescent="0.2">
      <c r="A1631" s="56">
        <f t="shared" si="371"/>
        <v>44866</v>
      </c>
      <c r="B1631" s="75">
        <f t="shared" ref="B1631:B1694" ca="1" si="372">IF(A1631&lt;=TODAY(),C1631+K1631,IF(AND(A1631&gt;TODAY(),A1631&lt;=$B$1),IF(VLOOKUP(TODAY(),$A$10:$D$5000,4,FALSE)=0,"n.d",C1631+K1631),"n.d"))</f>
        <v>1.3278600224618471</v>
      </c>
      <c r="C1631" s="57">
        <f t="shared" ref="C1631:C1694" si="373">TRUNC(C1630-N1630,8)</f>
        <v>0.97816358000000003</v>
      </c>
      <c r="D1631" s="58">
        <f ca="1">IF(A1631&lt;$B$1,VLOOKUP(A1631,[1]DI!$A$4:$B$15000,2,FALSE),0)</f>
        <v>0.13650000000000001</v>
      </c>
      <c r="E1631" s="57">
        <f t="shared" ref="E1631:E1694" ca="1" si="374">ROUND((((1+D1631)^(1/252)-1)),8)</f>
        <v>5.0788000000000005E-4</v>
      </c>
      <c r="F1631" s="59">
        <f t="shared" ref="F1631:F1694" si="375">F1630</f>
        <v>1.1499999999999999</v>
      </c>
      <c r="G1631" s="60">
        <f t="shared" ref="G1631:G1694" ca="1" si="376">TRUNC((1+(E1631*F1631)),15)</f>
        <v>1.0005840619999999</v>
      </c>
      <c r="H1631" s="57">
        <f ca="1">TRUNC(PRODUCT(G$10:G1630),15)</f>
        <v>1.35006348700324</v>
      </c>
      <c r="I1631" s="57">
        <f t="shared" ref="I1631:I1694" ca="1" si="377">IF(OR(L1630&gt;0,L1630="E"),H1630,I1630)</f>
        <v>1.3328320052786899</v>
      </c>
      <c r="J1631" s="57">
        <f t="shared" ref="J1631:J1694" ca="1" si="378">ROUND(TRUNC(H1631/I1631,15),8)</f>
        <v>1.0129284700000001</v>
      </c>
      <c r="K1631" s="112">
        <f t="shared" ca="1" si="370"/>
        <v>0.349696442461847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ref="N1631:N1694" si="379">IF(M1631&gt;0,(C$10*M1631),0)</f>
        <v>0</v>
      </c>
      <c r="O1631" s="57">
        <f t="shared" ref="O1631:O1694" ca="1" si="380">(K1631+N1631)</f>
        <v>0.349696442461847</v>
      </c>
      <c r="P1631" s="63" t="str">
        <f t="shared" ref="P1631:P1694" si="381">IF(L1630&gt;0,VLOOKUP(A1630,$U$12:$AD$125,9),P1630)</f>
        <v>J=</v>
      </c>
      <c r="Q1631" s="64">
        <f t="shared" ref="Q1631:Q1694" si="382">IF(L1630&gt;0,VLOOKUP(A1630,$U$12:$AD$125,10),Q1630)</f>
        <v>45036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ht="15" x14ac:dyDescent="0.2">
      <c r="A1632" s="56">
        <f t="shared" si="371"/>
        <v>44867</v>
      </c>
      <c r="B1632" s="75">
        <f t="shared" ca="1" si="372"/>
        <v>1.328635583049669</v>
      </c>
      <c r="C1632" s="57">
        <f t="shared" si="373"/>
        <v>0.97816358000000003</v>
      </c>
      <c r="D1632" s="58">
        <f ca="1">IF(A1632&lt;$B$1,VLOOKUP(A1632,[1]DI!$A$4:$B$15000,2,FALSE),0)</f>
        <v>0</v>
      </c>
      <c r="E1632" s="57">
        <f t="shared" ca="1" si="374"/>
        <v>0</v>
      </c>
      <c r="F1632" s="59">
        <f t="shared" si="375"/>
        <v>1.1499999999999999</v>
      </c>
      <c r="G1632" s="60">
        <f t="shared" ca="1" si="376"/>
        <v>1</v>
      </c>
      <c r="H1632" s="57">
        <f ca="1">TRUNC(PRODUCT(G$10:G1631),15)</f>
        <v>1.3508520077835899</v>
      </c>
      <c r="I1632" s="57">
        <f t="shared" ca="1" si="377"/>
        <v>1.3328320052786899</v>
      </c>
      <c r="J1632" s="57">
        <f t="shared" ca="1" si="378"/>
        <v>1.0135200900000001</v>
      </c>
      <c r="K1632" s="112">
        <f t="shared" ca="1" si="370"/>
        <v>0.35047200304966902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379"/>
        <v>0</v>
      </c>
      <c r="O1632" s="57">
        <f t="shared" ca="1" si="380"/>
        <v>0.35047200304966902</v>
      </c>
      <c r="P1632" s="63" t="str">
        <f t="shared" si="381"/>
        <v>J=</v>
      </c>
      <c r="Q1632" s="64">
        <f t="shared" si="382"/>
        <v>45036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ht="15" x14ac:dyDescent="0.2">
      <c r="A1633" s="56">
        <f t="shared" si="371"/>
        <v>44868</v>
      </c>
      <c r="B1633" s="75">
        <f t="shared" ca="1" si="372"/>
        <v>1.328635583049669</v>
      </c>
      <c r="C1633" s="57">
        <f t="shared" si="373"/>
        <v>0.97816358000000003</v>
      </c>
      <c r="D1633" s="58">
        <f ca="1">IF(A1633&lt;$B$1,VLOOKUP(A1633,[1]DI!$A$4:$B$15000,2,FALSE),0)</f>
        <v>0.13650000000000001</v>
      </c>
      <c r="E1633" s="57">
        <f t="shared" ca="1" si="374"/>
        <v>5.0788000000000005E-4</v>
      </c>
      <c r="F1633" s="59">
        <f t="shared" si="375"/>
        <v>1.1499999999999999</v>
      </c>
      <c r="G1633" s="60">
        <f t="shared" ca="1" si="376"/>
        <v>1.0005840619999999</v>
      </c>
      <c r="H1633" s="57">
        <f ca="1">TRUNC(PRODUCT(G$10:G1632),15)</f>
        <v>1.3508520077835899</v>
      </c>
      <c r="I1633" s="57">
        <f t="shared" ca="1" si="377"/>
        <v>1.3328320052786899</v>
      </c>
      <c r="J1633" s="57">
        <f t="shared" ca="1" si="378"/>
        <v>1.0135200900000001</v>
      </c>
      <c r="K1633" s="112">
        <f t="shared" ca="1" si="370"/>
        <v>0.35047200304966902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379"/>
        <v>0</v>
      </c>
      <c r="O1633" s="57">
        <f t="shared" ca="1" si="380"/>
        <v>0.35047200304966902</v>
      </c>
      <c r="P1633" s="63" t="str">
        <f t="shared" si="381"/>
        <v>J=</v>
      </c>
      <c r="Q1633" s="64">
        <f t="shared" si="382"/>
        <v>45036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ht="15" x14ac:dyDescent="0.2">
      <c r="A1634" s="56">
        <f t="shared" si="371"/>
        <v>44869</v>
      </c>
      <c r="B1634" s="75">
        <f t="shared" ca="1" si="372"/>
        <v>1.329411583444452</v>
      </c>
      <c r="C1634" s="57">
        <f t="shared" si="373"/>
        <v>0.97816358000000003</v>
      </c>
      <c r="D1634" s="58">
        <f ca="1">IF(A1634&lt;$B$1,VLOOKUP(A1634,[1]DI!$A$4:$B$15000,2,FALSE),0)</f>
        <v>0.13650000000000001</v>
      </c>
      <c r="E1634" s="57">
        <f t="shared" ca="1" si="374"/>
        <v>5.0788000000000005E-4</v>
      </c>
      <c r="F1634" s="59">
        <f t="shared" si="375"/>
        <v>1.1499999999999999</v>
      </c>
      <c r="G1634" s="60">
        <f t="shared" ca="1" si="376"/>
        <v>1.0005840619999999</v>
      </c>
      <c r="H1634" s="57">
        <f ca="1">TRUNC(PRODUCT(G$10:G1633),15)</f>
        <v>1.35164098910896</v>
      </c>
      <c r="I1634" s="57">
        <f t="shared" ca="1" si="377"/>
        <v>1.3328320052786899</v>
      </c>
      <c r="J1634" s="57">
        <f t="shared" ca="1" si="378"/>
        <v>1.0141120400000001</v>
      </c>
      <c r="K1634" s="112">
        <f t="shared" ca="1" si="370"/>
        <v>0.35124800344445201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379"/>
        <v>0</v>
      </c>
      <c r="O1634" s="57">
        <f t="shared" ca="1" si="380"/>
        <v>0.35124800344445201</v>
      </c>
      <c r="P1634" s="63" t="str">
        <f t="shared" si="381"/>
        <v>J=</v>
      </c>
      <c r="Q1634" s="64">
        <f t="shared" si="382"/>
        <v>45036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ht="15" x14ac:dyDescent="0.2">
      <c r="A1635" s="56">
        <f t="shared" si="371"/>
        <v>44870</v>
      </c>
      <c r="B1635" s="75">
        <f t="shared" ca="1" si="372"/>
        <v>1.3301880436286462</v>
      </c>
      <c r="C1635" s="57">
        <f t="shared" si="373"/>
        <v>0.97816358000000003</v>
      </c>
      <c r="D1635" s="58">
        <f ca="1">IF(A1635&lt;$B$1,VLOOKUP(A1635,[1]DI!$A$4:$B$15000,2,FALSE),0)</f>
        <v>0</v>
      </c>
      <c r="E1635" s="57">
        <f t="shared" ca="1" si="374"/>
        <v>0</v>
      </c>
      <c r="F1635" s="59">
        <f t="shared" si="375"/>
        <v>1.1499999999999999</v>
      </c>
      <c r="G1635" s="60">
        <f t="shared" ca="1" si="376"/>
        <v>1</v>
      </c>
      <c r="H1635" s="57">
        <f ca="1">TRUNC(PRODUCT(G$10:G1634),15)</f>
        <v>1.3524304312483399</v>
      </c>
      <c r="I1635" s="57">
        <f t="shared" ca="1" si="377"/>
        <v>1.3328320052786899</v>
      </c>
      <c r="J1635" s="57">
        <f t="shared" ca="1" si="378"/>
        <v>1.0147043499999999</v>
      </c>
      <c r="K1635" s="112">
        <f t="shared" ca="1" si="370"/>
        <v>0.35202446362864603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379"/>
        <v>0</v>
      </c>
      <c r="O1635" s="57">
        <f t="shared" ca="1" si="380"/>
        <v>0.35202446362864603</v>
      </c>
      <c r="P1635" s="63" t="str">
        <f t="shared" si="381"/>
        <v>J=</v>
      </c>
      <c r="Q1635" s="64">
        <f t="shared" si="382"/>
        <v>45036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ht="15" x14ac:dyDescent="0.2">
      <c r="A1636" s="56">
        <f t="shared" si="371"/>
        <v>44871</v>
      </c>
      <c r="B1636" s="75">
        <f t="shared" ca="1" si="372"/>
        <v>1.3301880436286462</v>
      </c>
      <c r="C1636" s="57">
        <f t="shared" si="373"/>
        <v>0.97816358000000003</v>
      </c>
      <c r="D1636" s="58">
        <f ca="1">IF(A1636&lt;$B$1,VLOOKUP(A1636,[1]DI!$A$4:$B$15000,2,FALSE),0)</f>
        <v>0</v>
      </c>
      <c r="E1636" s="57">
        <f t="shared" ca="1" si="374"/>
        <v>0</v>
      </c>
      <c r="F1636" s="59">
        <f t="shared" si="375"/>
        <v>1.1499999999999999</v>
      </c>
      <c r="G1636" s="60">
        <f t="shared" ca="1" si="376"/>
        <v>1</v>
      </c>
      <c r="H1636" s="57">
        <f ca="1">TRUNC(PRODUCT(G$10:G1635),15)</f>
        <v>1.3524304312483399</v>
      </c>
      <c r="I1636" s="57">
        <f t="shared" ca="1" si="377"/>
        <v>1.3328320052786899</v>
      </c>
      <c r="J1636" s="57">
        <f t="shared" ca="1" si="378"/>
        <v>1.0147043499999999</v>
      </c>
      <c r="K1636" s="112">
        <f t="shared" ca="1" si="370"/>
        <v>0.35202446362864603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379"/>
        <v>0</v>
      </c>
      <c r="O1636" s="57">
        <f t="shared" ca="1" si="380"/>
        <v>0.35202446362864603</v>
      </c>
      <c r="P1636" s="63" t="str">
        <f t="shared" si="381"/>
        <v>J=</v>
      </c>
      <c r="Q1636" s="64">
        <f t="shared" si="382"/>
        <v>45036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ht="15" x14ac:dyDescent="0.2">
      <c r="A1637" s="56">
        <f t="shared" si="371"/>
        <v>44872</v>
      </c>
      <c r="B1637" s="75">
        <f t="shared" ca="1" si="372"/>
        <v>1.3301880436286462</v>
      </c>
      <c r="C1637" s="57">
        <f t="shared" si="373"/>
        <v>0.97816358000000003</v>
      </c>
      <c r="D1637" s="58">
        <f ca="1">IF(A1637&lt;$B$1,VLOOKUP(A1637,[1]DI!$A$4:$B$15000,2,FALSE),0)</f>
        <v>0.13650000000000001</v>
      </c>
      <c r="E1637" s="57">
        <f t="shared" ca="1" si="374"/>
        <v>5.0788000000000005E-4</v>
      </c>
      <c r="F1637" s="59">
        <f t="shared" si="375"/>
        <v>1.1499999999999999</v>
      </c>
      <c r="G1637" s="60">
        <f t="shared" ca="1" si="376"/>
        <v>1.0005840619999999</v>
      </c>
      <c r="H1637" s="57">
        <f ca="1">TRUNC(PRODUCT(G$10:G1636),15)</f>
        <v>1.3524304312483399</v>
      </c>
      <c r="I1637" s="57">
        <f t="shared" ca="1" si="377"/>
        <v>1.3328320052786899</v>
      </c>
      <c r="J1637" s="57">
        <f t="shared" ca="1" si="378"/>
        <v>1.0147043499999999</v>
      </c>
      <c r="K1637" s="112">
        <f t="shared" ca="1" si="370"/>
        <v>0.35202446362864603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379"/>
        <v>0</v>
      </c>
      <c r="O1637" s="57">
        <f t="shared" ca="1" si="380"/>
        <v>0.35202446362864603</v>
      </c>
      <c r="P1637" s="63" t="str">
        <f t="shared" si="381"/>
        <v>J=</v>
      </c>
      <c r="Q1637" s="64">
        <f t="shared" si="382"/>
        <v>45036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ht="15" x14ac:dyDescent="0.2">
      <c r="A1638" s="56">
        <f t="shared" si="371"/>
        <v>44873</v>
      </c>
      <c r="B1638" s="75">
        <f t="shared" ca="1" si="372"/>
        <v>1.330964956947285</v>
      </c>
      <c r="C1638" s="57">
        <f t="shared" si="373"/>
        <v>0.97816358000000003</v>
      </c>
      <c r="D1638" s="58">
        <f ca="1">IF(A1638&lt;$B$1,VLOOKUP(A1638,[1]DI!$A$4:$B$15000,2,FALSE),0)</f>
        <v>0.13650000000000001</v>
      </c>
      <c r="E1638" s="57">
        <f t="shared" ca="1" si="374"/>
        <v>5.0788000000000005E-4</v>
      </c>
      <c r="F1638" s="59">
        <f t="shared" si="375"/>
        <v>1.1499999999999999</v>
      </c>
      <c r="G1638" s="60">
        <f t="shared" ca="1" si="376"/>
        <v>1.0005840619999999</v>
      </c>
      <c r="H1638" s="57">
        <f ca="1">TRUNC(PRODUCT(G$10:G1637),15)</f>
        <v>1.35322033447088</v>
      </c>
      <c r="I1638" s="57">
        <f t="shared" ca="1" si="377"/>
        <v>1.3328320052786899</v>
      </c>
      <c r="J1638" s="57">
        <f t="shared" ca="1" si="378"/>
        <v>1.0152969999999999</v>
      </c>
      <c r="K1638" s="112">
        <f t="shared" ca="1" si="370"/>
        <v>0.35280137694728503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379"/>
        <v>0</v>
      </c>
      <c r="O1638" s="57">
        <f t="shared" ca="1" si="380"/>
        <v>0.35280137694728503</v>
      </c>
      <c r="P1638" s="63" t="str">
        <f t="shared" si="381"/>
        <v>J=</v>
      </c>
      <c r="Q1638" s="64">
        <f t="shared" si="382"/>
        <v>45036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ht="15" x14ac:dyDescent="0.2">
      <c r="A1639" s="56">
        <f t="shared" si="371"/>
        <v>44874</v>
      </c>
      <c r="B1639" s="75">
        <f t="shared" ca="1" si="372"/>
        <v>1.3317423134003681</v>
      </c>
      <c r="C1639" s="57">
        <f t="shared" si="373"/>
        <v>0.97816358000000003</v>
      </c>
      <c r="D1639" s="58">
        <f ca="1">IF(A1639&lt;$B$1,VLOOKUP(A1639,[1]DI!$A$4:$B$15000,2,FALSE),0)</f>
        <v>0.13650000000000001</v>
      </c>
      <c r="E1639" s="57">
        <f t="shared" ca="1" si="374"/>
        <v>5.0788000000000005E-4</v>
      </c>
      <c r="F1639" s="59">
        <f t="shared" si="375"/>
        <v>1.1499999999999999</v>
      </c>
      <c r="G1639" s="60">
        <f t="shared" ca="1" si="376"/>
        <v>1.0005840619999999</v>
      </c>
      <c r="H1639" s="57">
        <f ca="1">TRUNC(PRODUCT(G$10:G1638),15)</f>
        <v>1.35401069904587</v>
      </c>
      <c r="I1639" s="57">
        <f t="shared" ca="1" si="377"/>
        <v>1.3328320052786899</v>
      </c>
      <c r="J1639" s="57">
        <f t="shared" ca="1" si="378"/>
        <v>1.01588999</v>
      </c>
      <c r="K1639" s="112">
        <f t="shared" ca="1" si="370"/>
        <v>0.35357873340036799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379"/>
        <v>0</v>
      </c>
      <c r="O1639" s="57">
        <f t="shared" ca="1" si="380"/>
        <v>0.35357873340036799</v>
      </c>
      <c r="P1639" s="63" t="str">
        <f t="shared" si="381"/>
        <v>J=</v>
      </c>
      <c r="Q1639" s="64">
        <f t="shared" si="382"/>
        <v>45036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ht="15" x14ac:dyDescent="0.2">
      <c r="A1640" s="56">
        <f t="shared" si="371"/>
        <v>44875</v>
      </c>
      <c r="B1640" s="75">
        <f t="shared" ca="1" si="372"/>
        <v>1.332520149642862</v>
      </c>
      <c r="C1640" s="57">
        <f t="shared" si="373"/>
        <v>0.97816358000000003</v>
      </c>
      <c r="D1640" s="58">
        <f ca="1">IF(A1640&lt;$B$1,VLOOKUP(A1640,[1]DI!$A$4:$B$15000,2,FALSE),0)</f>
        <v>0.13650000000000001</v>
      </c>
      <c r="E1640" s="57">
        <f t="shared" ca="1" si="374"/>
        <v>5.0788000000000005E-4</v>
      </c>
      <c r="F1640" s="59">
        <f t="shared" si="375"/>
        <v>1.1499999999999999</v>
      </c>
      <c r="G1640" s="60">
        <f t="shared" ca="1" si="376"/>
        <v>1.0005840619999999</v>
      </c>
      <c r="H1640" s="57">
        <f ca="1">TRUNC(PRODUCT(G$10:G1639),15)</f>
        <v>1.3548015252427701</v>
      </c>
      <c r="I1640" s="57">
        <f t="shared" ca="1" si="377"/>
        <v>1.3328320052786899</v>
      </c>
      <c r="J1640" s="57">
        <f t="shared" ca="1" si="378"/>
        <v>1.01648334</v>
      </c>
      <c r="K1640" s="112">
        <f t="shared" ca="1" si="370"/>
        <v>0.354356569642862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379"/>
        <v>0</v>
      </c>
      <c r="O1640" s="57">
        <f t="shared" ca="1" si="380"/>
        <v>0.354356569642862</v>
      </c>
      <c r="P1640" s="63" t="str">
        <f t="shared" si="381"/>
        <v>J=</v>
      </c>
      <c r="Q1640" s="64">
        <f t="shared" si="382"/>
        <v>45036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ht="15" x14ac:dyDescent="0.2">
      <c r="A1641" s="56">
        <f t="shared" si="371"/>
        <v>44876</v>
      </c>
      <c r="B1641" s="75">
        <f t="shared" ca="1" si="372"/>
        <v>1.3332984190198001</v>
      </c>
      <c r="C1641" s="57">
        <f t="shared" si="373"/>
        <v>0.97816358000000003</v>
      </c>
      <c r="D1641" s="58">
        <f ca="1">IF(A1641&lt;$B$1,VLOOKUP(A1641,[1]DI!$A$4:$B$15000,2,FALSE),0)</f>
        <v>0.13650000000000001</v>
      </c>
      <c r="E1641" s="57">
        <f t="shared" ca="1" si="374"/>
        <v>5.0788000000000005E-4</v>
      </c>
      <c r="F1641" s="59">
        <f t="shared" si="375"/>
        <v>1.1499999999999999</v>
      </c>
      <c r="G1641" s="60">
        <f t="shared" ca="1" si="376"/>
        <v>1.0005840619999999</v>
      </c>
      <c r="H1641" s="57">
        <f ca="1">TRUNC(PRODUCT(G$10:G1640),15)</f>
        <v>1.3555928133312101</v>
      </c>
      <c r="I1641" s="57">
        <f t="shared" ca="1" si="377"/>
        <v>1.3328320052786899</v>
      </c>
      <c r="J1641" s="57">
        <f t="shared" ca="1" si="378"/>
        <v>1.01707703</v>
      </c>
      <c r="K1641" s="112">
        <f t="shared" ca="1" si="370"/>
        <v>0.35513483901979997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379"/>
        <v>0</v>
      </c>
      <c r="O1641" s="57">
        <f t="shared" ca="1" si="380"/>
        <v>0.35513483901979997</v>
      </c>
      <c r="P1641" s="63" t="str">
        <f t="shared" si="381"/>
        <v>J=</v>
      </c>
      <c r="Q1641" s="64">
        <f t="shared" si="382"/>
        <v>45036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ht="15" x14ac:dyDescent="0.2">
      <c r="A1642" s="56">
        <f t="shared" si="371"/>
        <v>44877</v>
      </c>
      <c r="B1642" s="75">
        <f t="shared" ca="1" si="372"/>
        <v>1.334077141531183</v>
      </c>
      <c r="C1642" s="57">
        <f t="shared" si="373"/>
        <v>0.97816358000000003</v>
      </c>
      <c r="D1642" s="58">
        <f ca="1">IF(A1642&lt;$B$1,VLOOKUP(A1642,[1]DI!$A$4:$B$15000,2,FALSE),0)</f>
        <v>0</v>
      </c>
      <c r="E1642" s="57">
        <f t="shared" ca="1" si="374"/>
        <v>0</v>
      </c>
      <c r="F1642" s="59">
        <f t="shared" si="375"/>
        <v>1.1499999999999999</v>
      </c>
      <c r="G1642" s="60">
        <f t="shared" ca="1" si="376"/>
        <v>1</v>
      </c>
      <c r="H1642" s="57">
        <f ca="1">TRUNC(PRODUCT(G$10:G1641),15)</f>
        <v>1.3563845635809499</v>
      </c>
      <c r="I1642" s="57">
        <f t="shared" ca="1" si="377"/>
        <v>1.3328320052786899</v>
      </c>
      <c r="J1642" s="57">
        <f t="shared" ca="1" si="378"/>
        <v>1.0176710600000001</v>
      </c>
      <c r="K1642" s="112">
        <f t="shared" ca="1" si="370"/>
        <v>0.35591356153118303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379"/>
        <v>0</v>
      </c>
      <c r="O1642" s="57">
        <f t="shared" ca="1" si="380"/>
        <v>0.35591356153118303</v>
      </c>
      <c r="P1642" s="63" t="str">
        <f t="shared" si="381"/>
        <v>J=</v>
      </c>
      <c r="Q1642" s="64">
        <f t="shared" si="382"/>
        <v>45036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ht="15" x14ac:dyDescent="0.2">
      <c r="A1643" s="56">
        <f t="shared" si="371"/>
        <v>44878</v>
      </c>
      <c r="B1643" s="75">
        <f t="shared" ca="1" si="372"/>
        <v>1.334077141531183</v>
      </c>
      <c r="C1643" s="57">
        <f t="shared" si="373"/>
        <v>0.97816358000000003</v>
      </c>
      <c r="D1643" s="58">
        <f ca="1">IF(A1643&lt;$B$1,VLOOKUP(A1643,[1]DI!$A$4:$B$15000,2,FALSE),0)</f>
        <v>0</v>
      </c>
      <c r="E1643" s="57">
        <f t="shared" ca="1" si="374"/>
        <v>0</v>
      </c>
      <c r="F1643" s="59">
        <f t="shared" si="375"/>
        <v>1.1499999999999999</v>
      </c>
      <c r="G1643" s="60">
        <f t="shared" ca="1" si="376"/>
        <v>1</v>
      </c>
      <c r="H1643" s="57">
        <f ca="1">TRUNC(PRODUCT(G$10:G1642),15)</f>
        <v>1.3563845635809499</v>
      </c>
      <c r="I1643" s="57">
        <f t="shared" ca="1" si="377"/>
        <v>1.3328320052786899</v>
      </c>
      <c r="J1643" s="57">
        <f t="shared" ca="1" si="378"/>
        <v>1.0176710600000001</v>
      </c>
      <c r="K1643" s="112">
        <f t="shared" ca="1" si="370"/>
        <v>0.35591356153118303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379"/>
        <v>0</v>
      </c>
      <c r="O1643" s="57">
        <f t="shared" ca="1" si="380"/>
        <v>0.35591356153118303</v>
      </c>
      <c r="P1643" s="63" t="str">
        <f t="shared" si="381"/>
        <v>J=</v>
      </c>
      <c r="Q1643" s="64">
        <f t="shared" si="382"/>
        <v>45036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ht="15" x14ac:dyDescent="0.2">
      <c r="A1644" s="56">
        <f t="shared" si="371"/>
        <v>44879</v>
      </c>
      <c r="B1644" s="75">
        <f t="shared" ca="1" si="372"/>
        <v>1.334077141531183</v>
      </c>
      <c r="C1644" s="57">
        <f t="shared" si="373"/>
        <v>0.97816358000000003</v>
      </c>
      <c r="D1644" s="58">
        <f ca="1">IF(A1644&lt;$B$1,VLOOKUP(A1644,[1]DI!$A$4:$B$15000,2,FALSE),0)</f>
        <v>0.13650000000000001</v>
      </c>
      <c r="E1644" s="57">
        <f t="shared" ca="1" si="374"/>
        <v>5.0788000000000005E-4</v>
      </c>
      <c r="F1644" s="59">
        <f t="shared" si="375"/>
        <v>1.1499999999999999</v>
      </c>
      <c r="G1644" s="60">
        <f t="shared" ca="1" si="376"/>
        <v>1.0005840619999999</v>
      </c>
      <c r="H1644" s="57">
        <f ca="1">TRUNC(PRODUCT(G$10:G1643),15)</f>
        <v>1.3563845635809499</v>
      </c>
      <c r="I1644" s="57">
        <f t="shared" ca="1" si="377"/>
        <v>1.3328320052786899</v>
      </c>
      <c r="J1644" s="57">
        <f t="shared" ca="1" si="378"/>
        <v>1.0176710600000001</v>
      </c>
      <c r="K1644" s="112">
        <f t="shared" ca="1" si="370"/>
        <v>0.35591356153118303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379"/>
        <v>0</v>
      </c>
      <c r="O1644" s="57">
        <f t="shared" ca="1" si="380"/>
        <v>0.35591356153118303</v>
      </c>
      <c r="P1644" s="63" t="str">
        <f t="shared" si="381"/>
        <v>J=</v>
      </c>
      <c r="Q1644" s="64">
        <f t="shared" si="382"/>
        <v>45036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ht="15" x14ac:dyDescent="0.2">
      <c r="A1645" s="56">
        <f t="shared" si="371"/>
        <v>44880</v>
      </c>
      <c r="B1645" s="75">
        <f t="shared" ca="1" si="372"/>
        <v>1.334856333831977</v>
      </c>
      <c r="C1645" s="57">
        <f t="shared" si="373"/>
        <v>0.97816358000000003</v>
      </c>
      <c r="D1645" s="58">
        <f ca="1">IF(A1645&lt;$B$1,VLOOKUP(A1645,[1]DI!$A$4:$B$15000,2,FALSE),0)</f>
        <v>0</v>
      </c>
      <c r="E1645" s="57">
        <f t="shared" ca="1" si="374"/>
        <v>0</v>
      </c>
      <c r="F1645" s="59">
        <f t="shared" si="375"/>
        <v>1.1499999999999999</v>
      </c>
      <c r="G1645" s="60">
        <f t="shared" ca="1" si="376"/>
        <v>1</v>
      </c>
      <c r="H1645" s="57">
        <f ca="1">TRUNC(PRODUCT(G$10:G1644),15)</f>
        <v>1.35717677626193</v>
      </c>
      <c r="I1645" s="57">
        <f t="shared" ca="1" si="377"/>
        <v>1.3328320052786899</v>
      </c>
      <c r="J1645" s="57">
        <f t="shared" ca="1" si="378"/>
        <v>1.0182654499999999</v>
      </c>
      <c r="K1645" s="112">
        <f t="shared" ca="1" si="370"/>
        <v>0.35669275383197702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379"/>
        <v>0</v>
      </c>
      <c r="O1645" s="57">
        <f t="shared" ca="1" si="380"/>
        <v>0.35669275383197702</v>
      </c>
      <c r="P1645" s="63" t="str">
        <f t="shared" si="381"/>
        <v>J=</v>
      </c>
      <c r="Q1645" s="64">
        <f t="shared" si="382"/>
        <v>45036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ht="15" x14ac:dyDescent="0.2">
      <c r="A1646" s="56">
        <f t="shared" si="371"/>
        <v>44881</v>
      </c>
      <c r="B1646" s="75">
        <f t="shared" ca="1" si="372"/>
        <v>1.334856333831977</v>
      </c>
      <c r="C1646" s="57">
        <f t="shared" si="373"/>
        <v>0.97816358000000003</v>
      </c>
      <c r="D1646" s="58">
        <f ca="1">IF(A1646&lt;$B$1,VLOOKUP(A1646,[1]DI!$A$4:$B$15000,2,FALSE),0)</f>
        <v>0.13650000000000001</v>
      </c>
      <c r="E1646" s="57">
        <f t="shared" ca="1" si="374"/>
        <v>5.0788000000000005E-4</v>
      </c>
      <c r="F1646" s="59">
        <f t="shared" si="375"/>
        <v>1.1499999999999999</v>
      </c>
      <c r="G1646" s="60">
        <f t="shared" ca="1" si="376"/>
        <v>1.0005840619999999</v>
      </c>
      <c r="H1646" s="57">
        <f ca="1">TRUNC(PRODUCT(G$10:G1645),15)</f>
        <v>1.35717677626193</v>
      </c>
      <c r="I1646" s="57">
        <f t="shared" ca="1" si="377"/>
        <v>1.3328320052786899</v>
      </c>
      <c r="J1646" s="57">
        <f t="shared" ca="1" si="378"/>
        <v>1.0182654499999999</v>
      </c>
      <c r="K1646" s="112">
        <f t="shared" ca="1" si="370"/>
        <v>0.35669275383197702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379"/>
        <v>0</v>
      </c>
      <c r="O1646" s="57">
        <f t="shared" ca="1" si="380"/>
        <v>0.35669275383197702</v>
      </c>
      <c r="P1646" s="63" t="str">
        <f t="shared" si="381"/>
        <v>J=</v>
      </c>
      <c r="Q1646" s="64">
        <f t="shared" si="382"/>
        <v>45036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ht="15" x14ac:dyDescent="0.2">
      <c r="A1647" s="56">
        <f t="shared" si="371"/>
        <v>44882</v>
      </c>
      <c r="B1647" s="75">
        <f t="shared" ca="1" si="372"/>
        <v>1.335635979267215</v>
      </c>
      <c r="C1647" s="57">
        <f t="shared" si="373"/>
        <v>0.97816358000000003</v>
      </c>
      <c r="D1647" s="58">
        <f ca="1">IF(A1647&lt;$B$1,VLOOKUP(A1647,[1]DI!$A$4:$B$15000,2,FALSE),0)</f>
        <v>0.13650000000000001</v>
      </c>
      <c r="E1647" s="57">
        <f t="shared" ca="1" si="374"/>
        <v>5.0788000000000005E-4</v>
      </c>
      <c r="F1647" s="59">
        <f t="shared" si="375"/>
        <v>1.1499999999999999</v>
      </c>
      <c r="G1647" s="60">
        <f t="shared" ca="1" si="376"/>
        <v>1.0005840619999999</v>
      </c>
      <c r="H1647" s="57">
        <f ca="1">TRUNC(PRODUCT(G$10:G1646),15)</f>
        <v>1.35796945164422</v>
      </c>
      <c r="I1647" s="57">
        <f t="shared" ca="1" si="377"/>
        <v>1.3328320052786899</v>
      </c>
      <c r="J1647" s="57">
        <f t="shared" ca="1" si="378"/>
        <v>1.0188601799999999</v>
      </c>
      <c r="K1647" s="112">
        <f t="shared" ca="1" si="370"/>
        <v>0.35747239926721502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379"/>
        <v>0</v>
      </c>
      <c r="O1647" s="57">
        <f t="shared" ca="1" si="380"/>
        <v>0.35747239926721502</v>
      </c>
      <c r="P1647" s="63" t="str">
        <f t="shared" si="381"/>
        <v>J=</v>
      </c>
      <c r="Q1647" s="64">
        <f t="shared" si="382"/>
        <v>45036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ht="15" x14ac:dyDescent="0.2">
      <c r="A1648" s="56">
        <f t="shared" si="371"/>
        <v>44883</v>
      </c>
      <c r="B1648" s="75">
        <f t="shared" ca="1" si="372"/>
        <v>1.336416057836898</v>
      </c>
      <c r="C1648" s="57">
        <f t="shared" si="373"/>
        <v>0.97816358000000003</v>
      </c>
      <c r="D1648" s="58">
        <f ca="1">IF(A1648&lt;$B$1,VLOOKUP(A1648,[1]DI!$A$4:$B$15000,2,FALSE),0)</f>
        <v>0.13650000000000001</v>
      </c>
      <c r="E1648" s="57">
        <f t="shared" ca="1" si="374"/>
        <v>5.0788000000000005E-4</v>
      </c>
      <c r="F1648" s="59">
        <f t="shared" si="375"/>
        <v>1.1499999999999999</v>
      </c>
      <c r="G1648" s="60">
        <f t="shared" ca="1" si="376"/>
        <v>1.0005840619999999</v>
      </c>
      <c r="H1648" s="57">
        <f ca="1">TRUNC(PRODUCT(G$10:G1647),15)</f>
        <v>1.35876258999809</v>
      </c>
      <c r="I1648" s="57">
        <f t="shared" ca="1" si="377"/>
        <v>1.3328320052786899</v>
      </c>
      <c r="J1648" s="57">
        <f t="shared" ca="1" si="378"/>
        <v>1.01945525</v>
      </c>
      <c r="K1648" s="112">
        <f t="shared" ca="1" si="370"/>
        <v>0.35825247783689801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379"/>
        <v>0</v>
      </c>
      <c r="O1648" s="57">
        <f t="shared" ca="1" si="380"/>
        <v>0.35825247783689801</v>
      </c>
      <c r="P1648" s="63" t="str">
        <f t="shared" si="381"/>
        <v>J=</v>
      </c>
      <c r="Q1648" s="64">
        <f t="shared" si="382"/>
        <v>45036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ht="15" x14ac:dyDescent="0.2">
      <c r="A1649" s="56">
        <f t="shared" si="371"/>
        <v>44884</v>
      </c>
      <c r="B1649" s="75">
        <f t="shared" ca="1" si="372"/>
        <v>1.3371966161959921</v>
      </c>
      <c r="C1649" s="57">
        <f t="shared" si="373"/>
        <v>0.97816358000000003</v>
      </c>
      <c r="D1649" s="58">
        <f ca="1">IF(A1649&lt;$B$1,VLOOKUP(A1649,[1]DI!$A$4:$B$15000,2,FALSE),0)</f>
        <v>0</v>
      </c>
      <c r="E1649" s="57">
        <f t="shared" ca="1" si="374"/>
        <v>0</v>
      </c>
      <c r="F1649" s="59">
        <f t="shared" si="375"/>
        <v>1.1499999999999999</v>
      </c>
      <c r="G1649" s="60">
        <f t="shared" ca="1" si="376"/>
        <v>1</v>
      </c>
      <c r="H1649" s="57">
        <f ca="1">TRUNC(PRODUCT(G$10:G1648),15)</f>
        <v>1.35955619159393</v>
      </c>
      <c r="I1649" s="57">
        <f t="shared" ca="1" si="377"/>
        <v>1.3328320052786899</v>
      </c>
      <c r="J1649" s="57">
        <f t="shared" ca="1" si="378"/>
        <v>1.02005068</v>
      </c>
      <c r="K1649" s="112">
        <f t="shared" ca="1" si="370"/>
        <v>0.35903303619599203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379"/>
        <v>0</v>
      </c>
      <c r="O1649" s="57">
        <f t="shared" ca="1" si="380"/>
        <v>0.35903303619599203</v>
      </c>
      <c r="P1649" s="63" t="str">
        <f t="shared" si="381"/>
        <v>J=</v>
      </c>
      <c r="Q1649" s="64">
        <f t="shared" si="382"/>
        <v>45036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ht="15" x14ac:dyDescent="0.2">
      <c r="A1650" s="56">
        <f t="shared" si="371"/>
        <v>44885</v>
      </c>
      <c r="B1650" s="75">
        <f t="shared" ca="1" si="372"/>
        <v>1.3371966161959921</v>
      </c>
      <c r="C1650" s="57">
        <f t="shared" si="373"/>
        <v>0.97816358000000003</v>
      </c>
      <c r="D1650" s="58">
        <f ca="1">IF(A1650&lt;$B$1,VLOOKUP(A1650,[1]DI!$A$4:$B$15000,2,FALSE),0)</f>
        <v>0</v>
      </c>
      <c r="E1650" s="57">
        <f t="shared" ca="1" si="374"/>
        <v>0</v>
      </c>
      <c r="F1650" s="59">
        <f t="shared" si="375"/>
        <v>1.1499999999999999</v>
      </c>
      <c r="G1650" s="60">
        <f t="shared" ca="1" si="376"/>
        <v>1</v>
      </c>
      <c r="H1650" s="57">
        <f ca="1">TRUNC(PRODUCT(G$10:G1649),15)</f>
        <v>1.35955619159393</v>
      </c>
      <c r="I1650" s="57">
        <f t="shared" ca="1" si="377"/>
        <v>1.3328320052786899</v>
      </c>
      <c r="J1650" s="57">
        <f t="shared" ca="1" si="378"/>
        <v>1.02005068</v>
      </c>
      <c r="K1650" s="112">
        <f t="shared" ca="1" si="370"/>
        <v>0.35903303619599203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379"/>
        <v>0</v>
      </c>
      <c r="O1650" s="57">
        <f t="shared" ca="1" si="380"/>
        <v>0.35903303619599203</v>
      </c>
      <c r="P1650" s="63" t="str">
        <f t="shared" si="381"/>
        <v>J=</v>
      </c>
      <c r="Q1650" s="64">
        <f t="shared" si="382"/>
        <v>45036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ht="15" x14ac:dyDescent="0.2">
      <c r="A1651" s="56">
        <f t="shared" si="371"/>
        <v>44886</v>
      </c>
      <c r="B1651" s="75">
        <f t="shared" ca="1" si="372"/>
        <v>1.3371966161959921</v>
      </c>
      <c r="C1651" s="57">
        <f t="shared" si="373"/>
        <v>0.97816358000000003</v>
      </c>
      <c r="D1651" s="58">
        <f ca="1">IF(A1651&lt;$B$1,VLOOKUP(A1651,[1]DI!$A$4:$B$15000,2,FALSE),0)</f>
        <v>0.13650000000000001</v>
      </c>
      <c r="E1651" s="57">
        <f t="shared" ca="1" si="374"/>
        <v>5.0788000000000005E-4</v>
      </c>
      <c r="F1651" s="59">
        <f t="shared" si="375"/>
        <v>1.1499999999999999</v>
      </c>
      <c r="G1651" s="60">
        <f t="shared" ca="1" si="376"/>
        <v>1.0005840619999999</v>
      </c>
      <c r="H1651" s="57">
        <f ca="1">TRUNC(PRODUCT(G$10:G1650),15)</f>
        <v>1.35955619159393</v>
      </c>
      <c r="I1651" s="57">
        <f t="shared" ca="1" si="377"/>
        <v>1.3328320052786899</v>
      </c>
      <c r="J1651" s="57">
        <f t="shared" ca="1" si="378"/>
        <v>1.02005068</v>
      </c>
      <c r="K1651" s="112">
        <f t="shared" ca="1" si="370"/>
        <v>0.35903303619599203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379"/>
        <v>0</v>
      </c>
      <c r="O1651" s="57">
        <f t="shared" ca="1" si="380"/>
        <v>0.35903303619599203</v>
      </c>
      <c r="P1651" s="63" t="str">
        <f t="shared" si="381"/>
        <v>J=</v>
      </c>
      <c r="Q1651" s="64">
        <f t="shared" si="382"/>
        <v>45036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ht="15" x14ac:dyDescent="0.2">
      <c r="A1652" s="56">
        <f t="shared" si="371"/>
        <v>44887</v>
      </c>
      <c r="B1652" s="75">
        <f t="shared" ca="1" si="372"/>
        <v>1.3379776176895299</v>
      </c>
      <c r="C1652" s="57">
        <f t="shared" si="373"/>
        <v>0.97816358000000003</v>
      </c>
      <c r="D1652" s="58">
        <f ca="1">IF(A1652&lt;$B$1,VLOOKUP(A1652,[1]DI!$A$4:$B$15000,2,FALSE),0)</f>
        <v>0.13650000000000001</v>
      </c>
      <c r="E1652" s="57">
        <f t="shared" ca="1" si="374"/>
        <v>5.0788000000000005E-4</v>
      </c>
      <c r="F1652" s="59">
        <f t="shared" si="375"/>
        <v>1.1499999999999999</v>
      </c>
      <c r="G1652" s="60">
        <f t="shared" ca="1" si="376"/>
        <v>1.0005840619999999</v>
      </c>
      <c r="H1652" s="57">
        <f ca="1">TRUNC(PRODUCT(G$10:G1651),15)</f>
        <v>1.3603502567023</v>
      </c>
      <c r="I1652" s="57">
        <f t="shared" ca="1" si="377"/>
        <v>1.3328320052786899</v>
      </c>
      <c r="J1652" s="57">
        <f t="shared" ca="1" si="378"/>
        <v>1.0206464500000001</v>
      </c>
      <c r="K1652" s="112">
        <f t="shared" ca="1" si="370"/>
        <v>0.35981403768952996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379"/>
        <v>0</v>
      </c>
      <c r="O1652" s="57">
        <f t="shared" ca="1" si="380"/>
        <v>0.35981403768952996</v>
      </c>
      <c r="P1652" s="63" t="str">
        <f t="shared" si="381"/>
        <v>J=</v>
      </c>
      <c r="Q1652" s="64">
        <f t="shared" si="382"/>
        <v>45036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ht="15" x14ac:dyDescent="0.2">
      <c r="A1653" s="56">
        <f t="shared" si="371"/>
        <v>44888</v>
      </c>
      <c r="B1653" s="75">
        <f t="shared" ca="1" si="372"/>
        <v>1.338759075644995</v>
      </c>
      <c r="C1653" s="57">
        <f t="shared" si="373"/>
        <v>0.97816358000000003</v>
      </c>
      <c r="D1653" s="58">
        <f ca="1">IF(A1653&lt;$B$1,VLOOKUP(A1653,[1]DI!$A$4:$B$15000,2,FALSE),0)</f>
        <v>0.13650000000000001</v>
      </c>
      <c r="E1653" s="57">
        <f t="shared" ca="1" si="374"/>
        <v>5.0788000000000005E-4</v>
      </c>
      <c r="F1653" s="59">
        <f t="shared" si="375"/>
        <v>1.1499999999999999</v>
      </c>
      <c r="G1653" s="60">
        <f t="shared" ca="1" si="376"/>
        <v>1.0005840619999999</v>
      </c>
      <c r="H1653" s="57">
        <f ca="1">TRUNC(PRODUCT(G$10:G1652),15)</f>
        <v>1.36114478559393</v>
      </c>
      <c r="I1653" s="57">
        <f t="shared" ca="1" si="377"/>
        <v>1.3328320052786899</v>
      </c>
      <c r="J1653" s="57">
        <f t="shared" ca="1" si="378"/>
        <v>1.0212425700000001</v>
      </c>
      <c r="K1653" s="112">
        <f t="shared" ca="1" si="370"/>
        <v>0.36059549564499499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379"/>
        <v>0</v>
      </c>
      <c r="O1653" s="57">
        <f t="shared" ca="1" si="380"/>
        <v>0.36059549564499499</v>
      </c>
      <c r="P1653" s="63" t="str">
        <f t="shared" si="381"/>
        <v>J=</v>
      </c>
      <c r="Q1653" s="64">
        <f t="shared" si="382"/>
        <v>45036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ht="15" x14ac:dyDescent="0.2">
      <c r="A1654" s="56">
        <f t="shared" si="371"/>
        <v>44889</v>
      </c>
      <c r="B1654" s="75">
        <f t="shared" ca="1" si="372"/>
        <v>1.3395410000623891</v>
      </c>
      <c r="C1654" s="57">
        <f t="shared" si="373"/>
        <v>0.97816358000000003</v>
      </c>
      <c r="D1654" s="58">
        <f ca="1">IF(A1654&lt;$B$1,VLOOKUP(A1654,[1]DI!$A$4:$B$15000,2,FALSE),0)</f>
        <v>0.13650000000000001</v>
      </c>
      <c r="E1654" s="57">
        <f t="shared" ca="1" si="374"/>
        <v>5.0788000000000005E-4</v>
      </c>
      <c r="F1654" s="59">
        <f t="shared" si="375"/>
        <v>1.1499999999999999</v>
      </c>
      <c r="G1654" s="60">
        <f t="shared" ca="1" si="376"/>
        <v>1.0005840619999999</v>
      </c>
      <c r="H1654" s="57">
        <f ca="1">TRUNC(PRODUCT(G$10:G1653),15)</f>
        <v>1.3619397785397001</v>
      </c>
      <c r="I1654" s="57">
        <f t="shared" ca="1" si="377"/>
        <v>1.3328320052786899</v>
      </c>
      <c r="J1654" s="57">
        <f t="shared" ca="1" si="378"/>
        <v>1.0218390399999999</v>
      </c>
      <c r="K1654" s="112">
        <f t="shared" ca="1" si="370"/>
        <v>0.36137742006238904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379"/>
        <v>0</v>
      </c>
      <c r="O1654" s="57">
        <f t="shared" ca="1" si="380"/>
        <v>0.36137742006238904</v>
      </c>
      <c r="P1654" s="63" t="str">
        <f t="shared" si="381"/>
        <v>J=</v>
      </c>
      <c r="Q1654" s="64">
        <f t="shared" si="382"/>
        <v>45036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ht="15" x14ac:dyDescent="0.2">
      <c r="A1655" s="56">
        <f t="shared" si="371"/>
        <v>44890</v>
      </c>
      <c r="B1655" s="75">
        <f t="shared" ca="1" si="372"/>
        <v>1.340323380941711</v>
      </c>
      <c r="C1655" s="57">
        <f t="shared" si="373"/>
        <v>0.97816358000000003</v>
      </c>
      <c r="D1655" s="58">
        <f ca="1">IF(A1655&lt;$B$1,VLOOKUP(A1655,[1]DI!$A$4:$B$15000,2,FALSE),0)</f>
        <v>0.13650000000000001</v>
      </c>
      <c r="E1655" s="57">
        <f t="shared" ca="1" si="374"/>
        <v>5.0788000000000005E-4</v>
      </c>
      <c r="F1655" s="59">
        <f t="shared" si="375"/>
        <v>1.1499999999999999</v>
      </c>
      <c r="G1655" s="60">
        <f t="shared" ca="1" si="376"/>
        <v>1.0005840619999999</v>
      </c>
      <c r="H1655" s="57">
        <f ca="1">TRUNC(PRODUCT(G$10:G1654),15)</f>
        <v>1.3627352358106299</v>
      </c>
      <c r="I1655" s="57">
        <f t="shared" ca="1" si="377"/>
        <v>1.3328320052786899</v>
      </c>
      <c r="J1655" s="57">
        <f t="shared" ca="1" si="378"/>
        <v>1.0224358600000001</v>
      </c>
      <c r="K1655" s="112">
        <f t="shared" ca="1" si="370"/>
        <v>0.36215980094171102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379"/>
        <v>0</v>
      </c>
      <c r="O1655" s="57">
        <f t="shared" ca="1" si="380"/>
        <v>0.36215980094171102</v>
      </c>
      <c r="P1655" s="63" t="str">
        <f t="shared" si="381"/>
        <v>J=</v>
      </c>
      <c r="Q1655" s="64">
        <f t="shared" si="382"/>
        <v>45036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ht="15" x14ac:dyDescent="0.25">
      <c r="A1656" s="56">
        <f t="shared" si="371"/>
        <v>44891</v>
      </c>
      <c r="B1656" s="75">
        <f t="shared" ca="1" si="372"/>
        <v>1.3411062049554761</v>
      </c>
      <c r="C1656" s="57">
        <f t="shared" si="373"/>
        <v>0.97816358000000003</v>
      </c>
      <c r="D1656" s="58">
        <f ca="1">IF(A1656&lt;$B$1,VLOOKUP(A1656,[1]DI!$A$4:$B$15000,2,FALSE),0)</f>
        <v>0</v>
      </c>
      <c r="E1656" s="57">
        <f t="shared" ca="1" si="374"/>
        <v>0</v>
      </c>
      <c r="F1656" s="59">
        <f t="shared" si="375"/>
        <v>1.1499999999999999</v>
      </c>
      <c r="G1656" s="60">
        <f t="shared" ca="1" si="376"/>
        <v>1</v>
      </c>
      <c r="H1656" s="57">
        <f ca="1">TRUNC(PRODUCT(G$10:G1655),15)</f>
        <v>1.3635311576779301</v>
      </c>
      <c r="I1656" s="57">
        <f t="shared" ca="1" si="377"/>
        <v>1.3328320052786899</v>
      </c>
      <c r="J1656" s="57">
        <f t="shared" ca="1" si="378"/>
        <v>1.02303302</v>
      </c>
      <c r="K1656" s="112">
        <f t="shared" ca="1" si="370"/>
        <v>0.36294262495547602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379"/>
        <v>0</v>
      </c>
      <c r="O1656" s="57">
        <f t="shared" ca="1" si="380"/>
        <v>0.36294262495547602</v>
      </c>
      <c r="P1656" s="63" t="str">
        <f t="shared" si="381"/>
        <v>J=</v>
      </c>
      <c r="Q1656" s="64">
        <f t="shared" si="382"/>
        <v>45036</v>
      </c>
      <c r="R1656" s="109" t="s">
        <v>54</v>
      </c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ht="15" x14ac:dyDescent="0.25">
      <c r="A1657" s="56">
        <f t="shared" si="371"/>
        <v>44892</v>
      </c>
      <c r="B1657" s="75">
        <f t="shared" ca="1" si="372"/>
        <v>1.3411062049554761</v>
      </c>
      <c r="C1657" s="57">
        <f t="shared" si="373"/>
        <v>0.97816358000000003</v>
      </c>
      <c r="D1657" s="58">
        <f ca="1">IF(A1657&lt;$B$1,VLOOKUP(A1657,[1]DI!$A$4:$B$15000,2,FALSE),0)</f>
        <v>0</v>
      </c>
      <c r="E1657" s="57">
        <f t="shared" ca="1" si="374"/>
        <v>0</v>
      </c>
      <c r="F1657" s="59">
        <f t="shared" si="375"/>
        <v>1.1499999999999999</v>
      </c>
      <c r="G1657" s="60">
        <f t="shared" ca="1" si="376"/>
        <v>1</v>
      </c>
      <c r="H1657" s="57">
        <f ca="1">TRUNC(PRODUCT(G$10:G1656),15)</f>
        <v>1.3635311576779301</v>
      </c>
      <c r="I1657" s="57">
        <f t="shared" ca="1" si="377"/>
        <v>1.3328320052786899</v>
      </c>
      <c r="J1657" s="57">
        <f t="shared" ca="1" si="378"/>
        <v>1.02303302</v>
      </c>
      <c r="K1657" s="112">
        <f t="shared" ca="1" si="370"/>
        <v>0.36294262495547602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379"/>
        <v>0</v>
      </c>
      <c r="O1657" s="57">
        <f t="shared" ca="1" si="380"/>
        <v>0.36294262495547602</v>
      </c>
      <c r="P1657" s="63" t="str">
        <f t="shared" si="381"/>
        <v>J=</v>
      </c>
      <c r="Q1657" s="64">
        <f t="shared" si="382"/>
        <v>45036</v>
      </c>
      <c r="R1657" s="110">
        <v>4429122.53</v>
      </c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ht="15" x14ac:dyDescent="0.25">
      <c r="A1658" s="56">
        <f t="shared" si="371"/>
        <v>44893</v>
      </c>
      <c r="B1658" s="75">
        <f t="shared" ca="1" si="372"/>
        <v>1.3411062049554761</v>
      </c>
      <c r="C1658" s="57">
        <f t="shared" si="373"/>
        <v>0.97816358000000003</v>
      </c>
      <c r="D1658" s="58">
        <f ca="1">IF(A1658&lt;$B$1,VLOOKUP(A1658,[1]DI!$A$4:$B$15000,2,FALSE),0)</f>
        <v>0.13650000000000001</v>
      </c>
      <c r="E1658" s="57">
        <f t="shared" ca="1" si="374"/>
        <v>5.0788000000000005E-4</v>
      </c>
      <c r="F1658" s="59">
        <f t="shared" si="375"/>
        <v>1.1499999999999999</v>
      </c>
      <c r="G1658" s="60">
        <f t="shared" ca="1" si="376"/>
        <v>1.0005840619999999</v>
      </c>
      <c r="H1658" s="57">
        <f ca="1">TRUNC(PRODUCT(G$10:G1657),15)</f>
        <v>1.3635311576779301</v>
      </c>
      <c r="I1658" s="57">
        <f t="shared" ca="1" si="377"/>
        <v>1.3328320052786899</v>
      </c>
      <c r="J1658" s="57">
        <f t="shared" ca="1" si="378"/>
        <v>1.02303302</v>
      </c>
      <c r="K1658" s="112">
        <f t="shared" ca="1" si="370"/>
        <v>0.36294262495547602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379"/>
        <v>0</v>
      </c>
      <c r="O1658" s="57">
        <f t="shared" ca="1" si="380"/>
        <v>0.36294262495547602</v>
      </c>
      <c r="P1658" s="63" t="str">
        <f t="shared" si="381"/>
        <v>J=</v>
      </c>
      <c r="Q1658" s="64">
        <f t="shared" si="382"/>
        <v>45036</v>
      </c>
      <c r="R1658" s="109" t="s">
        <v>55</v>
      </c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ht="15.75" x14ac:dyDescent="0.25">
      <c r="A1659" s="100">
        <f t="shared" si="371"/>
        <v>44894</v>
      </c>
      <c r="B1659" s="101">
        <f t="shared" ca="1" si="372"/>
        <v>1.3418894987586532</v>
      </c>
      <c r="C1659" s="102">
        <f t="shared" si="373"/>
        <v>0.97816358000000003</v>
      </c>
      <c r="D1659" s="103">
        <f ca="1">IF(A1659&lt;$B$1,VLOOKUP(A1659,[1]DI!$A$4:$B$15000,2,FALSE),0)</f>
        <v>0.13650000000000001</v>
      </c>
      <c r="E1659" s="102">
        <f t="shared" ca="1" si="374"/>
        <v>5.0788000000000005E-4</v>
      </c>
      <c r="F1659" s="104">
        <f t="shared" si="375"/>
        <v>1.1499999999999999</v>
      </c>
      <c r="G1659" s="105">
        <f t="shared" ca="1" si="376"/>
        <v>1.0005840619999999</v>
      </c>
      <c r="H1659" s="102">
        <f ca="1">TRUNC(PRODUCT(G$10:G1658),15)</f>
        <v>1.3643275444129399</v>
      </c>
      <c r="I1659" s="102">
        <f t="shared" ca="1" si="377"/>
        <v>1.3328320052786899</v>
      </c>
      <c r="J1659" s="102">
        <f t="shared" ca="1" si="378"/>
        <v>1.0236305400000001</v>
      </c>
      <c r="K1659" s="102">
        <f t="shared" ca="1" si="370"/>
        <v>0.36372591875865301</v>
      </c>
      <c r="L1659" s="142">
        <v>5</v>
      </c>
      <c r="M1659" s="114">
        <f>N1659/C1659</f>
        <v>2.1847991927894106E-2</v>
      </c>
      <c r="N1659" s="112">
        <f>R1659</f>
        <v>2.137091E-2</v>
      </c>
      <c r="O1659" s="102">
        <f t="shared" ca="1" si="380"/>
        <v>0.38509682875865303</v>
      </c>
      <c r="P1659" s="108" t="str">
        <f t="shared" si="381"/>
        <v>J=</v>
      </c>
      <c r="Q1659" s="100">
        <f t="shared" si="382"/>
        <v>45036</v>
      </c>
      <c r="R1659" s="111">
        <f>TRUNC(R1657/207250000,8)</f>
        <v>2.137091E-2</v>
      </c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ht="18.75" x14ac:dyDescent="0.2">
      <c r="A1660" s="56">
        <f t="shared" si="371"/>
        <v>44895</v>
      </c>
      <c r="B1660" s="75">
        <f t="shared" ca="1" si="372"/>
        <v>1.321289846518763</v>
      </c>
      <c r="C1660" s="113">
        <f t="shared" si="373"/>
        <v>0.95679267000000001</v>
      </c>
      <c r="D1660" s="58">
        <f ca="1">IF(A1660&lt;$B$1,VLOOKUP(A1660,[1]DI!$A$4:$B$15000,2,FALSE),0)</f>
        <v>0.13650000000000001</v>
      </c>
      <c r="E1660" s="57">
        <f t="shared" ca="1" si="374"/>
        <v>5.0788000000000005E-4</v>
      </c>
      <c r="F1660" s="59">
        <f t="shared" si="375"/>
        <v>1.1499999999999999</v>
      </c>
      <c r="G1660" s="60">
        <f t="shared" ca="1" si="376"/>
        <v>1.0005840619999999</v>
      </c>
      <c r="H1660" s="57">
        <f ca="1">TRUNC(PRODUCT(G$10:G1659),15)</f>
        <v>1.36512439628719</v>
      </c>
      <c r="I1660" s="57">
        <f t="shared" ca="1" si="377"/>
        <v>1.3643275444129399</v>
      </c>
      <c r="J1660" s="57">
        <f t="shared" ca="1" si="378"/>
        <v>1.00058406</v>
      </c>
      <c r="K1660" s="112">
        <f ca="1">TRUNC((C1660*(J1660-1)),8)+TRUNC(K$1659*J1660,87)</f>
        <v>0.36449717651876301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si="379"/>
        <v>0</v>
      </c>
      <c r="O1660" s="57">
        <f t="shared" ca="1" si="380"/>
        <v>0.36449717651876301</v>
      </c>
      <c r="P1660" s="63" t="str">
        <f t="shared" si="381"/>
        <v>J=</v>
      </c>
      <c r="Q1660" s="64">
        <f t="shared" si="382"/>
        <v>45036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ht="15" x14ac:dyDescent="0.2">
      <c r="A1661" s="56">
        <f t="shared" si="371"/>
        <v>44896</v>
      </c>
      <c r="B1661" s="75">
        <f t="shared" ca="1" si="372"/>
        <v>1.3220615715829451</v>
      </c>
      <c r="C1661" s="57">
        <f t="shared" si="373"/>
        <v>0.95679267000000001</v>
      </c>
      <c r="D1661" s="58">
        <f ca="1">IF(A1661&lt;$B$1,VLOOKUP(A1661,[1]DI!$A$4:$B$15000,2,FALSE),0)</f>
        <v>0.13650000000000001</v>
      </c>
      <c r="E1661" s="57">
        <f t="shared" ca="1" si="374"/>
        <v>5.0788000000000005E-4</v>
      </c>
      <c r="F1661" s="59">
        <f t="shared" si="375"/>
        <v>1.1499999999999999</v>
      </c>
      <c r="G1661" s="60">
        <f t="shared" ca="1" si="376"/>
        <v>1.0005840619999999</v>
      </c>
      <c r="H1661" s="57">
        <f ca="1">TRUNC(PRODUCT(G$10:G1660),15)</f>
        <v>1.3659217135723301</v>
      </c>
      <c r="I1661" s="57">
        <f t="shared" ca="1" si="377"/>
        <v>1.3643275444129399</v>
      </c>
      <c r="J1661" s="57">
        <f t="shared" ca="1" si="378"/>
        <v>1.0011684700000001</v>
      </c>
      <c r="K1661" s="112">
        <f t="shared" ref="K1661:K1724" ca="1" si="383">TRUNC((C1661*(J1661-1)),8)+TRUNC(K$1659*J1661,87)</f>
        <v>0.365268901582945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379"/>
        <v>0</v>
      </c>
      <c r="O1661" s="57">
        <f t="shared" ca="1" si="380"/>
        <v>0.365268901582945</v>
      </c>
      <c r="P1661" s="63" t="str">
        <f t="shared" si="381"/>
        <v>J=</v>
      </c>
      <c r="Q1661" s="64">
        <f t="shared" si="382"/>
        <v>45036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ht="15" x14ac:dyDescent="0.2">
      <c r="A1662" s="56">
        <f t="shared" si="371"/>
        <v>44897</v>
      </c>
      <c r="B1662" s="75">
        <f t="shared" ca="1" si="372"/>
        <v>1.3228337266766801</v>
      </c>
      <c r="C1662" s="57">
        <f t="shared" si="373"/>
        <v>0.95679267000000001</v>
      </c>
      <c r="D1662" s="58">
        <f ca="1">IF(A1662&lt;$B$1,VLOOKUP(A1662,[1]DI!$A$4:$B$15000,2,FALSE),0)</f>
        <v>0.13650000000000001</v>
      </c>
      <c r="E1662" s="57">
        <f t="shared" ca="1" si="374"/>
        <v>5.0788000000000005E-4</v>
      </c>
      <c r="F1662" s="59">
        <f t="shared" si="375"/>
        <v>1.1499999999999999</v>
      </c>
      <c r="G1662" s="60">
        <f t="shared" ca="1" si="376"/>
        <v>1.0005840619999999</v>
      </c>
      <c r="H1662" s="57">
        <f ca="1">TRUNC(PRODUCT(G$10:G1661),15)</f>
        <v>1.3667194965402001</v>
      </c>
      <c r="I1662" s="57">
        <f t="shared" ca="1" si="377"/>
        <v>1.3643275444129399</v>
      </c>
      <c r="J1662" s="57">
        <f t="shared" ca="1" si="378"/>
        <v>1.0017532099999999</v>
      </c>
      <c r="K1662" s="112">
        <f t="shared" ca="1" si="383"/>
        <v>0.36604105667668002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379"/>
        <v>0</v>
      </c>
      <c r="O1662" s="57">
        <f t="shared" ca="1" si="380"/>
        <v>0.36604105667668002</v>
      </c>
      <c r="P1662" s="63" t="str">
        <f t="shared" si="381"/>
        <v>J=</v>
      </c>
      <c r="Q1662" s="64">
        <f t="shared" si="382"/>
        <v>45036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ht="15" x14ac:dyDescent="0.2">
      <c r="A1663" s="56">
        <f t="shared" si="371"/>
        <v>44898</v>
      </c>
      <c r="B1663" s="75">
        <f t="shared" ca="1" si="372"/>
        <v>1.323606349074486</v>
      </c>
      <c r="C1663" s="57">
        <f t="shared" si="373"/>
        <v>0.95679267000000001</v>
      </c>
      <c r="D1663" s="58">
        <f ca="1">IF(A1663&lt;$B$1,VLOOKUP(A1663,[1]DI!$A$4:$B$15000,2,FALSE),0)</f>
        <v>0</v>
      </c>
      <c r="E1663" s="57">
        <f t="shared" ca="1" si="374"/>
        <v>0</v>
      </c>
      <c r="F1663" s="59">
        <f t="shared" si="375"/>
        <v>1.1499999999999999</v>
      </c>
      <c r="G1663" s="60">
        <f t="shared" ca="1" si="376"/>
        <v>1</v>
      </c>
      <c r="H1663" s="57">
        <f ca="1">TRUNC(PRODUCT(G$10:G1662),15)</f>
        <v>1.36751774546279</v>
      </c>
      <c r="I1663" s="57">
        <f t="shared" ca="1" si="377"/>
        <v>1.3643275444129399</v>
      </c>
      <c r="J1663" s="57">
        <f t="shared" ca="1" si="378"/>
        <v>1.0023382999999999</v>
      </c>
      <c r="K1663" s="112">
        <f t="shared" ca="1" si="383"/>
        <v>0.36681367907448603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379"/>
        <v>0</v>
      </c>
      <c r="O1663" s="57">
        <f t="shared" ca="1" si="380"/>
        <v>0.36681367907448603</v>
      </c>
      <c r="P1663" s="63" t="str">
        <f t="shared" si="381"/>
        <v>J=</v>
      </c>
      <c r="Q1663" s="64">
        <f t="shared" si="382"/>
        <v>45036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ht="15" x14ac:dyDescent="0.2">
      <c r="A1664" s="56">
        <f t="shared" si="371"/>
        <v>44899</v>
      </c>
      <c r="B1664" s="75">
        <f t="shared" ca="1" si="372"/>
        <v>1.323606349074486</v>
      </c>
      <c r="C1664" s="57">
        <f t="shared" si="373"/>
        <v>0.95679267000000001</v>
      </c>
      <c r="D1664" s="58">
        <f ca="1">IF(A1664&lt;$B$1,VLOOKUP(A1664,[1]DI!$A$4:$B$15000,2,FALSE),0)</f>
        <v>0</v>
      </c>
      <c r="E1664" s="57">
        <f t="shared" ca="1" si="374"/>
        <v>0</v>
      </c>
      <c r="F1664" s="59">
        <f t="shared" si="375"/>
        <v>1.1499999999999999</v>
      </c>
      <c r="G1664" s="60">
        <f t="shared" ca="1" si="376"/>
        <v>1</v>
      </c>
      <c r="H1664" s="57">
        <f ca="1">TRUNC(PRODUCT(G$10:G1663),15)</f>
        <v>1.36751774546279</v>
      </c>
      <c r="I1664" s="57">
        <f t="shared" ca="1" si="377"/>
        <v>1.3643275444129399</v>
      </c>
      <c r="J1664" s="57">
        <f t="shared" ca="1" si="378"/>
        <v>1.0023382999999999</v>
      </c>
      <c r="K1664" s="112">
        <f t="shared" ca="1" si="383"/>
        <v>0.36681367907448603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379"/>
        <v>0</v>
      </c>
      <c r="O1664" s="57">
        <f t="shared" ca="1" si="380"/>
        <v>0.36681367907448603</v>
      </c>
      <c r="P1664" s="63" t="str">
        <f t="shared" si="381"/>
        <v>J=</v>
      </c>
      <c r="Q1664" s="64">
        <f t="shared" si="382"/>
        <v>45036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ht="15" x14ac:dyDescent="0.2">
      <c r="A1665" s="56">
        <f t="shared" si="371"/>
        <v>44900</v>
      </c>
      <c r="B1665" s="75">
        <f t="shared" ca="1" si="372"/>
        <v>1.323606349074486</v>
      </c>
      <c r="C1665" s="57">
        <f t="shared" si="373"/>
        <v>0.95679267000000001</v>
      </c>
      <c r="D1665" s="58">
        <f ca="1">IF(A1665&lt;$B$1,VLOOKUP(A1665,[1]DI!$A$4:$B$15000,2,FALSE),0)</f>
        <v>0.13650000000000001</v>
      </c>
      <c r="E1665" s="57">
        <f t="shared" ca="1" si="374"/>
        <v>5.0788000000000005E-4</v>
      </c>
      <c r="F1665" s="59">
        <f t="shared" si="375"/>
        <v>1.1499999999999999</v>
      </c>
      <c r="G1665" s="60">
        <f t="shared" ca="1" si="376"/>
        <v>1.0005840619999999</v>
      </c>
      <c r="H1665" s="57">
        <f ca="1">TRUNC(PRODUCT(G$10:G1664),15)</f>
        <v>1.36751774546279</v>
      </c>
      <c r="I1665" s="57">
        <f t="shared" ca="1" si="377"/>
        <v>1.3643275444129399</v>
      </c>
      <c r="J1665" s="57">
        <f t="shared" ca="1" si="378"/>
        <v>1.0023382999999999</v>
      </c>
      <c r="K1665" s="112">
        <f t="shared" ca="1" si="383"/>
        <v>0.36681367907448603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379"/>
        <v>0</v>
      </c>
      <c r="O1665" s="57">
        <f t="shared" ca="1" si="380"/>
        <v>0.36681367907448603</v>
      </c>
      <c r="P1665" s="63" t="str">
        <f t="shared" si="381"/>
        <v>J=</v>
      </c>
      <c r="Q1665" s="64">
        <f t="shared" si="382"/>
        <v>45036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ht="15" x14ac:dyDescent="0.2">
      <c r="A1666" s="56">
        <f t="shared" si="371"/>
        <v>44901</v>
      </c>
      <c r="B1666" s="75">
        <f t="shared" ca="1" si="372"/>
        <v>1.3243794115018459</v>
      </c>
      <c r="C1666" s="57">
        <f t="shared" si="373"/>
        <v>0.95679267000000001</v>
      </c>
      <c r="D1666" s="58">
        <f ca="1">IF(A1666&lt;$B$1,VLOOKUP(A1666,[1]DI!$A$4:$B$15000,2,FALSE),0)</f>
        <v>0.13650000000000001</v>
      </c>
      <c r="E1666" s="57">
        <f t="shared" ca="1" si="374"/>
        <v>5.0788000000000005E-4</v>
      </c>
      <c r="F1666" s="59">
        <f t="shared" si="375"/>
        <v>1.1499999999999999</v>
      </c>
      <c r="G1666" s="60">
        <f t="shared" ca="1" si="376"/>
        <v>1.0005840619999999</v>
      </c>
      <c r="H1666" s="57">
        <f ca="1">TRUNC(PRODUCT(G$10:G1665),15)</f>
        <v>1.36831646061224</v>
      </c>
      <c r="I1666" s="57">
        <f t="shared" ca="1" si="377"/>
        <v>1.3643275444129399</v>
      </c>
      <c r="J1666" s="57">
        <f t="shared" ca="1" si="378"/>
        <v>1.0029237200000001</v>
      </c>
      <c r="K1666" s="112">
        <f t="shared" ca="1" si="383"/>
        <v>0.367586741501846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379"/>
        <v>0</v>
      </c>
      <c r="O1666" s="57">
        <f t="shared" ca="1" si="380"/>
        <v>0.367586741501846</v>
      </c>
      <c r="P1666" s="63" t="str">
        <f t="shared" si="381"/>
        <v>J=</v>
      </c>
      <c r="Q1666" s="64">
        <f t="shared" si="382"/>
        <v>45036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ht="15" x14ac:dyDescent="0.2">
      <c r="A1667" s="56">
        <f t="shared" si="371"/>
        <v>44902</v>
      </c>
      <c r="B1667" s="75">
        <f t="shared" ca="1" si="372"/>
        <v>1.325152931233277</v>
      </c>
      <c r="C1667" s="57">
        <f t="shared" si="373"/>
        <v>0.95679267000000001</v>
      </c>
      <c r="D1667" s="58">
        <f ca="1">IF(A1667&lt;$B$1,VLOOKUP(A1667,[1]DI!$A$4:$B$15000,2,FALSE),0)</f>
        <v>0.13650000000000001</v>
      </c>
      <c r="E1667" s="57">
        <f t="shared" ca="1" si="374"/>
        <v>5.0788000000000005E-4</v>
      </c>
      <c r="F1667" s="59">
        <f t="shared" si="375"/>
        <v>1.1499999999999999</v>
      </c>
      <c r="G1667" s="60">
        <f t="shared" ca="1" si="376"/>
        <v>1.0005840619999999</v>
      </c>
      <c r="H1667" s="57">
        <f ca="1">TRUNC(PRODUCT(G$10:G1666),15)</f>
        <v>1.3691156422608599</v>
      </c>
      <c r="I1667" s="57">
        <f t="shared" ca="1" si="377"/>
        <v>1.3643275444129399</v>
      </c>
      <c r="J1667" s="57">
        <f t="shared" ca="1" si="378"/>
        <v>1.0035094899999999</v>
      </c>
      <c r="K1667" s="112">
        <f t="shared" ca="1" si="383"/>
        <v>0.36836026123327698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379"/>
        <v>0</v>
      </c>
      <c r="O1667" s="57">
        <f t="shared" ca="1" si="380"/>
        <v>0.36836026123327698</v>
      </c>
      <c r="P1667" s="63" t="str">
        <f t="shared" si="381"/>
        <v>J=</v>
      </c>
      <c r="Q1667" s="64">
        <f t="shared" si="382"/>
        <v>45036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ht="15" x14ac:dyDescent="0.2">
      <c r="A1668" s="56">
        <f t="shared" si="371"/>
        <v>44903</v>
      </c>
      <c r="B1668" s="75">
        <f t="shared" ca="1" si="372"/>
        <v>1.325926904631521</v>
      </c>
      <c r="C1668" s="57">
        <f t="shared" si="373"/>
        <v>0.95679267000000001</v>
      </c>
      <c r="D1668" s="58">
        <f ca="1">IF(A1668&lt;$B$1,VLOOKUP(A1668,[1]DI!$A$4:$B$15000,2,FALSE),0)</f>
        <v>0.13650000000000001</v>
      </c>
      <c r="E1668" s="57">
        <f t="shared" ca="1" si="374"/>
        <v>5.0788000000000005E-4</v>
      </c>
      <c r="F1668" s="59">
        <f t="shared" si="375"/>
        <v>1.1499999999999999</v>
      </c>
      <c r="G1668" s="60">
        <f t="shared" ca="1" si="376"/>
        <v>1.0005840619999999</v>
      </c>
      <c r="H1668" s="57">
        <f ca="1">TRUNC(PRODUCT(G$10:G1667),15)</f>
        <v>1.3699152906811101</v>
      </c>
      <c r="I1668" s="57">
        <f t="shared" ca="1" si="377"/>
        <v>1.3643275444129399</v>
      </c>
      <c r="J1668" s="57">
        <f t="shared" ca="1" si="378"/>
        <v>1.0040956000000001</v>
      </c>
      <c r="K1668" s="112">
        <f t="shared" ca="1" si="383"/>
        <v>0.36913423463152095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379"/>
        <v>0</v>
      </c>
      <c r="O1668" s="57">
        <f t="shared" ca="1" si="380"/>
        <v>0.36913423463152095</v>
      </c>
      <c r="P1668" s="63" t="str">
        <f t="shared" si="381"/>
        <v>J=</v>
      </c>
      <c r="Q1668" s="64">
        <f t="shared" si="382"/>
        <v>45036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ht="15" x14ac:dyDescent="0.2">
      <c r="A1669" s="56">
        <f t="shared" si="371"/>
        <v>44904</v>
      </c>
      <c r="B1669" s="75">
        <f t="shared" ca="1" si="372"/>
        <v>1.3267013353338359</v>
      </c>
      <c r="C1669" s="57">
        <f t="shared" si="373"/>
        <v>0.95679267000000001</v>
      </c>
      <c r="D1669" s="58">
        <f ca="1">IF(A1669&lt;$B$1,VLOOKUP(A1669,[1]DI!$A$4:$B$15000,2,FALSE),0)</f>
        <v>0.13650000000000001</v>
      </c>
      <c r="E1669" s="57">
        <f t="shared" ca="1" si="374"/>
        <v>5.0788000000000005E-4</v>
      </c>
      <c r="F1669" s="59">
        <f t="shared" si="375"/>
        <v>1.1499999999999999</v>
      </c>
      <c r="G1669" s="60">
        <f t="shared" ca="1" si="376"/>
        <v>1.0005840619999999</v>
      </c>
      <c r="H1669" s="57">
        <f ca="1">TRUNC(PRODUCT(G$10:G1668),15)</f>
        <v>1.3707154061456199</v>
      </c>
      <c r="I1669" s="57">
        <f t="shared" ca="1" si="377"/>
        <v>1.3643275444129399</v>
      </c>
      <c r="J1669" s="57">
        <f t="shared" ca="1" si="378"/>
        <v>1.0046820599999999</v>
      </c>
      <c r="K1669" s="112">
        <f t="shared" ca="1" si="383"/>
        <v>0.36990866533383598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379"/>
        <v>0</v>
      </c>
      <c r="O1669" s="57">
        <f t="shared" ca="1" si="380"/>
        <v>0.36990866533383598</v>
      </c>
      <c r="P1669" s="63" t="str">
        <f t="shared" si="381"/>
        <v>J=</v>
      </c>
      <c r="Q1669" s="64">
        <f t="shared" si="382"/>
        <v>45036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ht="15" x14ac:dyDescent="0.2">
      <c r="A1670" s="56">
        <f t="shared" si="371"/>
        <v>44905</v>
      </c>
      <c r="B1670" s="75">
        <f t="shared" ca="1" si="372"/>
        <v>1.327476209702964</v>
      </c>
      <c r="C1670" s="57">
        <f t="shared" si="373"/>
        <v>0.95679267000000001</v>
      </c>
      <c r="D1670" s="58">
        <f ca="1">IF(A1670&lt;$B$1,VLOOKUP(A1670,[1]DI!$A$4:$B$15000,2,FALSE),0)</f>
        <v>0</v>
      </c>
      <c r="E1670" s="57">
        <f t="shared" ca="1" si="374"/>
        <v>0</v>
      </c>
      <c r="F1670" s="59">
        <f t="shared" si="375"/>
        <v>1.1499999999999999</v>
      </c>
      <c r="G1670" s="60">
        <f t="shared" ca="1" si="376"/>
        <v>1</v>
      </c>
      <c r="H1670" s="57">
        <f ca="1">TRUNC(PRODUCT(G$10:G1669),15)</f>
        <v>1.37151598892716</v>
      </c>
      <c r="I1670" s="57">
        <f t="shared" ca="1" si="377"/>
        <v>1.3643275444129399</v>
      </c>
      <c r="J1670" s="57">
        <f t="shared" ca="1" si="378"/>
        <v>1.0052688599999999</v>
      </c>
      <c r="K1670" s="112">
        <f t="shared" ca="1" si="383"/>
        <v>0.37068353970296403</v>
      </c>
      <c r="L1670" s="61">
        <f>IF(VLOOKUP(A1670,$U$12:$AD$125,8)=VLOOKUP(A1669,$U$12:$AD$125,8),0,VLOOKUP(A1670,U$12:$AD$125,8))</f>
        <v>0</v>
      </c>
      <c r="M1670" s="62">
        <f>IF(L1670&gt;0,VLOOKUP(L1670,T$12:$AC$125,7),0)</f>
        <v>0</v>
      </c>
      <c r="N1670" s="57">
        <f t="shared" si="379"/>
        <v>0</v>
      </c>
      <c r="O1670" s="57">
        <f t="shared" ca="1" si="380"/>
        <v>0.37068353970296403</v>
      </c>
      <c r="P1670" s="63" t="str">
        <f t="shared" si="381"/>
        <v>J=</v>
      </c>
      <c r="Q1670" s="64">
        <f t="shared" si="382"/>
        <v>45036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ht="15" x14ac:dyDescent="0.2">
      <c r="A1671" s="56">
        <f t="shared" si="371"/>
        <v>44906</v>
      </c>
      <c r="B1671" s="75">
        <f t="shared" ca="1" si="372"/>
        <v>1.327476209702964</v>
      </c>
      <c r="C1671" s="57">
        <f t="shared" si="373"/>
        <v>0.95679267000000001</v>
      </c>
      <c r="D1671" s="58">
        <f ca="1">IF(A1671&lt;$B$1,VLOOKUP(A1671,[1]DI!$A$4:$B$15000,2,FALSE),0)</f>
        <v>0</v>
      </c>
      <c r="E1671" s="57">
        <f t="shared" ca="1" si="374"/>
        <v>0</v>
      </c>
      <c r="F1671" s="59">
        <f t="shared" si="375"/>
        <v>1.1499999999999999</v>
      </c>
      <c r="G1671" s="60">
        <f t="shared" ca="1" si="376"/>
        <v>1</v>
      </c>
      <c r="H1671" s="57">
        <f ca="1">TRUNC(PRODUCT(G$10:G1670),15)</f>
        <v>1.37151598892716</v>
      </c>
      <c r="I1671" s="57">
        <f t="shared" ca="1" si="377"/>
        <v>1.3643275444129399</v>
      </c>
      <c r="J1671" s="57">
        <f t="shared" ca="1" si="378"/>
        <v>1.0052688599999999</v>
      </c>
      <c r="K1671" s="112">
        <f t="shared" ca="1" si="383"/>
        <v>0.37068353970296403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379"/>
        <v>0</v>
      </c>
      <c r="O1671" s="57">
        <f t="shared" ca="1" si="380"/>
        <v>0.37068353970296403</v>
      </c>
      <c r="P1671" s="63" t="str">
        <f t="shared" si="381"/>
        <v>J=</v>
      </c>
      <c r="Q1671" s="64">
        <f t="shared" si="382"/>
        <v>45036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ht="15" x14ac:dyDescent="0.2">
      <c r="A1672" s="56">
        <f t="shared" si="371"/>
        <v>44907</v>
      </c>
      <c r="B1672" s="75">
        <f t="shared" ca="1" si="372"/>
        <v>1.327476209702964</v>
      </c>
      <c r="C1672" s="57">
        <f t="shared" si="373"/>
        <v>0.95679267000000001</v>
      </c>
      <c r="D1672" s="58">
        <f ca="1">IF(A1672&lt;$B$1,VLOOKUP(A1672,[1]DI!$A$4:$B$15000,2,FALSE),0)</f>
        <v>0.13650000000000001</v>
      </c>
      <c r="E1672" s="57">
        <f t="shared" ca="1" si="374"/>
        <v>5.0788000000000005E-4</v>
      </c>
      <c r="F1672" s="59">
        <f t="shared" si="375"/>
        <v>1.1499999999999999</v>
      </c>
      <c r="G1672" s="60">
        <f t="shared" ca="1" si="376"/>
        <v>1.0005840619999999</v>
      </c>
      <c r="H1672" s="57">
        <f ca="1">TRUNC(PRODUCT(G$10:G1671),15)</f>
        <v>1.37151598892716</v>
      </c>
      <c r="I1672" s="57">
        <f t="shared" ca="1" si="377"/>
        <v>1.3643275444129399</v>
      </c>
      <c r="J1672" s="57">
        <f t="shared" ca="1" si="378"/>
        <v>1.0052688599999999</v>
      </c>
      <c r="K1672" s="112">
        <f t="shared" ca="1" si="383"/>
        <v>0.37068353970296403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379"/>
        <v>0</v>
      </c>
      <c r="O1672" s="57">
        <f t="shared" ca="1" si="380"/>
        <v>0.37068353970296403</v>
      </c>
      <c r="P1672" s="63" t="str">
        <f t="shared" si="381"/>
        <v>J=</v>
      </c>
      <c r="Q1672" s="64">
        <f t="shared" si="382"/>
        <v>45036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ht="15" x14ac:dyDescent="0.2">
      <c r="A1673" s="56">
        <f t="shared" si="371"/>
        <v>44908</v>
      </c>
      <c r="B1673" s="75">
        <f t="shared" ca="1" si="372"/>
        <v>1.3282515241016439</v>
      </c>
      <c r="C1673" s="57">
        <f t="shared" si="373"/>
        <v>0.95679267000000001</v>
      </c>
      <c r="D1673" s="58">
        <f ca="1">IF(A1673&lt;$B$1,VLOOKUP(A1673,[1]DI!$A$4:$B$15000,2,FALSE),0)</f>
        <v>0.13650000000000001</v>
      </c>
      <c r="E1673" s="57">
        <f t="shared" ca="1" si="374"/>
        <v>5.0788000000000005E-4</v>
      </c>
      <c r="F1673" s="59">
        <f t="shared" si="375"/>
        <v>1.1499999999999999</v>
      </c>
      <c r="G1673" s="60">
        <f t="shared" ca="1" si="376"/>
        <v>1.0005840619999999</v>
      </c>
      <c r="H1673" s="57">
        <f ca="1">TRUNC(PRODUCT(G$10:G1672),15)</f>
        <v>1.3723170392986901</v>
      </c>
      <c r="I1673" s="57">
        <f t="shared" ca="1" si="377"/>
        <v>1.3643275444129399</v>
      </c>
      <c r="J1673" s="57">
        <f t="shared" ca="1" si="378"/>
        <v>1.0058559899999999</v>
      </c>
      <c r="K1673" s="112">
        <f t="shared" ca="1" si="383"/>
        <v>0.37145885410164398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379"/>
        <v>0</v>
      </c>
      <c r="O1673" s="57">
        <f t="shared" ca="1" si="380"/>
        <v>0.37145885410164398</v>
      </c>
      <c r="P1673" s="63" t="str">
        <f t="shared" si="381"/>
        <v>J=</v>
      </c>
      <c r="Q1673" s="64">
        <f t="shared" si="382"/>
        <v>45036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ht="15" x14ac:dyDescent="0.2">
      <c r="A1674" s="56">
        <f t="shared" si="371"/>
        <v>44909</v>
      </c>
      <c r="B1674" s="75">
        <f t="shared" ca="1" si="372"/>
        <v>1.329027319441656</v>
      </c>
      <c r="C1674" s="57">
        <f t="shared" si="373"/>
        <v>0.95679267000000001</v>
      </c>
      <c r="D1674" s="58">
        <f ca="1">IF(A1674&lt;$B$1,VLOOKUP(A1674,[1]DI!$A$4:$B$15000,2,FALSE),0)</f>
        <v>0.13650000000000001</v>
      </c>
      <c r="E1674" s="57">
        <f t="shared" ca="1" si="374"/>
        <v>5.0788000000000005E-4</v>
      </c>
      <c r="F1674" s="59">
        <f t="shared" si="375"/>
        <v>1.1499999999999999</v>
      </c>
      <c r="G1674" s="60">
        <f t="shared" ca="1" si="376"/>
        <v>1.0005840619999999</v>
      </c>
      <c r="H1674" s="57">
        <f ca="1">TRUNC(PRODUCT(G$10:G1673),15)</f>
        <v>1.37311855753329</v>
      </c>
      <c r="I1674" s="57">
        <f t="shared" ca="1" si="377"/>
        <v>1.3643275444129399</v>
      </c>
      <c r="J1674" s="57">
        <f t="shared" ca="1" si="378"/>
        <v>1.0064434799999999</v>
      </c>
      <c r="K1674" s="112">
        <f t="shared" ca="1" si="383"/>
        <v>0.37223464944165602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379"/>
        <v>0</v>
      </c>
      <c r="O1674" s="57">
        <f t="shared" ca="1" si="380"/>
        <v>0.37223464944165602</v>
      </c>
      <c r="P1674" s="63" t="str">
        <f t="shared" si="381"/>
        <v>J=</v>
      </c>
      <c r="Q1674" s="64">
        <f t="shared" si="382"/>
        <v>45036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ht="15" x14ac:dyDescent="0.2">
      <c r="A1675" s="56">
        <f t="shared" ref="A1675:A1738" si="384">(A1674+1)</f>
        <v>44910</v>
      </c>
      <c r="B1675" s="75">
        <f t="shared" ca="1" si="372"/>
        <v>1.3298035448112211</v>
      </c>
      <c r="C1675" s="57">
        <f t="shared" si="373"/>
        <v>0.95679267000000001</v>
      </c>
      <c r="D1675" s="58">
        <f ca="1">IF(A1675&lt;$B$1,VLOOKUP(A1675,[1]DI!$A$4:$B$15000,2,FALSE),0)</f>
        <v>0.13650000000000001</v>
      </c>
      <c r="E1675" s="57">
        <f t="shared" ca="1" si="374"/>
        <v>5.0788000000000005E-4</v>
      </c>
      <c r="F1675" s="59">
        <f t="shared" si="375"/>
        <v>1.1499999999999999</v>
      </c>
      <c r="G1675" s="60">
        <f t="shared" ca="1" si="376"/>
        <v>1.0005840619999999</v>
      </c>
      <c r="H1675" s="57">
        <f ca="1">TRUNC(PRODUCT(G$10:G1674),15)</f>
        <v>1.3739205439042399</v>
      </c>
      <c r="I1675" s="57">
        <f t="shared" ca="1" si="377"/>
        <v>1.3643275444129399</v>
      </c>
      <c r="J1675" s="57">
        <f t="shared" ca="1" si="378"/>
        <v>1.0070313</v>
      </c>
      <c r="K1675" s="112">
        <f t="shared" ca="1" si="383"/>
        <v>0.37301087481122103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379"/>
        <v>0</v>
      </c>
      <c r="O1675" s="57">
        <f t="shared" ca="1" si="380"/>
        <v>0.37301087481122103</v>
      </c>
      <c r="P1675" s="63" t="str">
        <f t="shared" si="381"/>
        <v>J=</v>
      </c>
      <c r="Q1675" s="64">
        <f t="shared" si="382"/>
        <v>45036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ht="15" x14ac:dyDescent="0.2">
      <c r="A1676" s="56">
        <f t="shared" si="384"/>
        <v>44911</v>
      </c>
      <c r="B1676" s="75">
        <f t="shared" ca="1" si="372"/>
        <v>1.330580237484857</v>
      </c>
      <c r="C1676" s="57">
        <f t="shared" si="373"/>
        <v>0.95679267000000001</v>
      </c>
      <c r="D1676" s="58">
        <f ca="1">IF(A1676&lt;$B$1,VLOOKUP(A1676,[1]DI!$A$4:$B$15000,2,FALSE),0)</f>
        <v>0.13650000000000001</v>
      </c>
      <c r="E1676" s="57">
        <f t="shared" ca="1" si="374"/>
        <v>5.0788000000000005E-4</v>
      </c>
      <c r="F1676" s="59">
        <f t="shared" si="375"/>
        <v>1.1499999999999999</v>
      </c>
      <c r="G1676" s="60">
        <f t="shared" ca="1" si="376"/>
        <v>1.0005840619999999</v>
      </c>
      <c r="H1676" s="57">
        <f ca="1">TRUNC(PRODUCT(G$10:G1675),15)</f>
        <v>1.3747229986849601</v>
      </c>
      <c r="I1676" s="57">
        <f t="shared" ca="1" si="377"/>
        <v>1.3643275444129399</v>
      </c>
      <c r="J1676" s="57">
        <f t="shared" ca="1" si="378"/>
        <v>1.0076194700000001</v>
      </c>
      <c r="K1676" s="112">
        <f t="shared" ca="1" si="383"/>
        <v>0.37378756748485698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379"/>
        <v>0</v>
      </c>
      <c r="O1676" s="57">
        <f t="shared" ca="1" si="380"/>
        <v>0.37378756748485698</v>
      </c>
      <c r="P1676" s="63" t="str">
        <f t="shared" si="381"/>
        <v>J=</v>
      </c>
      <c r="Q1676" s="64">
        <f t="shared" si="382"/>
        <v>45036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ht="15" x14ac:dyDescent="0.2">
      <c r="A1677" s="56">
        <f t="shared" si="384"/>
        <v>44912</v>
      </c>
      <c r="B1677" s="75">
        <f t="shared" ca="1" si="372"/>
        <v>1.3313573738253059</v>
      </c>
      <c r="C1677" s="57">
        <f t="shared" si="373"/>
        <v>0.95679267000000001</v>
      </c>
      <c r="D1677" s="58">
        <f ca="1">IF(A1677&lt;$B$1,VLOOKUP(A1677,[1]DI!$A$4:$B$15000,2,FALSE),0)</f>
        <v>0</v>
      </c>
      <c r="E1677" s="57">
        <f t="shared" ca="1" si="374"/>
        <v>0</v>
      </c>
      <c r="F1677" s="59">
        <f t="shared" si="375"/>
        <v>1.1499999999999999</v>
      </c>
      <c r="G1677" s="60">
        <f t="shared" ca="1" si="376"/>
        <v>1</v>
      </c>
      <c r="H1677" s="57">
        <f ca="1">TRUNC(PRODUCT(G$10:G1676),15)</f>
        <v>1.3755259221490099</v>
      </c>
      <c r="I1677" s="57">
        <f t="shared" ca="1" si="377"/>
        <v>1.3643275444129399</v>
      </c>
      <c r="J1677" s="57">
        <f t="shared" ca="1" si="378"/>
        <v>1.0082079799999999</v>
      </c>
      <c r="K1677" s="112">
        <f t="shared" ca="1" si="383"/>
        <v>0.37456470382530599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379"/>
        <v>0</v>
      </c>
      <c r="O1677" s="57">
        <f t="shared" ca="1" si="380"/>
        <v>0.37456470382530599</v>
      </c>
      <c r="P1677" s="63" t="str">
        <f t="shared" si="381"/>
        <v>J=</v>
      </c>
      <c r="Q1677" s="64">
        <f t="shared" si="382"/>
        <v>45036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ht="15" x14ac:dyDescent="0.2">
      <c r="A1678" s="56">
        <f t="shared" si="384"/>
        <v>44913</v>
      </c>
      <c r="B1678" s="75">
        <f t="shared" ca="1" si="372"/>
        <v>1.3313573738253059</v>
      </c>
      <c r="C1678" s="57">
        <f t="shared" si="373"/>
        <v>0.95679267000000001</v>
      </c>
      <c r="D1678" s="58">
        <f ca="1">IF(A1678&lt;$B$1,VLOOKUP(A1678,[1]DI!$A$4:$B$15000,2,FALSE),0)</f>
        <v>0</v>
      </c>
      <c r="E1678" s="57">
        <f t="shared" ca="1" si="374"/>
        <v>0</v>
      </c>
      <c r="F1678" s="59">
        <f t="shared" si="375"/>
        <v>1.1499999999999999</v>
      </c>
      <c r="G1678" s="60">
        <f t="shared" ca="1" si="376"/>
        <v>1</v>
      </c>
      <c r="H1678" s="57">
        <f ca="1">TRUNC(PRODUCT(G$10:G1677),15)</f>
        <v>1.3755259221490099</v>
      </c>
      <c r="I1678" s="57">
        <f t="shared" ca="1" si="377"/>
        <v>1.3643275444129399</v>
      </c>
      <c r="J1678" s="57">
        <f t="shared" ca="1" si="378"/>
        <v>1.0082079799999999</v>
      </c>
      <c r="K1678" s="112">
        <f t="shared" ca="1" si="383"/>
        <v>0.37456470382530599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379"/>
        <v>0</v>
      </c>
      <c r="O1678" s="57">
        <f t="shared" ca="1" si="380"/>
        <v>0.37456470382530599</v>
      </c>
      <c r="P1678" s="63" t="str">
        <f t="shared" si="381"/>
        <v>J=</v>
      </c>
      <c r="Q1678" s="64">
        <f t="shared" si="382"/>
        <v>45036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ht="15" x14ac:dyDescent="0.2">
      <c r="A1679" s="56">
        <f t="shared" si="384"/>
        <v>44914</v>
      </c>
      <c r="B1679" s="75">
        <f t="shared" ca="1" si="372"/>
        <v>1.3313573738253059</v>
      </c>
      <c r="C1679" s="57">
        <f t="shared" si="373"/>
        <v>0.95679267000000001</v>
      </c>
      <c r="D1679" s="58">
        <f ca="1">IF(A1679&lt;$B$1,VLOOKUP(A1679,[1]DI!$A$4:$B$15000,2,FALSE),0)</f>
        <v>0.13650000000000001</v>
      </c>
      <c r="E1679" s="57">
        <f t="shared" ca="1" si="374"/>
        <v>5.0788000000000005E-4</v>
      </c>
      <c r="F1679" s="59">
        <f t="shared" si="375"/>
        <v>1.1499999999999999</v>
      </c>
      <c r="G1679" s="60">
        <f t="shared" ca="1" si="376"/>
        <v>1.0005840619999999</v>
      </c>
      <c r="H1679" s="57">
        <f ca="1">TRUNC(PRODUCT(G$10:G1678),15)</f>
        <v>1.3755259221490099</v>
      </c>
      <c r="I1679" s="57">
        <f t="shared" ca="1" si="377"/>
        <v>1.3643275444129399</v>
      </c>
      <c r="J1679" s="57">
        <f t="shared" ca="1" si="378"/>
        <v>1.0082079799999999</v>
      </c>
      <c r="K1679" s="112">
        <f t="shared" ca="1" si="383"/>
        <v>0.37456470382530599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379"/>
        <v>0</v>
      </c>
      <c r="O1679" s="57">
        <f t="shared" ca="1" si="380"/>
        <v>0.37456470382530599</v>
      </c>
      <c r="P1679" s="63" t="str">
        <f t="shared" si="381"/>
        <v>J=</v>
      </c>
      <c r="Q1679" s="64">
        <f t="shared" si="382"/>
        <v>45036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ht="15" x14ac:dyDescent="0.2">
      <c r="A1680" s="56">
        <f t="shared" si="384"/>
        <v>44915</v>
      </c>
      <c r="B1680" s="75">
        <f t="shared" ca="1" si="372"/>
        <v>1.3321349774698259</v>
      </c>
      <c r="C1680" s="57">
        <f t="shared" si="373"/>
        <v>0.95679267000000001</v>
      </c>
      <c r="D1680" s="58">
        <f ca="1">IF(A1680&lt;$B$1,VLOOKUP(A1680,[1]DI!$A$4:$B$15000,2,FALSE),0)</f>
        <v>0.13650000000000001</v>
      </c>
      <c r="E1680" s="57">
        <f t="shared" ca="1" si="374"/>
        <v>5.0788000000000005E-4</v>
      </c>
      <c r="F1680" s="59">
        <f t="shared" si="375"/>
        <v>1.1499999999999999</v>
      </c>
      <c r="G1680" s="60">
        <f t="shared" ca="1" si="376"/>
        <v>1.0005840619999999</v>
      </c>
      <c r="H1680" s="57">
        <f ca="1">TRUNC(PRODUCT(G$10:G1679),15)</f>
        <v>1.3763293145701601</v>
      </c>
      <c r="I1680" s="57">
        <f t="shared" ca="1" si="377"/>
        <v>1.3643275444129399</v>
      </c>
      <c r="J1680" s="57">
        <f t="shared" ca="1" si="378"/>
        <v>1.00879684</v>
      </c>
      <c r="K1680" s="112">
        <f t="shared" ca="1" si="383"/>
        <v>0.375342307469826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379"/>
        <v>0</v>
      </c>
      <c r="O1680" s="57">
        <f t="shared" ca="1" si="380"/>
        <v>0.375342307469826</v>
      </c>
      <c r="P1680" s="63" t="str">
        <f t="shared" si="381"/>
        <v>J=</v>
      </c>
      <c r="Q1680" s="64">
        <f t="shared" si="382"/>
        <v>45036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ht="15" x14ac:dyDescent="0.2">
      <c r="A1681" s="56">
        <f t="shared" si="384"/>
        <v>44916</v>
      </c>
      <c r="B1681" s="75">
        <f t="shared" ca="1" si="372"/>
        <v>1.3329130247811589</v>
      </c>
      <c r="C1681" s="57">
        <f t="shared" si="373"/>
        <v>0.95679267000000001</v>
      </c>
      <c r="D1681" s="58">
        <f ca="1">IF(A1681&lt;$B$1,VLOOKUP(A1681,[1]DI!$A$4:$B$15000,2,FALSE),0)</f>
        <v>0.13650000000000001</v>
      </c>
      <c r="E1681" s="57">
        <f t="shared" ca="1" si="374"/>
        <v>5.0788000000000005E-4</v>
      </c>
      <c r="F1681" s="59">
        <f t="shared" si="375"/>
        <v>1.1499999999999999</v>
      </c>
      <c r="G1681" s="60">
        <f t="shared" ca="1" si="376"/>
        <v>1.0005840619999999</v>
      </c>
      <c r="H1681" s="57">
        <f ca="1">TRUNC(PRODUCT(G$10:G1680),15)</f>
        <v>1.37713317622228</v>
      </c>
      <c r="I1681" s="57">
        <f t="shared" ca="1" si="377"/>
        <v>1.3643275444129399</v>
      </c>
      <c r="J1681" s="57">
        <f t="shared" ca="1" si="378"/>
        <v>1.0093860400000001</v>
      </c>
      <c r="K1681" s="112">
        <f t="shared" ca="1" si="383"/>
        <v>0.37612035478115902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379"/>
        <v>0</v>
      </c>
      <c r="O1681" s="57">
        <f t="shared" ca="1" si="380"/>
        <v>0.37612035478115902</v>
      </c>
      <c r="P1681" s="63" t="str">
        <f t="shared" si="381"/>
        <v>J=</v>
      </c>
      <c r="Q1681" s="64">
        <f t="shared" si="382"/>
        <v>45036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ht="15" x14ac:dyDescent="0.2">
      <c r="A1682" s="56">
        <f t="shared" si="384"/>
        <v>44917</v>
      </c>
      <c r="B1682" s="75">
        <f t="shared" ca="1" si="372"/>
        <v>1.3336915257593041</v>
      </c>
      <c r="C1682" s="57">
        <f t="shared" si="373"/>
        <v>0.95679267000000001</v>
      </c>
      <c r="D1682" s="58">
        <f ca="1">IF(A1682&lt;$B$1,VLOOKUP(A1682,[1]DI!$A$4:$B$15000,2,FALSE),0)</f>
        <v>0.13650000000000001</v>
      </c>
      <c r="E1682" s="57">
        <f t="shared" ca="1" si="374"/>
        <v>5.0788000000000005E-4</v>
      </c>
      <c r="F1682" s="59">
        <f t="shared" si="375"/>
        <v>1.1499999999999999</v>
      </c>
      <c r="G1682" s="60">
        <f t="shared" ca="1" si="376"/>
        <v>1.0005840619999999</v>
      </c>
      <c r="H1682" s="57">
        <f ca="1">TRUNC(PRODUCT(G$10:G1681),15)</f>
        <v>1.37793750737945</v>
      </c>
      <c r="I1682" s="57">
        <f t="shared" ca="1" si="377"/>
        <v>1.3643275444129399</v>
      </c>
      <c r="J1682" s="57">
        <f t="shared" ca="1" si="378"/>
        <v>1.0099755800000001</v>
      </c>
      <c r="K1682" s="112">
        <f t="shared" ca="1" si="383"/>
        <v>0.37689885575930399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379"/>
        <v>0</v>
      </c>
      <c r="O1682" s="57">
        <f t="shared" ca="1" si="380"/>
        <v>0.37689885575930399</v>
      </c>
      <c r="P1682" s="63" t="str">
        <f t="shared" si="381"/>
        <v>J=</v>
      </c>
      <c r="Q1682" s="64">
        <f t="shared" si="382"/>
        <v>45036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ht="15" x14ac:dyDescent="0.2">
      <c r="A1683" s="56">
        <f t="shared" si="384"/>
        <v>44918</v>
      </c>
      <c r="B1683" s="75">
        <f t="shared" ca="1" si="372"/>
        <v>1.33447048404152</v>
      </c>
      <c r="C1683" s="57">
        <f t="shared" si="373"/>
        <v>0.95679267000000001</v>
      </c>
      <c r="D1683" s="58">
        <f ca="1">IF(A1683&lt;$B$1,VLOOKUP(A1683,[1]DI!$A$4:$B$15000,2,FALSE),0)</f>
        <v>0.13650000000000001</v>
      </c>
      <c r="E1683" s="57">
        <f t="shared" ca="1" si="374"/>
        <v>5.0788000000000005E-4</v>
      </c>
      <c r="F1683" s="59">
        <f t="shared" si="375"/>
        <v>1.1499999999999999</v>
      </c>
      <c r="G1683" s="60">
        <f t="shared" ca="1" si="376"/>
        <v>1.0005840619999999</v>
      </c>
      <c r="H1683" s="57">
        <f ca="1">TRUNC(PRODUCT(G$10:G1682),15)</f>
        <v>1.3787423083158901</v>
      </c>
      <c r="I1683" s="57">
        <f t="shared" ca="1" si="377"/>
        <v>1.3643275444129399</v>
      </c>
      <c r="J1683" s="57">
        <f t="shared" ca="1" si="378"/>
        <v>1.01056547</v>
      </c>
      <c r="K1683" s="112">
        <f t="shared" ca="1" si="383"/>
        <v>0.37767781404152001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379"/>
        <v>0</v>
      </c>
      <c r="O1683" s="57">
        <f t="shared" ca="1" si="380"/>
        <v>0.37767781404152001</v>
      </c>
      <c r="P1683" s="63" t="str">
        <f t="shared" si="381"/>
        <v>J=</v>
      </c>
      <c r="Q1683" s="64">
        <f t="shared" si="382"/>
        <v>45036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ht="15" x14ac:dyDescent="0.2">
      <c r="A1684" s="56">
        <f t="shared" si="384"/>
        <v>44919</v>
      </c>
      <c r="B1684" s="75">
        <f t="shared" ca="1" si="372"/>
        <v>1.335249895990549</v>
      </c>
      <c r="C1684" s="57">
        <f t="shared" si="373"/>
        <v>0.95679267000000001</v>
      </c>
      <c r="D1684" s="58">
        <f ca="1">IF(A1684&lt;$B$1,VLOOKUP(A1684,[1]DI!$A$4:$B$15000,2,FALSE),0)</f>
        <v>0</v>
      </c>
      <c r="E1684" s="57">
        <f t="shared" ca="1" si="374"/>
        <v>0</v>
      </c>
      <c r="F1684" s="59">
        <f t="shared" si="375"/>
        <v>1.1499999999999999</v>
      </c>
      <c r="G1684" s="60">
        <f t="shared" ca="1" si="376"/>
        <v>1</v>
      </c>
      <c r="H1684" s="57">
        <f ca="1">TRUNC(PRODUCT(G$10:G1683),15)</f>
        <v>1.3795475793059699</v>
      </c>
      <c r="I1684" s="57">
        <f t="shared" ca="1" si="377"/>
        <v>1.3643275444129399</v>
      </c>
      <c r="J1684" s="57">
        <f t="shared" ca="1" si="378"/>
        <v>1.0111557</v>
      </c>
      <c r="K1684" s="112">
        <f t="shared" ca="1" si="383"/>
        <v>0.37845722599054904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379"/>
        <v>0</v>
      </c>
      <c r="O1684" s="57">
        <f t="shared" ca="1" si="380"/>
        <v>0.37845722599054904</v>
      </c>
      <c r="P1684" s="63" t="str">
        <f t="shared" si="381"/>
        <v>J=</v>
      </c>
      <c r="Q1684" s="64">
        <f t="shared" si="382"/>
        <v>45036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ht="15" x14ac:dyDescent="0.2">
      <c r="A1685" s="56">
        <f t="shared" si="384"/>
        <v>44920</v>
      </c>
      <c r="B1685" s="75">
        <f t="shared" ca="1" si="372"/>
        <v>1.335249895990549</v>
      </c>
      <c r="C1685" s="57">
        <f t="shared" si="373"/>
        <v>0.95679267000000001</v>
      </c>
      <c r="D1685" s="58">
        <f ca="1">IF(A1685&lt;$B$1,VLOOKUP(A1685,[1]DI!$A$4:$B$15000,2,FALSE),0)</f>
        <v>0</v>
      </c>
      <c r="E1685" s="57">
        <f t="shared" ca="1" si="374"/>
        <v>0</v>
      </c>
      <c r="F1685" s="59">
        <f t="shared" si="375"/>
        <v>1.1499999999999999</v>
      </c>
      <c r="G1685" s="60">
        <f t="shared" ca="1" si="376"/>
        <v>1</v>
      </c>
      <c r="H1685" s="57">
        <f ca="1">TRUNC(PRODUCT(G$10:G1684),15)</f>
        <v>1.3795475793059699</v>
      </c>
      <c r="I1685" s="57">
        <f t="shared" ca="1" si="377"/>
        <v>1.3643275444129399</v>
      </c>
      <c r="J1685" s="57">
        <f t="shared" ca="1" si="378"/>
        <v>1.0111557</v>
      </c>
      <c r="K1685" s="112">
        <f t="shared" ca="1" si="383"/>
        <v>0.37845722599054904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379"/>
        <v>0</v>
      </c>
      <c r="O1685" s="57">
        <f t="shared" ca="1" si="380"/>
        <v>0.37845722599054904</v>
      </c>
      <c r="P1685" s="63" t="str">
        <f t="shared" si="381"/>
        <v>J=</v>
      </c>
      <c r="Q1685" s="64">
        <f t="shared" si="382"/>
        <v>45036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ht="15" x14ac:dyDescent="0.2">
      <c r="A1686" s="56">
        <f t="shared" si="384"/>
        <v>44921</v>
      </c>
      <c r="B1686" s="75">
        <f t="shared" ca="1" si="372"/>
        <v>1.335249895990549</v>
      </c>
      <c r="C1686" s="57">
        <f t="shared" si="373"/>
        <v>0.95679267000000001</v>
      </c>
      <c r="D1686" s="58">
        <f ca="1">IF(A1686&lt;$B$1,VLOOKUP(A1686,[1]DI!$A$4:$B$15000,2,FALSE),0)</f>
        <v>0.13650000000000001</v>
      </c>
      <c r="E1686" s="57">
        <f t="shared" ca="1" si="374"/>
        <v>5.0788000000000005E-4</v>
      </c>
      <c r="F1686" s="59">
        <f t="shared" si="375"/>
        <v>1.1499999999999999</v>
      </c>
      <c r="G1686" s="60">
        <f t="shared" ca="1" si="376"/>
        <v>1.0005840619999999</v>
      </c>
      <c r="H1686" s="57">
        <f ca="1">TRUNC(PRODUCT(G$10:G1685),15)</f>
        <v>1.3795475793059699</v>
      </c>
      <c r="I1686" s="57">
        <f t="shared" ca="1" si="377"/>
        <v>1.3643275444129399</v>
      </c>
      <c r="J1686" s="57">
        <f t="shared" ca="1" si="378"/>
        <v>1.0111557</v>
      </c>
      <c r="K1686" s="112">
        <f t="shared" ca="1" si="383"/>
        <v>0.37845722599054904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379"/>
        <v>0</v>
      </c>
      <c r="O1686" s="57">
        <f t="shared" ca="1" si="380"/>
        <v>0.37845722599054904</v>
      </c>
      <c r="P1686" s="63" t="str">
        <f t="shared" si="381"/>
        <v>J=</v>
      </c>
      <c r="Q1686" s="64">
        <f t="shared" si="382"/>
        <v>45036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ht="15" x14ac:dyDescent="0.2">
      <c r="A1687" s="56">
        <f t="shared" si="384"/>
        <v>44922</v>
      </c>
      <c r="B1687" s="75">
        <f t="shared" ca="1" si="372"/>
        <v>1.336029765243649</v>
      </c>
      <c r="C1687" s="57">
        <f t="shared" si="373"/>
        <v>0.95679267000000001</v>
      </c>
      <c r="D1687" s="58">
        <f ca="1">IF(A1687&lt;$B$1,VLOOKUP(A1687,[1]DI!$A$4:$B$15000,2,FALSE),0)</f>
        <v>0.13650000000000001</v>
      </c>
      <c r="E1687" s="57">
        <f t="shared" ca="1" si="374"/>
        <v>5.0788000000000005E-4</v>
      </c>
      <c r="F1687" s="59">
        <f t="shared" si="375"/>
        <v>1.1499999999999999</v>
      </c>
      <c r="G1687" s="60">
        <f t="shared" ca="1" si="376"/>
        <v>1.0005840619999999</v>
      </c>
      <c r="H1687" s="57">
        <f ca="1">TRUNC(PRODUCT(G$10:G1686),15)</f>
        <v>1.38035332062423</v>
      </c>
      <c r="I1687" s="57">
        <f t="shared" ca="1" si="377"/>
        <v>1.3643275444129399</v>
      </c>
      <c r="J1687" s="57">
        <f t="shared" ca="1" si="378"/>
        <v>1.0117462800000001</v>
      </c>
      <c r="K1687" s="112">
        <f t="shared" ca="1" si="383"/>
        <v>0.37923709524364901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379"/>
        <v>0</v>
      </c>
      <c r="O1687" s="57">
        <f t="shared" ca="1" si="380"/>
        <v>0.37923709524364901</v>
      </c>
      <c r="P1687" s="63" t="str">
        <f t="shared" si="381"/>
        <v>J=</v>
      </c>
      <c r="Q1687" s="64">
        <f t="shared" si="382"/>
        <v>45036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ht="15" x14ac:dyDescent="0.2">
      <c r="A1688" s="56">
        <f t="shared" si="384"/>
        <v>44923</v>
      </c>
      <c r="B1688" s="75">
        <f t="shared" ca="1" si="372"/>
        <v>1.3368100881635621</v>
      </c>
      <c r="C1688" s="57">
        <f t="shared" si="373"/>
        <v>0.95679267000000001</v>
      </c>
      <c r="D1688" s="58">
        <f ca="1">IF(A1688&lt;$B$1,VLOOKUP(A1688,[1]DI!$A$4:$B$15000,2,FALSE),0)</f>
        <v>0.13650000000000001</v>
      </c>
      <c r="E1688" s="57">
        <f t="shared" ca="1" si="374"/>
        <v>5.0788000000000005E-4</v>
      </c>
      <c r="F1688" s="59">
        <f t="shared" si="375"/>
        <v>1.1499999999999999</v>
      </c>
      <c r="G1688" s="60">
        <f t="shared" ca="1" si="376"/>
        <v>1.0005840619999999</v>
      </c>
      <c r="H1688" s="57">
        <f ca="1">TRUNC(PRODUCT(G$10:G1687),15)</f>
        <v>1.38115953254538</v>
      </c>
      <c r="I1688" s="57">
        <f t="shared" ca="1" si="377"/>
        <v>1.3643275444129399</v>
      </c>
      <c r="J1688" s="57">
        <f t="shared" ca="1" si="378"/>
        <v>1.0123371999999999</v>
      </c>
      <c r="K1688" s="112">
        <f t="shared" ca="1" si="383"/>
        <v>0.38001741816356199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379"/>
        <v>0</v>
      </c>
      <c r="O1688" s="57">
        <f t="shared" ca="1" si="380"/>
        <v>0.38001741816356199</v>
      </c>
      <c r="P1688" s="63" t="str">
        <f t="shared" si="381"/>
        <v>J=</v>
      </c>
      <c r="Q1688" s="64">
        <f t="shared" si="382"/>
        <v>45036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ht="15" x14ac:dyDescent="0.2">
      <c r="A1689" s="56">
        <f t="shared" si="384"/>
        <v>44924</v>
      </c>
      <c r="B1689" s="75">
        <f t="shared" ca="1" si="372"/>
        <v>1.337590868387547</v>
      </c>
      <c r="C1689" s="57">
        <f t="shared" si="373"/>
        <v>0.95679267000000001</v>
      </c>
      <c r="D1689" s="58">
        <f ca="1">IF(A1689&lt;$B$1,VLOOKUP(A1689,[1]DI!$A$4:$B$15000,2,FALSE),0)</f>
        <v>0.13650000000000001</v>
      </c>
      <c r="E1689" s="57">
        <f t="shared" ca="1" si="374"/>
        <v>5.0788000000000005E-4</v>
      </c>
      <c r="F1689" s="59">
        <f t="shared" si="375"/>
        <v>1.1499999999999999</v>
      </c>
      <c r="G1689" s="60">
        <f t="shared" ca="1" si="376"/>
        <v>1.0005840619999999</v>
      </c>
      <c r="H1689" s="57">
        <f ca="1">TRUNC(PRODUCT(G$10:G1688),15)</f>
        <v>1.38196621534428</v>
      </c>
      <c r="I1689" s="57">
        <f t="shared" ca="1" si="377"/>
        <v>1.3643275444129399</v>
      </c>
      <c r="J1689" s="57">
        <f t="shared" ca="1" si="378"/>
        <v>1.0129284700000001</v>
      </c>
      <c r="K1689" s="112">
        <f t="shared" ca="1" si="383"/>
        <v>0.38079819838754703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379"/>
        <v>0</v>
      </c>
      <c r="O1689" s="57">
        <f t="shared" ca="1" si="380"/>
        <v>0.38079819838754703</v>
      </c>
      <c r="P1689" s="63" t="str">
        <f t="shared" si="381"/>
        <v>J=</v>
      </c>
      <c r="Q1689" s="64">
        <f t="shared" si="382"/>
        <v>45036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ht="15" x14ac:dyDescent="0.2">
      <c r="A1690" s="56">
        <f t="shared" si="384"/>
        <v>44925</v>
      </c>
      <c r="B1690" s="75">
        <f t="shared" ca="1" si="372"/>
        <v>1.338372115915603</v>
      </c>
      <c r="C1690" s="57">
        <f t="shared" si="373"/>
        <v>0.95679267000000001</v>
      </c>
      <c r="D1690" s="58">
        <f ca="1">IF(A1690&lt;$B$1,VLOOKUP(A1690,[1]DI!$A$4:$B$15000,2,FALSE),0)</f>
        <v>0.13650000000000001</v>
      </c>
      <c r="E1690" s="57">
        <f t="shared" ca="1" si="374"/>
        <v>5.0788000000000005E-4</v>
      </c>
      <c r="F1690" s="59">
        <f t="shared" si="375"/>
        <v>1.1499999999999999</v>
      </c>
      <c r="G1690" s="60">
        <f t="shared" ca="1" si="376"/>
        <v>1.0005840619999999</v>
      </c>
      <c r="H1690" s="57">
        <f ca="1">TRUNC(PRODUCT(G$10:G1689),15)</f>
        <v>1.3827733692959501</v>
      </c>
      <c r="I1690" s="57">
        <f t="shared" ca="1" si="377"/>
        <v>1.3643275444129399</v>
      </c>
      <c r="J1690" s="57">
        <f t="shared" ca="1" si="378"/>
        <v>1.0135200900000001</v>
      </c>
      <c r="K1690" s="112">
        <f t="shared" ca="1" si="383"/>
        <v>0.381579445915603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379"/>
        <v>0</v>
      </c>
      <c r="O1690" s="57">
        <f t="shared" ca="1" si="380"/>
        <v>0.381579445915603</v>
      </c>
      <c r="P1690" s="63" t="str">
        <f t="shared" si="381"/>
        <v>J=</v>
      </c>
      <c r="Q1690" s="64">
        <f t="shared" si="382"/>
        <v>45036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ht="15" x14ac:dyDescent="0.2">
      <c r="A1691" s="56">
        <f t="shared" si="384"/>
        <v>44926</v>
      </c>
      <c r="B1691" s="75">
        <f t="shared" ca="1" si="372"/>
        <v>1.3391537934732121</v>
      </c>
      <c r="C1691" s="57">
        <f t="shared" si="373"/>
        <v>0.95679267000000001</v>
      </c>
      <c r="D1691" s="58">
        <f ca="1">IF(A1691&lt;$B$1,VLOOKUP(A1691,[1]DI!$A$4:$B$15000,2,FALSE),0)</f>
        <v>0</v>
      </c>
      <c r="E1691" s="57">
        <f t="shared" ca="1" si="374"/>
        <v>0</v>
      </c>
      <c r="F1691" s="59">
        <f t="shared" si="375"/>
        <v>1.1499999999999999</v>
      </c>
      <c r="G1691" s="60">
        <f t="shared" ca="1" si="376"/>
        <v>1</v>
      </c>
      <c r="H1691" s="57">
        <f ca="1">TRUNC(PRODUCT(G$10:G1690),15)</f>
        <v>1.3835809946755599</v>
      </c>
      <c r="I1691" s="57">
        <f t="shared" ca="1" si="377"/>
        <v>1.3643275444129399</v>
      </c>
      <c r="J1691" s="57">
        <f t="shared" ca="1" si="378"/>
        <v>1.0141120400000001</v>
      </c>
      <c r="K1691" s="112">
        <f t="shared" ca="1" si="383"/>
        <v>0.38236112347321205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379"/>
        <v>0</v>
      </c>
      <c r="O1691" s="57">
        <f t="shared" ca="1" si="380"/>
        <v>0.38236112347321205</v>
      </c>
      <c r="P1691" s="63" t="str">
        <f t="shared" si="381"/>
        <v>J=</v>
      </c>
      <c r="Q1691" s="64">
        <f t="shared" si="382"/>
        <v>45036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ht="15" x14ac:dyDescent="0.2">
      <c r="A1692" s="56">
        <f t="shared" si="384"/>
        <v>44927</v>
      </c>
      <c r="B1692" s="75">
        <f t="shared" ca="1" si="372"/>
        <v>1.3391537934732121</v>
      </c>
      <c r="C1692" s="57">
        <f t="shared" si="373"/>
        <v>0.95679267000000001</v>
      </c>
      <c r="D1692" s="58">
        <f ca="1">IF(A1692&lt;$B$1,VLOOKUP(A1692,[1]DI!$A$4:$B$15000,2,FALSE),0)</f>
        <v>0</v>
      </c>
      <c r="E1692" s="57">
        <f t="shared" ca="1" si="374"/>
        <v>0</v>
      </c>
      <c r="F1692" s="59">
        <f t="shared" si="375"/>
        <v>1.1499999999999999</v>
      </c>
      <c r="G1692" s="60">
        <f t="shared" ca="1" si="376"/>
        <v>1</v>
      </c>
      <c r="H1692" s="57">
        <f ca="1">TRUNC(PRODUCT(G$10:G1691),15)</f>
        <v>1.3835809946755599</v>
      </c>
      <c r="I1692" s="57">
        <f t="shared" ca="1" si="377"/>
        <v>1.3643275444129399</v>
      </c>
      <c r="J1692" s="57">
        <f t="shared" ca="1" si="378"/>
        <v>1.0141120400000001</v>
      </c>
      <c r="K1692" s="112">
        <f t="shared" ca="1" si="383"/>
        <v>0.38236112347321205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379"/>
        <v>0</v>
      </c>
      <c r="O1692" s="57">
        <f t="shared" ca="1" si="380"/>
        <v>0.38236112347321205</v>
      </c>
      <c r="P1692" s="63" t="str">
        <f t="shared" si="381"/>
        <v>J=</v>
      </c>
      <c r="Q1692" s="64">
        <f t="shared" si="382"/>
        <v>45036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ht="15" x14ac:dyDescent="0.2">
      <c r="A1693" s="56">
        <f t="shared" si="384"/>
        <v>44928</v>
      </c>
      <c r="B1693" s="75">
        <f t="shared" ca="1" si="372"/>
        <v>1.3391537934732121</v>
      </c>
      <c r="C1693" s="57">
        <f t="shared" si="373"/>
        <v>0.95679267000000001</v>
      </c>
      <c r="D1693" s="58">
        <f ca="1">IF(A1693&lt;$B$1,VLOOKUP(A1693,[1]DI!$A$4:$B$15000,2,FALSE),0)</f>
        <v>0.13650000000000001</v>
      </c>
      <c r="E1693" s="57">
        <f t="shared" ca="1" si="374"/>
        <v>5.0788000000000005E-4</v>
      </c>
      <c r="F1693" s="59">
        <f t="shared" si="375"/>
        <v>1.1499999999999999</v>
      </c>
      <c r="G1693" s="60">
        <f t="shared" ca="1" si="376"/>
        <v>1.0005840619999999</v>
      </c>
      <c r="H1693" s="57">
        <f ca="1">TRUNC(PRODUCT(G$10:G1692),15)</f>
        <v>1.3835809946755599</v>
      </c>
      <c r="I1693" s="57">
        <f t="shared" ca="1" si="377"/>
        <v>1.3643275444129399</v>
      </c>
      <c r="J1693" s="57">
        <f t="shared" ca="1" si="378"/>
        <v>1.0141120400000001</v>
      </c>
      <c r="K1693" s="112">
        <f t="shared" ca="1" si="383"/>
        <v>0.38236112347321205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379"/>
        <v>0</v>
      </c>
      <c r="O1693" s="57">
        <f t="shared" ca="1" si="380"/>
        <v>0.38236112347321205</v>
      </c>
      <c r="P1693" s="63" t="str">
        <f t="shared" si="381"/>
        <v>J=</v>
      </c>
      <c r="Q1693" s="64">
        <f t="shared" si="382"/>
        <v>45036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ht="15" x14ac:dyDescent="0.2">
      <c r="A1694" s="56">
        <f t="shared" si="384"/>
        <v>44929</v>
      </c>
      <c r="B1694" s="75">
        <f t="shared" ca="1" si="372"/>
        <v>1.3399359519721519</v>
      </c>
      <c r="C1694" s="57">
        <f t="shared" si="373"/>
        <v>0.95679267000000001</v>
      </c>
      <c r="D1694" s="58">
        <f ca="1">IF(A1694&lt;$B$1,VLOOKUP(A1694,[1]DI!$A$4:$B$15000,2,FALSE),0)</f>
        <v>0.13650000000000001</v>
      </c>
      <c r="E1694" s="57">
        <f t="shared" ca="1" si="374"/>
        <v>5.0788000000000005E-4</v>
      </c>
      <c r="F1694" s="59">
        <f t="shared" si="375"/>
        <v>1.1499999999999999</v>
      </c>
      <c r="G1694" s="60">
        <f t="shared" ca="1" si="376"/>
        <v>1.0005840619999999</v>
      </c>
      <c r="H1694" s="57">
        <f ca="1">TRUNC(PRODUCT(G$10:G1693),15)</f>
        <v>1.38438909175848</v>
      </c>
      <c r="I1694" s="57">
        <f t="shared" ca="1" si="377"/>
        <v>1.3643275444129399</v>
      </c>
      <c r="J1694" s="57">
        <f t="shared" ca="1" si="378"/>
        <v>1.0147043499999999</v>
      </c>
      <c r="K1694" s="112">
        <f t="shared" ca="1" si="383"/>
        <v>0.38314328197215197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379"/>
        <v>0</v>
      </c>
      <c r="O1694" s="57">
        <f t="shared" ca="1" si="380"/>
        <v>0.38314328197215197</v>
      </c>
      <c r="P1694" s="63" t="str">
        <f t="shared" si="381"/>
        <v>J=</v>
      </c>
      <c r="Q1694" s="64">
        <f t="shared" si="382"/>
        <v>45036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ht="15" x14ac:dyDescent="0.2">
      <c r="A1695" s="56">
        <f t="shared" si="384"/>
        <v>44930</v>
      </c>
      <c r="B1695" s="75">
        <f t="shared" ref="B1695:B1758" ca="1" si="385">IF(A1695&lt;=TODAY(),C1695+K1695,IF(AND(A1695&gt;TODAY(),A1695&lt;=$B$1),IF(VLOOKUP(TODAY(),$A$10:$D$5000,4,FALSE)=0,"n.d",C1695+K1695),"n.d"))</f>
        <v>1.3407185541379041</v>
      </c>
      <c r="C1695" s="57">
        <f t="shared" ref="C1695:C1758" si="386">TRUNC(C1694-N1694,8)</f>
        <v>0.95679267000000001</v>
      </c>
      <c r="D1695" s="58">
        <f ca="1">IF(A1695&lt;$B$1,VLOOKUP(A1695,[1]DI!$A$4:$B$15000,2,FALSE),0)</f>
        <v>0.13650000000000001</v>
      </c>
      <c r="E1695" s="57">
        <f t="shared" ref="E1695:E1758" ca="1" si="387">ROUND((((1+D1695)^(1/252)-1)),8)</f>
        <v>5.0788000000000005E-4</v>
      </c>
      <c r="F1695" s="59">
        <f t="shared" ref="F1695:F1758" si="388">F1694</f>
        <v>1.1499999999999999</v>
      </c>
      <c r="G1695" s="60">
        <f t="shared" ref="G1695:G1758" ca="1" si="389">TRUNC((1+(E1695*F1695)),15)</f>
        <v>1.0005840619999999</v>
      </c>
      <c r="H1695" s="57">
        <f ca="1">TRUNC(PRODUCT(G$10:G1694),15)</f>
        <v>1.3851976608201899</v>
      </c>
      <c r="I1695" s="57">
        <f t="shared" ref="I1695:I1758" ca="1" si="390">IF(OR(L1694&gt;0,L1694="E"),H1694,I1694)</f>
        <v>1.3643275444129399</v>
      </c>
      <c r="J1695" s="57">
        <f t="shared" ref="J1695:J1758" ca="1" si="391">ROUND(TRUNC(H1695/I1695,15),8)</f>
        <v>1.0152969999999999</v>
      </c>
      <c r="K1695" s="112">
        <f t="shared" ca="1" si="383"/>
        <v>0.38392588413790402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ref="N1695:N1758" si="392">IF(M1695&gt;0,(C$10*M1695),0)</f>
        <v>0</v>
      </c>
      <c r="O1695" s="57">
        <f t="shared" ref="O1695:O1758" ca="1" si="393">(K1695+N1695)</f>
        <v>0.38392588413790402</v>
      </c>
      <c r="P1695" s="63" t="str">
        <f t="shared" ref="P1695:P1758" si="394">IF(L1694&gt;0,VLOOKUP(A1694,$U$12:$AD$125,9),P1694)</f>
        <v>J=</v>
      </c>
      <c r="Q1695" s="64">
        <f t="shared" ref="Q1695:Q1758" si="395">IF(L1694&gt;0,VLOOKUP(A1694,$U$12:$AD$125,10),Q1694)</f>
        <v>45036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ht="15" x14ac:dyDescent="0.2">
      <c r="A1696" s="56">
        <f t="shared" si="384"/>
        <v>44931</v>
      </c>
      <c r="B1696" s="75">
        <f t="shared" ca="1" si="385"/>
        <v>1.3415016099704691</v>
      </c>
      <c r="C1696" s="57">
        <f t="shared" si="386"/>
        <v>0.95679267000000001</v>
      </c>
      <c r="D1696" s="58">
        <f ca="1">IF(A1696&lt;$B$1,VLOOKUP(A1696,[1]DI!$A$4:$B$15000,2,FALSE),0)</f>
        <v>0.13650000000000001</v>
      </c>
      <c r="E1696" s="57">
        <f t="shared" ca="1" si="387"/>
        <v>5.0788000000000005E-4</v>
      </c>
      <c r="F1696" s="59">
        <f t="shared" si="388"/>
        <v>1.1499999999999999</v>
      </c>
      <c r="G1696" s="60">
        <f t="shared" ca="1" si="389"/>
        <v>1.0005840619999999</v>
      </c>
      <c r="H1696" s="57">
        <f ca="1">TRUNC(PRODUCT(G$10:G1695),15)</f>
        <v>1.38600670213636</v>
      </c>
      <c r="I1696" s="57">
        <f t="shared" ca="1" si="390"/>
        <v>1.3643275444129399</v>
      </c>
      <c r="J1696" s="57">
        <f t="shared" ca="1" si="391"/>
        <v>1.01588999</v>
      </c>
      <c r="K1696" s="112">
        <f t="shared" ca="1" si="383"/>
        <v>0.38470893997046901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392"/>
        <v>0</v>
      </c>
      <c r="O1696" s="57">
        <f t="shared" ca="1" si="393"/>
        <v>0.38470893997046901</v>
      </c>
      <c r="P1696" s="63" t="str">
        <f t="shared" si="394"/>
        <v>J=</v>
      </c>
      <c r="Q1696" s="64">
        <f t="shared" si="395"/>
        <v>45036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ht="15" x14ac:dyDescent="0.2">
      <c r="A1697" s="56">
        <f t="shared" si="384"/>
        <v>44932</v>
      </c>
      <c r="B1697" s="75">
        <f t="shared" ca="1" si="385"/>
        <v>1.342285136744364</v>
      </c>
      <c r="C1697" s="57">
        <f t="shared" si="386"/>
        <v>0.95679267000000001</v>
      </c>
      <c r="D1697" s="58">
        <f ca="1">IF(A1697&lt;$B$1,VLOOKUP(A1697,[1]DI!$A$4:$B$15000,2,FALSE),0)</f>
        <v>0.13650000000000001</v>
      </c>
      <c r="E1697" s="57">
        <f t="shared" ca="1" si="387"/>
        <v>5.0788000000000005E-4</v>
      </c>
      <c r="F1697" s="59">
        <f t="shared" si="388"/>
        <v>1.1499999999999999</v>
      </c>
      <c r="G1697" s="60">
        <f t="shared" ca="1" si="389"/>
        <v>1.0005840619999999</v>
      </c>
      <c r="H1697" s="57">
        <f ca="1">TRUNC(PRODUCT(G$10:G1696),15)</f>
        <v>1.3868162159828199</v>
      </c>
      <c r="I1697" s="57">
        <f t="shared" ca="1" si="390"/>
        <v>1.3643275444129399</v>
      </c>
      <c r="J1697" s="57">
        <f t="shared" ca="1" si="391"/>
        <v>1.01648334</v>
      </c>
      <c r="K1697" s="112">
        <f t="shared" ca="1" si="383"/>
        <v>0.38549246674436405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392"/>
        <v>0</v>
      </c>
      <c r="O1697" s="57">
        <f t="shared" ca="1" si="393"/>
        <v>0.38549246674436405</v>
      </c>
      <c r="P1697" s="63" t="str">
        <f t="shared" si="394"/>
        <v>J=</v>
      </c>
      <c r="Q1697" s="64">
        <f t="shared" si="395"/>
        <v>45036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ht="15" x14ac:dyDescent="0.2">
      <c r="A1698" s="56">
        <f t="shared" si="384"/>
        <v>44933</v>
      </c>
      <c r="B1698" s="75">
        <f t="shared" ca="1" si="385"/>
        <v>1.3430691171850722</v>
      </c>
      <c r="C1698" s="57">
        <f t="shared" si="386"/>
        <v>0.95679267000000001</v>
      </c>
      <c r="D1698" s="58">
        <f ca="1">IF(A1698&lt;$B$1,VLOOKUP(A1698,[1]DI!$A$4:$B$15000,2,FALSE),0)</f>
        <v>0</v>
      </c>
      <c r="E1698" s="57">
        <f t="shared" ca="1" si="387"/>
        <v>0</v>
      </c>
      <c r="F1698" s="59">
        <f t="shared" si="388"/>
        <v>1.1499999999999999</v>
      </c>
      <c r="G1698" s="60">
        <f t="shared" ca="1" si="389"/>
        <v>1</v>
      </c>
      <c r="H1698" s="57">
        <f ca="1">TRUNC(PRODUCT(G$10:G1697),15)</f>
        <v>1.3876262026355599</v>
      </c>
      <c r="I1698" s="57">
        <f t="shared" ca="1" si="390"/>
        <v>1.3643275444129399</v>
      </c>
      <c r="J1698" s="57">
        <f t="shared" ca="1" si="391"/>
        <v>1.01707703</v>
      </c>
      <c r="K1698" s="112">
        <f t="shared" ca="1" si="383"/>
        <v>0.38627644718507204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392"/>
        <v>0</v>
      </c>
      <c r="O1698" s="57">
        <f t="shared" ca="1" si="393"/>
        <v>0.38627644718507204</v>
      </c>
      <c r="P1698" s="63" t="str">
        <f t="shared" si="394"/>
        <v>J=</v>
      </c>
      <c r="Q1698" s="64">
        <f t="shared" si="395"/>
        <v>45036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ht="15" x14ac:dyDescent="0.2">
      <c r="A1699" s="56">
        <f t="shared" si="384"/>
        <v>44934</v>
      </c>
      <c r="B1699" s="75">
        <f t="shared" ca="1" si="385"/>
        <v>1.3430691171850722</v>
      </c>
      <c r="C1699" s="57">
        <f t="shared" si="386"/>
        <v>0.95679267000000001</v>
      </c>
      <c r="D1699" s="58">
        <f ca="1">IF(A1699&lt;$B$1,VLOOKUP(A1699,[1]DI!$A$4:$B$15000,2,FALSE),0)</f>
        <v>0</v>
      </c>
      <c r="E1699" s="57">
        <f t="shared" ca="1" si="387"/>
        <v>0</v>
      </c>
      <c r="F1699" s="59">
        <f t="shared" si="388"/>
        <v>1.1499999999999999</v>
      </c>
      <c r="G1699" s="60">
        <f t="shared" ca="1" si="389"/>
        <v>1</v>
      </c>
      <c r="H1699" s="57">
        <f ca="1">TRUNC(PRODUCT(G$10:G1698),15)</f>
        <v>1.3876262026355599</v>
      </c>
      <c r="I1699" s="57">
        <f t="shared" ca="1" si="390"/>
        <v>1.3643275444129399</v>
      </c>
      <c r="J1699" s="57">
        <f t="shared" ca="1" si="391"/>
        <v>1.01707703</v>
      </c>
      <c r="K1699" s="112">
        <f t="shared" ca="1" si="383"/>
        <v>0.38627644718507204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392"/>
        <v>0</v>
      </c>
      <c r="O1699" s="57">
        <f t="shared" ca="1" si="393"/>
        <v>0.38627644718507204</v>
      </c>
      <c r="P1699" s="63" t="str">
        <f t="shared" si="394"/>
        <v>J=</v>
      </c>
      <c r="Q1699" s="64">
        <f t="shared" si="395"/>
        <v>45036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ht="15" x14ac:dyDescent="0.2">
      <c r="A1700" s="56">
        <f t="shared" si="384"/>
        <v>44935</v>
      </c>
      <c r="B1700" s="75">
        <f t="shared" ca="1" si="385"/>
        <v>1.3430691171850722</v>
      </c>
      <c r="C1700" s="57">
        <f t="shared" si="386"/>
        <v>0.95679267000000001</v>
      </c>
      <c r="D1700" s="58">
        <f ca="1">IF(A1700&lt;$B$1,VLOOKUP(A1700,[1]DI!$A$4:$B$15000,2,FALSE),0)</f>
        <v>0.13650000000000001</v>
      </c>
      <c r="E1700" s="57">
        <f t="shared" ca="1" si="387"/>
        <v>5.0788000000000005E-4</v>
      </c>
      <c r="F1700" s="59">
        <f t="shared" si="388"/>
        <v>1.1499999999999999</v>
      </c>
      <c r="G1700" s="60">
        <f t="shared" ca="1" si="389"/>
        <v>1.0005840619999999</v>
      </c>
      <c r="H1700" s="57">
        <f ca="1">TRUNC(PRODUCT(G$10:G1699),15)</f>
        <v>1.3876262026355599</v>
      </c>
      <c r="I1700" s="57">
        <f t="shared" ca="1" si="390"/>
        <v>1.3643275444129399</v>
      </c>
      <c r="J1700" s="57">
        <f t="shared" ca="1" si="391"/>
        <v>1.01707703</v>
      </c>
      <c r="K1700" s="112">
        <f t="shared" ca="1" si="383"/>
        <v>0.38627644718507204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392"/>
        <v>0</v>
      </c>
      <c r="O1700" s="57">
        <f t="shared" ca="1" si="393"/>
        <v>0.38627644718507204</v>
      </c>
      <c r="P1700" s="63" t="str">
        <f t="shared" si="394"/>
        <v>J=</v>
      </c>
      <c r="Q1700" s="64">
        <f t="shared" si="395"/>
        <v>45036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ht="15" x14ac:dyDescent="0.2">
      <c r="A1701" s="56">
        <f t="shared" si="384"/>
        <v>44936</v>
      </c>
      <c r="B1701" s="75">
        <f t="shared" ca="1" si="385"/>
        <v>1.343853551292592</v>
      </c>
      <c r="C1701" s="57">
        <f t="shared" si="386"/>
        <v>0.95679267000000001</v>
      </c>
      <c r="D1701" s="58">
        <f ca="1">IF(A1701&lt;$B$1,VLOOKUP(A1701,[1]DI!$A$4:$B$15000,2,FALSE),0)</f>
        <v>0.13650000000000001</v>
      </c>
      <c r="E1701" s="57">
        <f t="shared" ca="1" si="387"/>
        <v>5.0788000000000005E-4</v>
      </c>
      <c r="F1701" s="59">
        <f t="shared" si="388"/>
        <v>1.1499999999999999</v>
      </c>
      <c r="G1701" s="60">
        <f t="shared" ca="1" si="389"/>
        <v>1.0005840619999999</v>
      </c>
      <c r="H1701" s="57">
        <f ca="1">TRUNC(PRODUCT(G$10:G1700),15)</f>
        <v>1.38843666237073</v>
      </c>
      <c r="I1701" s="57">
        <f t="shared" ca="1" si="390"/>
        <v>1.3643275444129399</v>
      </c>
      <c r="J1701" s="57">
        <f t="shared" ca="1" si="391"/>
        <v>1.0176710600000001</v>
      </c>
      <c r="K1701" s="112">
        <f t="shared" ca="1" si="383"/>
        <v>0.38706088129259197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392"/>
        <v>0</v>
      </c>
      <c r="O1701" s="57">
        <f t="shared" ca="1" si="393"/>
        <v>0.38706088129259197</v>
      </c>
      <c r="P1701" s="63" t="str">
        <f t="shared" si="394"/>
        <v>J=</v>
      </c>
      <c r="Q1701" s="64">
        <f t="shared" si="395"/>
        <v>45036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ht="15" x14ac:dyDescent="0.2">
      <c r="A1702" s="56">
        <f t="shared" si="384"/>
        <v>44937</v>
      </c>
      <c r="B1702" s="75">
        <f t="shared" ca="1" si="385"/>
        <v>1.3446384463414429</v>
      </c>
      <c r="C1702" s="57">
        <f t="shared" si="386"/>
        <v>0.95679267000000001</v>
      </c>
      <c r="D1702" s="58">
        <f ca="1">IF(A1702&lt;$B$1,VLOOKUP(A1702,[1]DI!$A$4:$B$15000,2,FALSE),0)</f>
        <v>0.13650000000000001</v>
      </c>
      <c r="E1702" s="57">
        <f t="shared" ca="1" si="387"/>
        <v>5.0788000000000005E-4</v>
      </c>
      <c r="F1702" s="59">
        <f t="shared" si="388"/>
        <v>1.1499999999999999</v>
      </c>
      <c r="G1702" s="60">
        <f t="shared" ca="1" si="389"/>
        <v>1.0005840619999999</v>
      </c>
      <c r="H1702" s="57">
        <f ca="1">TRUNC(PRODUCT(G$10:G1701),15)</f>
        <v>1.38924759546462</v>
      </c>
      <c r="I1702" s="57">
        <f t="shared" ca="1" si="390"/>
        <v>1.3643275444129399</v>
      </c>
      <c r="J1702" s="57">
        <f t="shared" ca="1" si="391"/>
        <v>1.0182654499999999</v>
      </c>
      <c r="K1702" s="112">
        <f t="shared" ca="1" si="383"/>
        <v>0.38784577634144296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392"/>
        <v>0</v>
      </c>
      <c r="O1702" s="57">
        <f t="shared" ca="1" si="393"/>
        <v>0.38784577634144296</v>
      </c>
      <c r="P1702" s="63" t="str">
        <f t="shared" si="394"/>
        <v>J=</v>
      </c>
      <c r="Q1702" s="64">
        <f t="shared" si="395"/>
        <v>45036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ht="15" x14ac:dyDescent="0.2">
      <c r="A1703" s="56">
        <f t="shared" si="384"/>
        <v>44938</v>
      </c>
      <c r="B1703" s="75">
        <f t="shared" ca="1" si="385"/>
        <v>1.345423805057107</v>
      </c>
      <c r="C1703" s="57">
        <f t="shared" si="386"/>
        <v>0.95679267000000001</v>
      </c>
      <c r="D1703" s="58">
        <f ca="1">IF(A1703&lt;$B$1,VLOOKUP(A1703,[1]DI!$A$4:$B$15000,2,FALSE),0)</f>
        <v>0.13650000000000001</v>
      </c>
      <c r="E1703" s="57">
        <f t="shared" ca="1" si="387"/>
        <v>5.0788000000000005E-4</v>
      </c>
      <c r="F1703" s="59">
        <f t="shared" si="388"/>
        <v>1.1499999999999999</v>
      </c>
      <c r="G1703" s="60">
        <f t="shared" ca="1" si="389"/>
        <v>1.0005840619999999</v>
      </c>
      <c r="H1703" s="57">
        <f ca="1">TRUNC(PRODUCT(G$10:G1702),15)</f>
        <v>1.39005900219373</v>
      </c>
      <c r="I1703" s="57">
        <f t="shared" ca="1" si="390"/>
        <v>1.3643275444129399</v>
      </c>
      <c r="J1703" s="57">
        <f t="shared" ca="1" si="391"/>
        <v>1.0188601799999999</v>
      </c>
      <c r="K1703" s="112">
        <f t="shared" ca="1" si="383"/>
        <v>0.388631135057107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392"/>
        <v>0</v>
      </c>
      <c r="O1703" s="57">
        <f t="shared" ca="1" si="393"/>
        <v>0.388631135057107</v>
      </c>
      <c r="P1703" s="63" t="str">
        <f t="shared" si="394"/>
        <v>J=</v>
      </c>
      <c r="Q1703" s="64">
        <f t="shared" si="395"/>
        <v>45036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ht="15" x14ac:dyDescent="0.2">
      <c r="A1704" s="56">
        <f t="shared" si="384"/>
        <v>44939</v>
      </c>
      <c r="B1704" s="75">
        <f t="shared" ca="1" si="385"/>
        <v>1.346209607439582</v>
      </c>
      <c r="C1704" s="57">
        <f t="shared" si="386"/>
        <v>0.95679267000000001</v>
      </c>
      <c r="D1704" s="58">
        <f ca="1">IF(A1704&lt;$B$1,VLOOKUP(A1704,[1]DI!$A$4:$B$15000,2,FALSE),0)</f>
        <v>0.13650000000000001</v>
      </c>
      <c r="E1704" s="57">
        <f t="shared" ca="1" si="387"/>
        <v>5.0788000000000005E-4</v>
      </c>
      <c r="F1704" s="59">
        <f t="shared" si="388"/>
        <v>1.1499999999999999</v>
      </c>
      <c r="G1704" s="60">
        <f t="shared" ca="1" si="389"/>
        <v>1.0005840619999999</v>
      </c>
      <c r="H1704" s="57">
        <f ca="1">TRUNC(PRODUCT(G$10:G1703),15)</f>
        <v>1.3908708828346701</v>
      </c>
      <c r="I1704" s="57">
        <f t="shared" ca="1" si="390"/>
        <v>1.3643275444129399</v>
      </c>
      <c r="J1704" s="57">
        <f t="shared" ca="1" si="391"/>
        <v>1.01945525</v>
      </c>
      <c r="K1704" s="112">
        <f t="shared" ca="1" si="383"/>
        <v>0.389416937439582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392"/>
        <v>0</v>
      </c>
      <c r="O1704" s="57">
        <f t="shared" ca="1" si="393"/>
        <v>0.389416937439582</v>
      </c>
      <c r="P1704" s="63" t="str">
        <f t="shared" si="394"/>
        <v>J=</v>
      </c>
      <c r="Q1704" s="64">
        <f t="shared" si="395"/>
        <v>45036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ht="15" x14ac:dyDescent="0.2">
      <c r="A1705" s="56">
        <f t="shared" si="384"/>
        <v>44940</v>
      </c>
      <c r="B1705" s="75">
        <f t="shared" ca="1" si="385"/>
        <v>1.3469958807633891</v>
      </c>
      <c r="C1705" s="57">
        <f t="shared" si="386"/>
        <v>0.95679267000000001</v>
      </c>
      <c r="D1705" s="58">
        <f ca="1">IF(A1705&lt;$B$1,VLOOKUP(A1705,[1]DI!$A$4:$B$15000,2,FALSE),0)</f>
        <v>0</v>
      </c>
      <c r="E1705" s="57">
        <f t="shared" ca="1" si="387"/>
        <v>0</v>
      </c>
      <c r="F1705" s="59">
        <f t="shared" si="388"/>
        <v>1.1499999999999999</v>
      </c>
      <c r="G1705" s="60">
        <f t="shared" ca="1" si="389"/>
        <v>1</v>
      </c>
      <c r="H1705" s="57">
        <f ca="1">TRUNC(PRODUCT(G$10:G1704),15)</f>
        <v>1.3916832376642401</v>
      </c>
      <c r="I1705" s="57">
        <f t="shared" ca="1" si="390"/>
        <v>1.3643275444129399</v>
      </c>
      <c r="J1705" s="57">
        <f t="shared" ca="1" si="391"/>
        <v>1.02005068</v>
      </c>
      <c r="K1705" s="112">
        <f t="shared" ca="1" si="383"/>
        <v>0.39020321076338904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392"/>
        <v>0</v>
      </c>
      <c r="O1705" s="57">
        <f t="shared" ca="1" si="393"/>
        <v>0.39020321076338904</v>
      </c>
      <c r="P1705" s="63" t="str">
        <f t="shared" si="394"/>
        <v>J=</v>
      </c>
      <c r="Q1705" s="64">
        <f t="shared" si="395"/>
        <v>45036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ht="15" x14ac:dyDescent="0.2">
      <c r="A1706" s="56">
        <f t="shared" si="384"/>
        <v>44941</v>
      </c>
      <c r="B1706" s="75">
        <f t="shared" ca="1" si="385"/>
        <v>1.3469958807633891</v>
      </c>
      <c r="C1706" s="57">
        <f t="shared" si="386"/>
        <v>0.95679267000000001</v>
      </c>
      <c r="D1706" s="58">
        <f ca="1">IF(A1706&lt;$B$1,VLOOKUP(A1706,[1]DI!$A$4:$B$15000,2,FALSE),0)</f>
        <v>0</v>
      </c>
      <c r="E1706" s="57">
        <f t="shared" ca="1" si="387"/>
        <v>0</v>
      </c>
      <c r="F1706" s="59">
        <f t="shared" si="388"/>
        <v>1.1499999999999999</v>
      </c>
      <c r="G1706" s="60">
        <f t="shared" ca="1" si="389"/>
        <v>1</v>
      </c>
      <c r="H1706" s="57">
        <f ca="1">TRUNC(PRODUCT(G$10:G1705),15)</f>
        <v>1.3916832376642401</v>
      </c>
      <c r="I1706" s="57">
        <f t="shared" ca="1" si="390"/>
        <v>1.3643275444129399</v>
      </c>
      <c r="J1706" s="57">
        <f t="shared" ca="1" si="391"/>
        <v>1.02005068</v>
      </c>
      <c r="K1706" s="112">
        <f t="shared" ca="1" si="383"/>
        <v>0.39020321076338904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392"/>
        <v>0</v>
      </c>
      <c r="O1706" s="57">
        <f t="shared" ca="1" si="393"/>
        <v>0.39020321076338904</v>
      </c>
      <c r="P1706" s="63" t="str">
        <f t="shared" si="394"/>
        <v>J=</v>
      </c>
      <c r="Q1706" s="64">
        <f t="shared" si="395"/>
        <v>45036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ht="15" x14ac:dyDescent="0.2">
      <c r="A1707" s="56">
        <f t="shared" si="384"/>
        <v>44942</v>
      </c>
      <c r="B1707" s="75">
        <f t="shared" ca="1" si="385"/>
        <v>1.3469958807633891</v>
      </c>
      <c r="C1707" s="57">
        <f t="shared" si="386"/>
        <v>0.95679267000000001</v>
      </c>
      <c r="D1707" s="58">
        <f ca="1">IF(A1707&lt;$B$1,VLOOKUP(A1707,[1]DI!$A$4:$B$15000,2,FALSE),0)</f>
        <v>0.13650000000000001</v>
      </c>
      <c r="E1707" s="57">
        <f t="shared" ca="1" si="387"/>
        <v>5.0788000000000005E-4</v>
      </c>
      <c r="F1707" s="59">
        <f t="shared" si="388"/>
        <v>1.1499999999999999</v>
      </c>
      <c r="G1707" s="60">
        <f t="shared" ca="1" si="389"/>
        <v>1.0005840619999999</v>
      </c>
      <c r="H1707" s="57">
        <f ca="1">TRUNC(PRODUCT(G$10:G1706),15)</f>
        <v>1.3916832376642401</v>
      </c>
      <c r="I1707" s="57">
        <f t="shared" ca="1" si="390"/>
        <v>1.3643275444129399</v>
      </c>
      <c r="J1707" s="57">
        <f t="shared" ca="1" si="391"/>
        <v>1.02005068</v>
      </c>
      <c r="K1707" s="112">
        <f t="shared" ca="1" si="383"/>
        <v>0.39020321076338904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392"/>
        <v>0</v>
      </c>
      <c r="O1707" s="57">
        <f t="shared" ca="1" si="393"/>
        <v>0.39020321076338904</v>
      </c>
      <c r="P1707" s="63" t="str">
        <f t="shared" si="394"/>
        <v>J=</v>
      </c>
      <c r="Q1707" s="64">
        <f t="shared" si="395"/>
        <v>45036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ht="15" x14ac:dyDescent="0.2">
      <c r="A1708" s="56">
        <f t="shared" si="384"/>
        <v>44943</v>
      </c>
      <c r="B1708" s="75">
        <f t="shared" ca="1" si="385"/>
        <v>1.347782607754008</v>
      </c>
      <c r="C1708" s="57">
        <f t="shared" si="386"/>
        <v>0.95679267000000001</v>
      </c>
      <c r="D1708" s="58">
        <f ca="1">IF(A1708&lt;$B$1,VLOOKUP(A1708,[1]DI!$A$4:$B$15000,2,FALSE),0)</f>
        <v>0.13650000000000001</v>
      </c>
      <c r="E1708" s="57">
        <f t="shared" ca="1" si="387"/>
        <v>5.0788000000000005E-4</v>
      </c>
      <c r="F1708" s="59">
        <f t="shared" si="388"/>
        <v>1.1499999999999999</v>
      </c>
      <c r="G1708" s="60">
        <f t="shared" ca="1" si="389"/>
        <v>1.0005840619999999</v>
      </c>
      <c r="H1708" s="57">
        <f ca="1">TRUNC(PRODUCT(G$10:G1707),15)</f>
        <v>1.39249606695939</v>
      </c>
      <c r="I1708" s="57">
        <f t="shared" ca="1" si="390"/>
        <v>1.3643275444129399</v>
      </c>
      <c r="J1708" s="57">
        <f t="shared" ca="1" si="391"/>
        <v>1.0206464500000001</v>
      </c>
      <c r="K1708" s="112">
        <f t="shared" ca="1" si="383"/>
        <v>0.39098993775400803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392"/>
        <v>0</v>
      </c>
      <c r="O1708" s="57">
        <f t="shared" ca="1" si="393"/>
        <v>0.39098993775400803</v>
      </c>
      <c r="P1708" s="63" t="str">
        <f t="shared" si="394"/>
        <v>J=</v>
      </c>
      <c r="Q1708" s="64">
        <f t="shared" si="395"/>
        <v>45036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ht="15" x14ac:dyDescent="0.2">
      <c r="A1709" s="56">
        <f t="shared" si="384"/>
        <v>44944</v>
      </c>
      <c r="B1709" s="75">
        <f t="shared" ca="1" si="385"/>
        <v>1.3485697920486981</v>
      </c>
      <c r="C1709" s="57">
        <f t="shared" si="386"/>
        <v>0.95679267000000001</v>
      </c>
      <c r="D1709" s="58">
        <f ca="1">IF(A1709&lt;$B$1,VLOOKUP(A1709,[1]DI!$A$4:$B$15000,2,FALSE),0)</f>
        <v>0.13650000000000001</v>
      </c>
      <c r="E1709" s="57">
        <f t="shared" ca="1" si="387"/>
        <v>5.0788000000000005E-4</v>
      </c>
      <c r="F1709" s="59">
        <f t="shared" si="388"/>
        <v>1.1499999999999999</v>
      </c>
      <c r="G1709" s="60">
        <f t="shared" ca="1" si="389"/>
        <v>1.0005840619999999</v>
      </c>
      <c r="H1709" s="57">
        <f ca="1">TRUNC(PRODUCT(G$10:G1708),15)</f>
        <v>1.3933093709972499</v>
      </c>
      <c r="I1709" s="57">
        <f t="shared" ca="1" si="390"/>
        <v>1.3643275444129399</v>
      </c>
      <c r="J1709" s="57">
        <f t="shared" ca="1" si="391"/>
        <v>1.0212425700000001</v>
      </c>
      <c r="K1709" s="112">
        <f t="shared" ca="1" si="383"/>
        <v>0.39177712204869802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392"/>
        <v>0</v>
      </c>
      <c r="O1709" s="57">
        <f t="shared" ca="1" si="393"/>
        <v>0.39177712204869802</v>
      </c>
      <c r="P1709" s="63" t="str">
        <f t="shared" si="394"/>
        <v>J=</v>
      </c>
      <c r="Q1709" s="64">
        <f t="shared" si="395"/>
        <v>45036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ht="15" x14ac:dyDescent="0.2">
      <c r="A1710" s="56">
        <f t="shared" si="384"/>
        <v>44945</v>
      </c>
      <c r="B1710" s="75">
        <f t="shared" ca="1" si="385"/>
        <v>1.34935744364746</v>
      </c>
      <c r="C1710" s="57">
        <f t="shared" si="386"/>
        <v>0.95679267000000001</v>
      </c>
      <c r="D1710" s="58">
        <f ca="1">IF(A1710&lt;$B$1,VLOOKUP(A1710,[1]DI!$A$4:$B$15000,2,FALSE),0)</f>
        <v>0.13650000000000001</v>
      </c>
      <c r="E1710" s="57">
        <f t="shared" ca="1" si="387"/>
        <v>5.0788000000000005E-4</v>
      </c>
      <c r="F1710" s="59">
        <f t="shared" si="388"/>
        <v>1.1499999999999999</v>
      </c>
      <c r="G1710" s="60">
        <f t="shared" ca="1" si="389"/>
        <v>1.0005840619999999</v>
      </c>
      <c r="H1710" s="57">
        <f ca="1">TRUNC(PRODUCT(G$10:G1709),15)</f>
        <v>1.3941231500550999</v>
      </c>
      <c r="I1710" s="57">
        <f t="shared" ca="1" si="390"/>
        <v>1.3643275444129399</v>
      </c>
      <c r="J1710" s="57">
        <f t="shared" ca="1" si="391"/>
        <v>1.0218390399999999</v>
      </c>
      <c r="K1710" s="112">
        <f t="shared" ca="1" si="383"/>
        <v>0.39256477364746001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392"/>
        <v>0</v>
      </c>
      <c r="O1710" s="57">
        <f t="shared" ca="1" si="393"/>
        <v>0.39256477364746001</v>
      </c>
      <c r="P1710" s="63" t="str">
        <f t="shared" si="394"/>
        <v>J=</v>
      </c>
      <c r="Q1710" s="64">
        <f t="shared" si="395"/>
        <v>45036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ht="15" x14ac:dyDescent="0.2">
      <c r="A1711" s="56">
        <f t="shared" si="384"/>
        <v>44946</v>
      </c>
      <c r="B1711" s="75">
        <f t="shared" ca="1" si="385"/>
        <v>1.3501455525502941</v>
      </c>
      <c r="C1711" s="57">
        <f t="shared" si="386"/>
        <v>0.95679267000000001</v>
      </c>
      <c r="D1711" s="58">
        <f ca="1">IF(A1711&lt;$B$1,VLOOKUP(A1711,[1]DI!$A$4:$B$15000,2,FALSE),0)</f>
        <v>0.13650000000000001</v>
      </c>
      <c r="E1711" s="57">
        <f t="shared" ca="1" si="387"/>
        <v>5.0788000000000005E-4</v>
      </c>
      <c r="F1711" s="59">
        <f t="shared" si="388"/>
        <v>1.1499999999999999</v>
      </c>
      <c r="G1711" s="60">
        <f t="shared" ca="1" si="389"/>
        <v>1.0005840619999999</v>
      </c>
      <c r="H1711" s="57">
        <f ca="1">TRUNC(PRODUCT(G$10:G1710),15)</f>
        <v>1.39493740441036</v>
      </c>
      <c r="I1711" s="57">
        <f t="shared" ca="1" si="390"/>
        <v>1.3643275444129399</v>
      </c>
      <c r="J1711" s="57">
        <f t="shared" ca="1" si="391"/>
        <v>1.0224358600000001</v>
      </c>
      <c r="K1711" s="112">
        <f t="shared" ca="1" si="383"/>
        <v>0.39335288255029405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si="392"/>
        <v>0</v>
      </c>
      <c r="O1711" s="57">
        <f t="shared" ca="1" si="393"/>
        <v>0.39335288255029405</v>
      </c>
      <c r="P1711" s="63" t="str">
        <f t="shared" si="394"/>
        <v>J=</v>
      </c>
      <c r="Q1711" s="64">
        <f t="shared" si="395"/>
        <v>45036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ht="15" x14ac:dyDescent="0.2">
      <c r="A1712" s="56">
        <f t="shared" si="384"/>
        <v>44947</v>
      </c>
      <c r="B1712" s="75">
        <f t="shared" ca="1" si="385"/>
        <v>1.350934115119939</v>
      </c>
      <c r="C1712" s="57">
        <f t="shared" si="386"/>
        <v>0.95679267000000001</v>
      </c>
      <c r="D1712" s="58">
        <f ca="1">IF(A1712&lt;$B$1,VLOOKUP(A1712,[1]DI!$A$4:$B$15000,2,FALSE),0)</f>
        <v>0</v>
      </c>
      <c r="E1712" s="57">
        <f t="shared" ca="1" si="387"/>
        <v>0</v>
      </c>
      <c r="F1712" s="59">
        <f t="shared" si="388"/>
        <v>1.1499999999999999</v>
      </c>
      <c r="G1712" s="60">
        <f t="shared" ca="1" si="389"/>
        <v>1</v>
      </c>
      <c r="H1712" s="57">
        <f ca="1">TRUNC(PRODUCT(G$10:G1711),15)</f>
        <v>1.39575213434066</v>
      </c>
      <c r="I1712" s="57">
        <f t="shared" ca="1" si="390"/>
        <v>1.3643275444129399</v>
      </c>
      <c r="J1712" s="57">
        <f t="shared" ca="1" si="391"/>
        <v>1.02303302</v>
      </c>
      <c r="K1712" s="112">
        <f t="shared" ca="1" si="383"/>
        <v>0.39414144511993898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392"/>
        <v>0</v>
      </c>
      <c r="O1712" s="57">
        <f t="shared" ca="1" si="393"/>
        <v>0.39414144511993898</v>
      </c>
      <c r="P1712" s="63" t="str">
        <f t="shared" si="394"/>
        <v>J=</v>
      </c>
      <c r="Q1712" s="64">
        <f t="shared" si="395"/>
        <v>45036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ht="15" x14ac:dyDescent="0.2">
      <c r="A1713" s="56">
        <f t="shared" si="384"/>
        <v>44948</v>
      </c>
      <c r="B1713" s="75">
        <f t="shared" ca="1" si="385"/>
        <v>1.350934115119939</v>
      </c>
      <c r="C1713" s="57">
        <f t="shared" si="386"/>
        <v>0.95679267000000001</v>
      </c>
      <c r="D1713" s="58">
        <f ca="1">IF(A1713&lt;$B$1,VLOOKUP(A1713,[1]DI!$A$4:$B$15000,2,FALSE),0)</f>
        <v>0</v>
      </c>
      <c r="E1713" s="57">
        <f t="shared" ca="1" si="387"/>
        <v>0</v>
      </c>
      <c r="F1713" s="59">
        <f t="shared" si="388"/>
        <v>1.1499999999999999</v>
      </c>
      <c r="G1713" s="60">
        <f t="shared" ca="1" si="389"/>
        <v>1</v>
      </c>
      <c r="H1713" s="57">
        <f ca="1">TRUNC(PRODUCT(G$10:G1712),15)</f>
        <v>1.39575213434066</v>
      </c>
      <c r="I1713" s="57">
        <f t="shared" ca="1" si="390"/>
        <v>1.3643275444129399</v>
      </c>
      <c r="J1713" s="57">
        <f t="shared" ca="1" si="391"/>
        <v>1.02303302</v>
      </c>
      <c r="K1713" s="112">
        <f t="shared" ca="1" si="383"/>
        <v>0.39414144511993898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392"/>
        <v>0</v>
      </c>
      <c r="O1713" s="57">
        <f t="shared" ca="1" si="393"/>
        <v>0.39414144511993898</v>
      </c>
      <c r="P1713" s="63" t="str">
        <f t="shared" si="394"/>
        <v>J=</v>
      </c>
      <c r="Q1713" s="64">
        <f t="shared" si="395"/>
        <v>45036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ht="15" x14ac:dyDescent="0.2">
      <c r="A1714" s="56">
        <f t="shared" si="384"/>
        <v>44949</v>
      </c>
      <c r="B1714" s="75">
        <f t="shared" ca="1" si="385"/>
        <v>1.350934115119939</v>
      </c>
      <c r="C1714" s="57">
        <f t="shared" si="386"/>
        <v>0.95679267000000001</v>
      </c>
      <c r="D1714" s="58">
        <f ca="1">IF(A1714&lt;$B$1,VLOOKUP(A1714,[1]DI!$A$4:$B$15000,2,FALSE),0)</f>
        <v>0.13650000000000001</v>
      </c>
      <c r="E1714" s="57">
        <f t="shared" ca="1" si="387"/>
        <v>5.0788000000000005E-4</v>
      </c>
      <c r="F1714" s="59">
        <f t="shared" si="388"/>
        <v>1.1499999999999999</v>
      </c>
      <c r="G1714" s="60">
        <f t="shared" ca="1" si="389"/>
        <v>1.0005840619999999</v>
      </c>
      <c r="H1714" s="57">
        <f ca="1">TRUNC(PRODUCT(G$10:G1713),15)</f>
        <v>1.39575213434066</v>
      </c>
      <c r="I1714" s="57">
        <f t="shared" ca="1" si="390"/>
        <v>1.3643275444129399</v>
      </c>
      <c r="J1714" s="57">
        <f t="shared" ca="1" si="391"/>
        <v>1.02303302</v>
      </c>
      <c r="K1714" s="112">
        <f t="shared" ca="1" si="383"/>
        <v>0.39414144511993898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si="392"/>
        <v>0</v>
      </c>
      <c r="O1714" s="57">
        <f t="shared" ca="1" si="393"/>
        <v>0.39414144511993898</v>
      </c>
      <c r="P1714" s="63" t="str">
        <f t="shared" si="394"/>
        <v>J=</v>
      </c>
      <c r="Q1714" s="64">
        <f t="shared" si="395"/>
        <v>45036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ht="15" x14ac:dyDescent="0.2">
      <c r="A1715" s="56">
        <f t="shared" si="384"/>
        <v>44950</v>
      </c>
      <c r="B1715" s="75">
        <f t="shared" ca="1" si="385"/>
        <v>1.351723148630916</v>
      </c>
      <c r="C1715" s="57">
        <f t="shared" si="386"/>
        <v>0.95679267000000001</v>
      </c>
      <c r="D1715" s="58">
        <f ca="1">IF(A1715&lt;$B$1,VLOOKUP(A1715,[1]DI!$A$4:$B$15000,2,FALSE),0)</f>
        <v>0.13650000000000001</v>
      </c>
      <c r="E1715" s="57">
        <f t="shared" ca="1" si="387"/>
        <v>5.0788000000000005E-4</v>
      </c>
      <c r="F1715" s="59">
        <f t="shared" si="388"/>
        <v>1.1499999999999999</v>
      </c>
      <c r="G1715" s="60">
        <f t="shared" ca="1" si="389"/>
        <v>1.0005840619999999</v>
      </c>
      <c r="H1715" s="57">
        <f ca="1">TRUNC(PRODUCT(G$10:G1714),15)</f>
        <v>1.3965673401237499</v>
      </c>
      <c r="I1715" s="57">
        <f t="shared" ca="1" si="390"/>
        <v>1.3643275444129399</v>
      </c>
      <c r="J1715" s="57">
        <f t="shared" ca="1" si="391"/>
        <v>1.0236305400000001</v>
      </c>
      <c r="K1715" s="112">
        <f t="shared" ca="1" si="383"/>
        <v>0.39493047863091602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392"/>
        <v>0</v>
      </c>
      <c r="O1715" s="57">
        <f t="shared" ca="1" si="393"/>
        <v>0.39493047863091602</v>
      </c>
      <c r="P1715" s="63" t="str">
        <f t="shared" si="394"/>
        <v>J=</v>
      </c>
      <c r="Q1715" s="64">
        <f t="shared" si="395"/>
        <v>45036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ht="15" x14ac:dyDescent="0.2">
      <c r="A1716" s="56">
        <f t="shared" si="384"/>
        <v>44951</v>
      </c>
      <c r="B1716" s="75">
        <f t="shared" ca="1" si="385"/>
        <v>1.352512635808705</v>
      </c>
      <c r="C1716" s="57">
        <f t="shared" si="386"/>
        <v>0.95679267000000001</v>
      </c>
      <c r="D1716" s="58">
        <f ca="1">IF(A1716&lt;$B$1,VLOOKUP(A1716,[1]DI!$A$4:$B$15000,2,FALSE),0)</f>
        <v>0.13650000000000001</v>
      </c>
      <c r="E1716" s="57">
        <f t="shared" ca="1" si="387"/>
        <v>5.0788000000000005E-4</v>
      </c>
      <c r="F1716" s="59">
        <f t="shared" si="388"/>
        <v>1.1499999999999999</v>
      </c>
      <c r="G1716" s="60">
        <f t="shared" ca="1" si="389"/>
        <v>1.0005840619999999</v>
      </c>
      <c r="H1716" s="57">
        <f ca="1">TRUNC(PRODUCT(G$10:G1715),15)</f>
        <v>1.39738302203755</v>
      </c>
      <c r="I1716" s="57">
        <f t="shared" ca="1" si="390"/>
        <v>1.3643275444129399</v>
      </c>
      <c r="J1716" s="57">
        <f t="shared" ca="1" si="391"/>
        <v>1.0242283999999999</v>
      </c>
      <c r="K1716" s="112">
        <f t="shared" ca="1" si="383"/>
        <v>0.395719965808705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392"/>
        <v>0</v>
      </c>
      <c r="O1716" s="57">
        <f t="shared" ca="1" si="393"/>
        <v>0.395719965808705</v>
      </c>
      <c r="P1716" s="63" t="str">
        <f t="shared" si="394"/>
        <v>J=</v>
      </c>
      <c r="Q1716" s="64">
        <f t="shared" si="395"/>
        <v>45036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ht="15" x14ac:dyDescent="0.2">
      <c r="A1717" s="56">
        <f t="shared" si="384"/>
        <v>44952</v>
      </c>
      <c r="B1717" s="75">
        <f t="shared" ca="1" si="385"/>
        <v>1.3533025939278249</v>
      </c>
      <c r="C1717" s="57">
        <f t="shared" si="386"/>
        <v>0.95679267000000001</v>
      </c>
      <c r="D1717" s="58">
        <f ca="1">IF(A1717&lt;$B$1,VLOOKUP(A1717,[1]DI!$A$4:$B$15000,2,FALSE),0)</f>
        <v>0.13650000000000001</v>
      </c>
      <c r="E1717" s="57">
        <f t="shared" ca="1" si="387"/>
        <v>5.0788000000000005E-4</v>
      </c>
      <c r="F1717" s="59">
        <f t="shared" si="388"/>
        <v>1.1499999999999999</v>
      </c>
      <c r="G1717" s="60">
        <f t="shared" ca="1" si="389"/>
        <v>1.0005840619999999</v>
      </c>
      <c r="H1717" s="57">
        <f ca="1">TRUNC(PRODUCT(G$10:G1716),15)</f>
        <v>1.3981991803601701</v>
      </c>
      <c r="I1717" s="57">
        <f t="shared" ca="1" si="390"/>
        <v>1.3643275444129399</v>
      </c>
      <c r="J1717" s="57">
        <f t="shared" ca="1" si="391"/>
        <v>1.02482662</v>
      </c>
      <c r="K1717" s="112">
        <f t="shared" ca="1" si="383"/>
        <v>0.39650992392782497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392"/>
        <v>0</v>
      </c>
      <c r="O1717" s="57">
        <f t="shared" ca="1" si="393"/>
        <v>0.39650992392782497</v>
      </c>
      <c r="P1717" s="63" t="str">
        <f t="shared" si="394"/>
        <v>J=</v>
      </c>
      <c r="Q1717" s="64">
        <f t="shared" si="395"/>
        <v>45036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ht="15" x14ac:dyDescent="0.2">
      <c r="A1718" s="56">
        <f t="shared" si="384"/>
        <v>44953</v>
      </c>
      <c r="B1718" s="75">
        <f t="shared" ca="1" si="385"/>
        <v>1.354093005713757</v>
      </c>
      <c r="C1718" s="57">
        <f t="shared" si="386"/>
        <v>0.95679267000000001</v>
      </c>
      <c r="D1718" s="58">
        <f ca="1">IF(A1718&lt;$B$1,VLOOKUP(A1718,[1]DI!$A$4:$B$15000,2,FALSE),0)</f>
        <v>0.13650000000000001</v>
      </c>
      <c r="E1718" s="57">
        <f t="shared" ca="1" si="387"/>
        <v>5.0788000000000005E-4</v>
      </c>
      <c r="F1718" s="59">
        <f t="shared" si="388"/>
        <v>1.1499999999999999</v>
      </c>
      <c r="G1718" s="60">
        <f t="shared" ca="1" si="389"/>
        <v>1.0005840619999999</v>
      </c>
      <c r="H1718" s="57">
        <f ca="1">TRUNC(PRODUCT(G$10:G1717),15)</f>
        <v>1.39901581536985</v>
      </c>
      <c r="I1718" s="57">
        <f t="shared" ca="1" si="390"/>
        <v>1.3643275444129399</v>
      </c>
      <c r="J1718" s="57">
        <f t="shared" ca="1" si="391"/>
        <v>1.02542518</v>
      </c>
      <c r="K1718" s="112">
        <f t="shared" ca="1" si="383"/>
        <v>0.397300335713757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392"/>
        <v>0</v>
      </c>
      <c r="O1718" s="57">
        <f t="shared" ca="1" si="393"/>
        <v>0.397300335713757</v>
      </c>
      <c r="P1718" s="63" t="str">
        <f t="shared" si="394"/>
        <v>J=</v>
      </c>
      <c r="Q1718" s="64">
        <f t="shared" si="395"/>
        <v>45036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ht="15" x14ac:dyDescent="0.2">
      <c r="A1719" s="56">
        <f t="shared" si="384"/>
        <v>44954</v>
      </c>
      <c r="B1719" s="75">
        <f t="shared" ca="1" si="385"/>
        <v>1.354883874803761</v>
      </c>
      <c r="C1719" s="57">
        <f t="shared" si="386"/>
        <v>0.95679267000000001</v>
      </c>
      <c r="D1719" s="58">
        <f ca="1">IF(A1719&lt;$B$1,VLOOKUP(A1719,[1]DI!$A$4:$B$15000,2,FALSE),0)</f>
        <v>0</v>
      </c>
      <c r="E1719" s="57">
        <f t="shared" ca="1" si="387"/>
        <v>0</v>
      </c>
      <c r="F1719" s="59">
        <f t="shared" si="388"/>
        <v>1.1499999999999999</v>
      </c>
      <c r="G1719" s="60">
        <f t="shared" ca="1" si="389"/>
        <v>1</v>
      </c>
      <c r="H1719" s="57">
        <f ca="1">TRUNC(PRODUCT(G$10:G1718),15)</f>
        <v>1.3998329273450101</v>
      </c>
      <c r="I1719" s="57">
        <f t="shared" ca="1" si="390"/>
        <v>1.3643275444129399</v>
      </c>
      <c r="J1719" s="57">
        <f t="shared" ca="1" si="391"/>
        <v>1.0260240899999999</v>
      </c>
      <c r="K1719" s="112">
        <f t="shared" ca="1" si="383"/>
        <v>0.39809120480376098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392"/>
        <v>0</v>
      </c>
      <c r="O1719" s="57">
        <f t="shared" ca="1" si="393"/>
        <v>0.39809120480376098</v>
      </c>
      <c r="P1719" s="63" t="str">
        <f t="shared" si="394"/>
        <v>J=</v>
      </c>
      <c r="Q1719" s="64">
        <f t="shared" si="395"/>
        <v>45036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ht="15" x14ac:dyDescent="0.2">
      <c r="A1720" s="56">
        <f t="shared" si="384"/>
        <v>44955</v>
      </c>
      <c r="B1720" s="75">
        <f t="shared" ca="1" si="385"/>
        <v>1.354883874803761</v>
      </c>
      <c r="C1720" s="57">
        <f t="shared" si="386"/>
        <v>0.95679267000000001</v>
      </c>
      <c r="D1720" s="58">
        <f ca="1">IF(A1720&lt;$B$1,VLOOKUP(A1720,[1]DI!$A$4:$B$15000,2,FALSE),0)</f>
        <v>0</v>
      </c>
      <c r="E1720" s="57">
        <f t="shared" ca="1" si="387"/>
        <v>0</v>
      </c>
      <c r="F1720" s="59">
        <f t="shared" si="388"/>
        <v>1.1499999999999999</v>
      </c>
      <c r="G1720" s="60">
        <f t="shared" ca="1" si="389"/>
        <v>1</v>
      </c>
      <c r="H1720" s="57">
        <f ca="1">TRUNC(PRODUCT(G$10:G1719),15)</f>
        <v>1.3998329273450101</v>
      </c>
      <c r="I1720" s="57">
        <f t="shared" ca="1" si="390"/>
        <v>1.3643275444129399</v>
      </c>
      <c r="J1720" s="57">
        <f t="shared" ca="1" si="391"/>
        <v>1.0260240899999999</v>
      </c>
      <c r="K1720" s="112">
        <f t="shared" ca="1" si="383"/>
        <v>0.39809120480376098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392"/>
        <v>0</v>
      </c>
      <c r="O1720" s="57">
        <f t="shared" ca="1" si="393"/>
        <v>0.39809120480376098</v>
      </c>
      <c r="P1720" s="63" t="str">
        <f t="shared" si="394"/>
        <v>J=</v>
      </c>
      <c r="Q1720" s="64">
        <f t="shared" si="395"/>
        <v>45036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ht="15" x14ac:dyDescent="0.2">
      <c r="A1721" s="56">
        <f t="shared" si="384"/>
        <v>44956</v>
      </c>
      <c r="B1721" s="75">
        <f t="shared" ca="1" si="385"/>
        <v>1.354883874803761</v>
      </c>
      <c r="C1721" s="57">
        <f t="shared" si="386"/>
        <v>0.95679267000000001</v>
      </c>
      <c r="D1721" s="58">
        <f ca="1">IF(A1721&lt;$B$1,VLOOKUP(A1721,[1]DI!$A$4:$B$15000,2,FALSE),0)</f>
        <v>0.13650000000000001</v>
      </c>
      <c r="E1721" s="57">
        <f t="shared" ca="1" si="387"/>
        <v>5.0788000000000005E-4</v>
      </c>
      <c r="F1721" s="59">
        <f t="shared" si="388"/>
        <v>1.1499999999999999</v>
      </c>
      <c r="G1721" s="60">
        <f t="shared" ca="1" si="389"/>
        <v>1.0005840619999999</v>
      </c>
      <c r="H1721" s="57">
        <f ca="1">TRUNC(PRODUCT(G$10:G1720),15)</f>
        <v>1.3998329273450101</v>
      </c>
      <c r="I1721" s="57">
        <f t="shared" ca="1" si="390"/>
        <v>1.3643275444129399</v>
      </c>
      <c r="J1721" s="57">
        <f t="shared" ca="1" si="391"/>
        <v>1.0260240899999999</v>
      </c>
      <c r="K1721" s="112">
        <f t="shared" ca="1" si="383"/>
        <v>0.39809120480376098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392"/>
        <v>0</v>
      </c>
      <c r="O1721" s="57">
        <f t="shared" ca="1" si="393"/>
        <v>0.39809120480376098</v>
      </c>
      <c r="P1721" s="63" t="str">
        <f t="shared" si="394"/>
        <v>J=</v>
      </c>
      <c r="Q1721" s="64">
        <f t="shared" si="395"/>
        <v>45036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ht="15" x14ac:dyDescent="0.2">
      <c r="A1722" s="56">
        <f t="shared" si="384"/>
        <v>44957</v>
      </c>
      <c r="B1722" s="75">
        <f t="shared" ca="1" si="385"/>
        <v>1.3556752111978361</v>
      </c>
      <c r="C1722" s="57">
        <f t="shared" si="386"/>
        <v>0.95679267000000001</v>
      </c>
      <c r="D1722" s="58">
        <f ca="1">IF(A1722&lt;$B$1,VLOOKUP(A1722,[1]DI!$A$4:$B$15000,2,FALSE),0)</f>
        <v>0.13650000000000001</v>
      </c>
      <c r="E1722" s="57">
        <f t="shared" ca="1" si="387"/>
        <v>5.0788000000000005E-4</v>
      </c>
      <c r="F1722" s="59">
        <f t="shared" si="388"/>
        <v>1.1499999999999999</v>
      </c>
      <c r="G1722" s="60">
        <f t="shared" ca="1" si="389"/>
        <v>1.0005840619999999</v>
      </c>
      <c r="H1722" s="57">
        <f ca="1">TRUNC(PRODUCT(G$10:G1721),15)</f>
        <v>1.40065051656422</v>
      </c>
      <c r="I1722" s="57">
        <f t="shared" ca="1" si="390"/>
        <v>1.3643275444129399</v>
      </c>
      <c r="J1722" s="57">
        <f t="shared" ca="1" si="391"/>
        <v>1.0266233499999999</v>
      </c>
      <c r="K1722" s="112">
        <f t="shared" ca="1" si="383"/>
        <v>0.398882541197836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392"/>
        <v>0</v>
      </c>
      <c r="O1722" s="57">
        <f t="shared" ca="1" si="393"/>
        <v>0.398882541197836</v>
      </c>
      <c r="P1722" s="63" t="str">
        <f t="shared" si="394"/>
        <v>J=</v>
      </c>
      <c r="Q1722" s="64">
        <f t="shared" si="395"/>
        <v>45036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ht="15" x14ac:dyDescent="0.2">
      <c r="A1723" s="56">
        <f t="shared" si="384"/>
        <v>44958</v>
      </c>
      <c r="B1723" s="75">
        <f t="shared" ca="1" si="385"/>
        <v>1.356467004895983</v>
      </c>
      <c r="C1723" s="57">
        <f t="shared" si="386"/>
        <v>0.95679267000000001</v>
      </c>
      <c r="D1723" s="58">
        <f ca="1">IF(A1723&lt;$B$1,VLOOKUP(A1723,[1]DI!$A$4:$B$15000,2,FALSE),0)</f>
        <v>0.13650000000000001</v>
      </c>
      <c r="E1723" s="57">
        <f t="shared" ca="1" si="387"/>
        <v>5.0788000000000005E-4</v>
      </c>
      <c r="F1723" s="59">
        <f t="shared" si="388"/>
        <v>1.1499999999999999</v>
      </c>
      <c r="G1723" s="60">
        <f t="shared" ca="1" si="389"/>
        <v>1.0005840619999999</v>
      </c>
      <c r="H1723" s="57">
        <f ca="1">TRUNC(PRODUCT(G$10:G1722),15)</f>
        <v>1.4014685833062199</v>
      </c>
      <c r="I1723" s="57">
        <f t="shared" ca="1" si="390"/>
        <v>1.3643275444129399</v>
      </c>
      <c r="J1723" s="57">
        <f t="shared" ca="1" si="391"/>
        <v>1.02722296</v>
      </c>
      <c r="K1723" s="112">
        <f t="shared" ca="1" si="383"/>
        <v>0.39967433489598303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392"/>
        <v>0</v>
      </c>
      <c r="O1723" s="57">
        <f t="shared" ca="1" si="393"/>
        <v>0.39967433489598303</v>
      </c>
      <c r="P1723" s="63" t="str">
        <f t="shared" si="394"/>
        <v>J=</v>
      </c>
      <c r="Q1723" s="64">
        <f t="shared" si="395"/>
        <v>45036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ht="15" x14ac:dyDescent="0.2">
      <c r="A1724" s="56">
        <f t="shared" si="384"/>
        <v>44959</v>
      </c>
      <c r="B1724" s="75">
        <f t="shared" ca="1" si="385"/>
        <v>1.357259279535461</v>
      </c>
      <c r="C1724" s="57">
        <f t="shared" si="386"/>
        <v>0.95679267000000001</v>
      </c>
      <c r="D1724" s="58">
        <f ca="1">IF(A1724&lt;$B$1,VLOOKUP(A1724,[1]DI!$A$4:$B$15000,2,FALSE),0)</f>
        <v>0.13650000000000001</v>
      </c>
      <c r="E1724" s="57">
        <f t="shared" ca="1" si="387"/>
        <v>5.0788000000000005E-4</v>
      </c>
      <c r="F1724" s="59">
        <f t="shared" si="388"/>
        <v>1.1499999999999999</v>
      </c>
      <c r="G1724" s="60">
        <f t="shared" ca="1" si="389"/>
        <v>1.0005840619999999</v>
      </c>
      <c r="H1724" s="57">
        <f ca="1">TRUNC(PRODUCT(G$10:G1723),15)</f>
        <v>1.40228712784992</v>
      </c>
      <c r="I1724" s="57">
        <f t="shared" ca="1" si="390"/>
        <v>1.3643275444129399</v>
      </c>
      <c r="J1724" s="57">
        <f t="shared" ca="1" si="391"/>
        <v>1.0278229299999999</v>
      </c>
      <c r="K1724" s="112">
        <f t="shared" ca="1" si="383"/>
        <v>0.40046660953546104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392"/>
        <v>0</v>
      </c>
      <c r="O1724" s="57">
        <f t="shared" ca="1" si="393"/>
        <v>0.40046660953546104</v>
      </c>
      <c r="P1724" s="63" t="str">
        <f t="shared" si="394"/>
        <v>J=</v>
      </c>
      <c r="Q1724" s="64">
        <f t="shared" si="395"/>
        <v>45036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ht="15" x14ac:dyDescent="0.2">
      <c r="A1725" s="56">
        <f t="shared" si="384"/>
        <v>44960</v>
      </c>
      <c r="B1725" s="75">
        <f t="shared" ca="1" si="385"/>
        <v>1.3580519978417511</v>
      </c>
      <c r="C1725" s="57">
        <f t="shared" si="386"/>
        <v>0.95679267000000001</v>
      </c>
      <c r="D1725" s="58">
        <f ca="1">IF(A1725&lt;$B$1,VLOOKUP(A1725,[1]DI!$A$4:$B$15000,2,FALSE),0)</f>
        <v>0.13650000000000001</v>
      </c>
      <c r="E1725" s="57">
        <f t="shared" ca="1" si="387"/>
        <v>5.0788000000000005E-4</v>
      </c>
      <c r="F1725" s="59">
        <f t="shared" si="388"/>
        <v>1.1499999999999999</v>
      </c>
      <c r="G1725" s="60">
        <f t="shared" ca="1" si="389"/>
        <v>1.0005840619999999</v>
      </c>
      <c r="H1725" s="57">
        <f ca="1">TRUNC(PRODUCT(G$10:G1724),15)</f>
        <v>1.40310615047439</v>
      </c>
      <c r="I1725" s="57">
        <f t="shared" ca="1" si="390"/>
        <v>1.3643275444129399</v>
      </c>
      <c r="J1725" s="57">
        <f t="shared" ca="1" si="391"/>
        <v>1.02842324</v>
      </c>
      <c r="K1725" s="112">
        <f t="shared" ref="K1725:K1788" ca="1" si="396">TRUNC((C1725*(J1725-1)),8)+TRUNC(K$1659*J1725,87)</f>
        <v>0.401259327841751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392"/>
        <v>0</v>
      </c>
      <c r="O1725" s="57">
        <f t="shared" ca="1" si="393"/>
        <v>0.401259327841751</v>
      </c>
      <c r="P1725" s="63" t="str">
        <f t="shared" si="394"/>
        <v>J=</v>
      </c>
      <c r="Q1725" s="64">
        <f t="shared" si="395"/>
        <v>45036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ht="15" x14ac:dyDescent="0.2">
      <c r="A1726" s="56">
        <f t="shared" si="384"/>
        <v>44961</v>
      </c>
      <c r="B1726" s="75">
        <f t="shared" ca="1" si="385"/>
        <v>1.358845183452112</v>
      </c>
      <c r="C1726" s="57">
        <f t="shared" si="386"/>
        <v>0.95679267000000001</v>
      </c>
      <c r="D1726" s="58">
        <f ca="1">IF(A1726&lt;$B$1,VLOOKUP(A1726,[1]DI!$A$4:$B$15000,2,FALSE),0)</f>
        <v>0</v>
      </c>
      <c r="E1726" s="57">
        <f t="shared" ca="1" si="387"/>
        <v>0</v>
      </c>
      <c r="F1726" s="59">
        <f t="shared" si="388"/>
        <v>1.1499999999999999</v>
      </c>
      <c r="G1726" s="60">
        <f t="shared" ca="1" si="389"/>
        <v>1</v>
      </c>
      <c r="H1726" s="57">
        <f ca="1">TRUNC(PRODUCT(G$10:G1725),15)</f>
        <v>1.4039256514588501</v>
      </c>
      <c r="I1726" s="57">
        <f t="shared" ca="1" si="390"/>
        <v>1.3643275444129399</v>
      </c>
      <c r="J1726" s="57">
        <f t="shared" ca="1" si="391"/>
        <v>1.0290239000000001</v>
      </c>
      <c r="K1726" s="112">
        <f t="shared" ca="1" si="396"/>
        <v>0.40205251345211196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392"/>
        <v>0</v>
      </c>
      <c r="O1726" s="57">
        <f t="shared" ca="1" si="393"/>
        <v>0.40205251345211196</v>
      </c>
      <c r="P1726" s="63" t="str">
        <f t="shared" si="394"/>
        <v>J=</v>
      </c>
      <c r="Q1726" s="64">
        <f t="shared" si="395"/>
        <v>45036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ht="15" x14ac:dyDescent="0.2">
      <c r="A1727" s="56">
        <f t="shared" si="384"/>
        <v>44962</v>
      </c>
      <c r="B1727" s="75">
        <f t="shared" ca="1" si="385"/>
        <v>1.358845183452112</v>
      </c>
      <c r="C1727" s="57">
        <f t="shared" si="386"/>
        <v>0.95679267000000001</v>
      </c>
      <c r="D1727" s="58">
        <f ca="1">IF(A1727&lt;$B$1,VLOOKUP(A1727,[1]DI!$A$4:$B$15000,2,FALSE),0)</f>
        <v>0</v>
      </c>
      <c r="E1727" s="57">
        <f t="shared" ca="1" si="387"/>
        <v>0</v>
      </c>
      <c r="F1727" s="59">
        <f t="shared" si="388"/>
        <v>1.1499999999999999</v>
      </c>
      <c r="G1727" s="60">
        <f t="shared" ca="1" si="389"/>
        <v>1</v>
      </c>
      <c r="H1727" s="57">
        <f ca="1">TRUNC(PRODUCT(G$10:G1726),15)</f>
        <v>1.4039256514588501</v>
      </c>
      <c r="I1727" s="57">
        <f t="shared" ca="1" si="390"/>
        <v>1.3643275444129399</v>
      </c>
      <c r="J1727" s="57">
        <f t="shared" ca="1" si="391"/>
        <v>1.0290239000000001</v>
      </c>
      <c r="K1727" s="112">
        <f t="shared" ca="1" si="396"/>
        <v>0.40205251345211196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392"/>
        <v>0</v>
      </c>
      <c r="O1727" s="57">
        <f t="shared" ca="1" si="393"/>
        <v>0.40205251345211196</v>
      </c>
      <c r="P1727" s="63" t="str">
        <f t="shared" si="394"/>
        <v>J=</v>
      </c>
      <c r="Q1727" s="64">
        <f t="shared" si="395"/>
        <v>45036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ht="15" x14ac:dyDescent="0.2">
      <c r="A1728" s="56">
        <f t="shared" si="384"/>
        <v>44963</v>
      </c>
      <c r="B1728" s="75">
        <f t="shared" ca="1" si="385"/>
        <v>1.358845183452112</v>
      </c>
      <c r="C1728" s="57">
        <f t="shared" si="386"/>
        <v>0.95679267000000001</v>
      </c>
      <c r="D1728" s="58">
        <f ca="1">IF(A1728&lt;$B$1,VLOOKUP(A1728,[1]DI!$A$4:$B$15000,2,FALSE),0)</f>
        <v>0.13650000000000001</v>
      </c>
      <c r="E1728" s="57">
        <f t="shared" ca="1" si="387"/>
        <v>5.0788000000000005E-4</v>
      </c>
      <c r="F1728" s="59">
        <f t="shared" si="388"/>
        <v>1.1499999999999999</v>
      </c>
      <c r="G1728" s="60">
        <f t="shared" ca="1" si="389"/>
        <v>1.0005840619999999</v>
      </c>
      <c r="H1728" s="57">
        <f ca="1">TRUNC(PRODUCT(G$10:G1727),15)</f>
        <v>1.4039256514588501</v>
      </c>
      <c r="I1728" s="57">
        <f t="shared" ca="1" si="390"/>
        <v>1.3643275444129399</v>
      </c>
      <c r="J1728" s="57">
        <f t="shared" ca="1" si="391"/>
        <v>1.0290239000000001</v>
      </c>
      <c r="K1728" s="112">
        <f t="shared" ca="1" si="396"/>
        <v>0.40205251345211196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392"/>
        <v>0</v>
      </c>
      <c r="O1728" s="57">
        <f t="shared" ca="1" si="393"/>
        <v>0.40205251345211196</v>
      </c>
      <c r="P1728" s="63" t="str">
        <f t="shared" si="394"/>
        <v>J=</v>
      </c>
      <c r="Q1728" s="64">
        <f t="shared" si="395"/>
        <v>45036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ht="15" x14ac:dyDescent="0.2">
      <c r="A1729" s="56">
        <f t="shared" si="384"/>
        <v>44964</v>
      </c>
      <c r="B1729" s="75">
        <f t="shared" ca="1" si="385"/>
        <v>1.3596388263665451</v>
      </c>
      <c r="C1729" s="57">
        <f t="shared" si="386"/>
        <v>0.95679267000000001</v>
      </c>
      <c r="D1729" s="58">
        <f ca="1">IF(A1729&lt;$B$1,VLOOKUP(A1729,[1]DI!$A$4:$B$15000,2,FALSE),0)</f>
        <v>0.13650000000000001</v>
      </c>
      <c r="E1729" s="57">
        <f t="shared" ca="1" si="387"/>
        <v>5.0788000000000005E-4</v>
      </c>
      <c r="F1729" s="59">
        <f t="shared" si="388"/>
        <v>1.1499999999999999</v>
      </c>
      <c r="G1729" s="60">
        <f t="shared" ca="1" si="389"/>
        <v>1.0005840619999999</v>
      </c>
      <c r="H1729" s="57">
        <f ca="1">TRUNC(PRODUCT(G$10:G1728),15)</f>
        <v>1.40474563108269</v>
      </c>
      <c r="I1729" s="57">
        <f t="shared" ca="1" si="390"/>
        <v>1.3643275444129399</v>
      </c>
      <c r="J1729" s="57">
        <f t="shared" ca="1" si="391"/>
        <v>1.0296249099999999</v>
      </c>
      <c r="K1729" s="112">
        <f t="shared" ca="1" si="396"/>
        <v>0.40284615636654503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392"/>
        <v>0</v>
      </c>
      <c r="O1729" s="57">
        <f t="shared" ca="1" si="393"/>
        <v>0.40284615636654503</v>
      </c>
      <c r="P1729" s="63" t="str">
        <f t="shared" si="394"/>
        <v>J=</v>
      </c>
      <c r="Q1729" s="64">
        <f t="shared" si="395"/>
        <v>45036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ht="15" x14ac:dyDescent="0.2">
      <c r="A1730" s="56">
        <f t="shared" si="384"/>
        <v>44965</v>
      </c>
      <c r="B1730" s="75">
        <f t="shared" ca="1" si="385"/>
        <v>1.3604329502223091</v>
      </c>
      <c r="C1730" s="57">
        <f t="shared" si="386"/>
        <v>0.95679267000000001</v>
      </c>
      <c r="D1730" s="58">
        <f ca="1">IF(A1730&lt;$B$1,VLOOKUP(A1730,[1]DI!$A$4:$B$15000,2,FALSE),0)</f>
        <v>0.13650000000000001</v>
      </c>
      <c r="E1730" s="57">
        <f t="shared" ca="1" si="387"/>
        <v>5.0788000000000005E-4</v>
      </c>
      <c r="F1730" s="59">
        <f t="shared" si="388"/>
        <v>1.1499999999999999</v>
      </c>
      <c r="G1730" s="60">
        <f t="shared" ca="1" si="389"/>
        <v>1.0005840619999999</v>
      </c>
      <c r="H1730" s="57">
        <f ca="1">TRUNC(PRODUCT(G$10:G1729),15)</f>
        <v>1.40556608962547</v>
      </c>
      <c r="I1730" s="57">
        <f t="shared" ca="1" si="390"/>
        <v>1.3643275444129399</v>
      </c>
      <c r="J1730" s="57">
        <f t="shared" ca="1" si="391"/>
        <v>1.0302262799999999</v>
      </c>
      <c r="K1730" s="112">
        <f t="shared" ca="1" si="396"/>
        <v>0.40364028022230902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392"/>
        <v>0</v>
      </c>
      <c r="O1730" s="57">
        <f t="shared" ca="1" si="393"/>
        <v>0.40364028022230902</v>
      </c>
      <c r="P1730" s="63" t="str">
        <f t="shared" si="394"/>
        <v>J=</v>
      </c>
      <c r="Q1730" s="64">
        <f t="shared" si="395"/>
        <v>45036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ht="15" x14ac:dyDescent="0.2">
      <c r="A1731" s="56">
        <f t="shared" si="384"/>
        <v>44966</v>
      </c>
      <c r="B1731" s="75">
        <f t="shared" ca="1" si="385"/>
        <v>1.3612275313821449</v>
      </c>
      <c r="C1731" s="57">
        <f t="shared" si="386"/>
        <v>0.95679267000000001</v>
      </c>
      <c r="D1731" s="58">
        <f ca="1">IF(A1731&lt;$B$1,VLOOKUP(A1731,[1]DI!$A$4:$B$15000,2,FALSE),0)</f>
        <v>0.13650000000000001</v>
      </c>
      <c r="E1731" s="57">
        <f t="shared" ca="1" si="387"/>
        <v>5.0788000000000005E-4</v>
      </c>
      <c r="F1731" s="59">
        <f t="shared" si="388"/>
        <v>1.1499999999999999</v>
      </c>
      <c r="G1731" s="60">
        <f t="shared" ca="1" si="389"/>
        <v>1.0005840619999999</v>
      </c>
      <c r="H1731" s="57">
        <f ca="1">TRUNC(PRODUCT(G$10:G1730),15)</f>
        <v>1.4063870273669099</v>
      </c>
      <c r="I1731" s="57">
        <f t="shared" ca="1" si="390"/>
        <v>1.3643275444129399</v>
      </c>
      <c r="J1731" s="57">
        <f t="shared" ca="1" si="391"/>
        <v>1.0308280000000001</v>
      </c>
      <c r="K1731" s="112">
        <f t="shared" ca="1" si="396"/>
        <v>0.40443486138214502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392"/>
        <v>0</v>
      </c>
      <c r="O1731" s="57">
        <f t="shared" ca="1" si="393"/>
        <v>0.40443486138214502</v>
      </c>
      <c r="P1731" s="63" t="str">
        <f t="shared" si="394"/>
        <v>J=</v>
      </c>
      <c r="Q1731" s="64">
        <f t="shared" si="395"/>
        <v>45036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ht="15" x14ac:dyDescent="0.2">
      <c r="A1732" s="56">
        <f t="shared" si="384"/>
        <v>44967</v>
      </c>
      <c r="B1732" s="75">
        <f t="shared" ca="1" si="385"/>
        <v>1.362022566208793</v>
      </c>
      <c r="C1732" s="57">
        <f t="shared" si="386"/>
        <v>0.95679267000000001</v>
      </c>
      <c r="D1732" s="58">
        <f ca="1">IF(A1732&lt;$B$1,VLOOKUP(A1732,[1]DI!$A$4:$B$15000,2,FALSE),0)</f>
        <v>0.13650000000000001</v>
      </c>
      <c r="E1732" s="57">
        <f t="shared" ca="1" si="387"/>
        <v>5.0788000000000005E-4</v>
      </c>
      <c r="F1732" s="59">
        <f t="shared" si="388"/>
        <v>1.1499999999999999</v>
      </c>
      <c r="G1732" s="60">
        <f t="shared" ca="1" si="389"/>
        <v>1.0005840619999999</v>
      </c>
      <c r="H1732" s="57">
        <f ca="1">TRUNC(PRODUCT(G$10:G1731),15)</f>
        <v>1.40720844458689</v>
      </c>
      <c r="I1732" s="57">
        <f t="shared" ca="1" si="390"/>
        <v>1.3643275444129399</v>
      </c>
      <c r="J1732" s="57">
        <f t="shared" ca="1" si="391"/>
        <v>1.0314300599999999</v>
      </c>
      <c r="K1732" s="112">
        <f t="shared" ca="1" si="396"/>
        <v>0.40522989620879302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392"/>
        <v>0</v>
      </c>
      <c r="O1732" s="57">
        <f t="shared" ca="1" si="393"/>
        <v>0.40522989620879302</v>
      </c>
      <c r="P1732" s="63" t="str">
        <f t="shared" si="394"/>
        <v>J=</v>
      </c>
      <c r="Q1732" s="64">
        <f t="shared" si="395"/>
        <v>45036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ht="15" x14ac:dyDescent="0.2">
      <c r="A1733" s="56">
        <f t="shared" si="384"/>
        <v>44968</v>
      </c>
      <c r="B1733" s="75">
        <f t="shared" ca="1" si="385"/>
        <v>1.3628180719767711</v>
      </c>
      <c r="C1733" s="57">
        <f t="shared" si="386"/>
        <v>0.95679267000000001</v>
      </c>
      <c r="D1733" s="58">
        <f ca="1">IF(A1733&lt;$B$1,VLOOKUP(A1733,[1]DI!$A$4:$B$15000,2,FALSE),0)</f>
        <v>0</v>
      </c>
      <c r="E1733" s="57">
        <f t="shared" ca="1" si="387"/>
        <v>0</v>
      </c>
      <c r="F1733" s="59">
        <f t="shared" si="388"/>
        <v>1.1499999999999999</v>
      </c>
      <c r="G1733" s="60">
        <f t="shared" ca="1" si="389"/>
        <v>1</v>
      </c>
      <c r="H1733" s="57">
        <f ca="1">TRUNC(PRODUCT(G$10:G1732),15)</f>
        <v>1.40803034156545</v>
      </c>
      <c r="I1733" s="57">
        <f t="shared" ca="1" si="390"/>
        <v>1.3643275444129399</v>
      </c>
      <c r="J1733" s="57">
        <f t="shared" ca="1" si="391"/>
        <v>1.03203248</v>
      </c>
      <c r="K1733" s="112">
        <f t="shared" ca="1" si="396"/>
        <v>0.40602540197677101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392"/>
        <v>0</v>
      </c>
      <c r="O1733" s="57">
        <f t="shared" ca="1" si="393"/>
        <v>0.40602540197677101</v>
      </c>
      <c r="P1733" s="63" t="str">
        <f t="shared" si="394"/>
        <v>J=</v>
      </c>
      <c r="Q1733" s="64">
        <f t="shared" si="395"/>
        <v>45036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ht="15" x14ac:dyDescent="0.2">
      <c r="A1734" s="56">
        <f t="shared" si="384"/>
        <v>44969</v>
      </c>
      <c r="B1734" s="75">
        <f t="shared" ca="1" si="385"/>
        <v>1.3628180719767711</v>
      </c>
      <c r="C1734" s="57">
        <f t="shared" si="386"/>
        <v>0.95679267000000001</v>
      </c>
      <c r="D1734" s="58">
        <f ca="1">IF(A1734&lt;$B$1,VLOOKUP(A1734,[1]DI!$A$4:$B$15000,2,FALSE),0)</f>
        <v>0</v>
      </c>
      <c r="E1734" s="57">
        <f t="shared" ca="1" si="387"/>
        <v>0</v>
      </c>
      <c r="F1734" s="59">
        <f t="shared" si="388"/>
        <v>1.1499999999999999</v>
      </c>
      <c r="G1734" s="60">
        <f t="shared" ca="1" si="389"/>
        <v>1</v>
      </c>
      <c r="H1734" s="57">
        <f ca="1">TRUNC(PRODUCT(G$10:G1733),15)</f>
        <v>1.40803034156545</v>
      </c>
      <c r="I1734" s="57">
        <f t="shared" ca="1" si="390"/>
        <v>1.3643275444129399</v>
      </c>
      <c r="J1734" s="57">
        <f t="shared" ca="1" si="391"/>
        <v>1.03203248</v>
      </c>
      <c r="K1734" s="112">
        <f t="shared" ca="1" si="396"/>
        <v>0.40602540197677101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si="392"/>
        <v>0</v>
      </c>
      <c r="O1734" s="57">
        <f t="shared" ca="1" si="393"/>
        <v>0.40602540197677101</v>
      </c>
      <c r="P1734" s="63" t="str">
        <f t="shared" si="394"/>
        <v>J=</v>
      </c>
      <c r="Q1734" s="64">
        <f t="shared" si="395"/>
        <v>45036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ht="15" x14ac:dyDescent="0.2">
      <c r="A1735" s="56">
        <f t="shared" si="384"/>
        <v>44970</v>
      </c>
      <c r="B1735" s="75">
        <f t="shared" ca="1" si="385"/>
        <v>1.3628180719767711</v>
      </c>
      <c r="C1735" s="57">
        <f t="shared" si="386"/>
        <v>0.95679267000000001</v>
      </c>
      <c r="D1735" s="58">
        <f ca="1">IF(A1735&lt;$B$1,VLOOKUP(A1735,[1]DI!$A$4:$B$15000,2,FALSE),0)</f>
        <v>0.13650000000000001</v>
      </c>
      <c r="E1735" s="57">
        <f t="shared" ca="1" si="387"/>
        <v>5.0788000000000005E-4</v>
      </c>
      <c r="F1735" s="59">
        <f t="shared" si="388"/>
        <v>1.1499999999999999</v>
      </c>
      <c r="G1735" s="60">
        <f t="shared" ca="1" si="389"/>
        <v>1.0005840619999999</v>
      </c>
      <c r="H1735" s="57">
        <f ca="1">TRUNC(PRODUCT(G$10:G1734),15)</f>
        <v>1.40803034156545</v>
      </c>
      <c r="I1735" s="57">
        <f t="shared" ca="1" si="390"/>
        <v>1.3643275444129399</v>
      </c>
      <c r="J1735" s="57">
        <f t="shared" ca="1" si="391"/>
        <v>1.03203248</v>
      </c>
      <c r="K1735" s="112">
        <f t="shared" ca="1" si="396"/>
        <v>0.40602540197677101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392"/>
        <v>0</v>
      </c>
      <c r="O1735" s="57">
        <f t="shared" ca="1" si="393"/>
        <v>0.40602540197677101</v>
      </c>
      <c r="P1735" s="63" t="str">
        <f t="shared" si="394"/>
        <v>J=</v>
      </c>
      <c r="Q1735" s="64">
        <f t="shared" si="395"/>
        <v>45036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ht="15" x14ac:dyDescent="0.2">
      <c r="A1736" s="56">
        <f t="shared" si="384"/>
        <v>44971</v>
      </c>
      <c r="B1736" s="75">
        <f t="shared" ca="1" si="385"/>
        <v>1.3636140350488211</v>
      </c>
      <c r="C1736" s="57">
        <f t="shared" si="386"/>
        <v>0.95679267000000001</v>
      </c>
      <c r="D1736" s="58">
        <f ca="1">IF(A1736&lt;$B$1,VLOOKUP(A1736,[1]DI!$A$4:$B$15000,2,FALSE),0)</f>
        <v>0.13650000000000001</v>
      </c>
      <c r="E1736" s="57">
        <f t="shared" ca="1" si="387"/>
        <v>5.0788000000000005E-4</v>
      </c>
      <c r="F1736" s="59">
        <f t="shared" si="388"/>
        <v>1.1499999999999999</v>
      </c>
      <c r="G1736" s="60">
        <f t="shared" ca="1" si="389"/>
        <v>1.0005840619999999</v>
      </c>
      <c r="H1736" s="57">
        <f ca="1">TRUNC(PRODUCT(G$10:G1735),15)</f>
        <v>1.4088527185828099</v>
      </c>
      <c r="I1736" s="57">
        <f t="shared" ca="1" si="390"/>
        <v>1.3643275444129399</v>
      </c>
      <c r="J1736" s="57">
        <f t="shared" ca="1" si="391"/>
        <v>1.03263525</v>
      </c>
      <c r="K1736" s="112">
        <f t="shared" ca="1" si="396"/>
        <v>0.40682136504882099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392"/>
        <v>0</v>
      </c>
      <c r="O1736" s="57">
        <f t="shared" ca="1" si="393"/>
        <v>0.40682136504882099</v>
      </c>
      <c r="P1736" s="63" t="str">
        <f t="shared" si="394"/>
        <v>J=</v>
      </c>
      <c r="Q1736" s="64">
        <f t="shared" si="395"/>
        <v>45036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ht="15" x14ac:dyDescent="0.2">
      <c r="A1737" s="56">
        <f t="shared" si="384"/>
        <v>44972</v>
      </c>
      <c r="B1737" s="75">
        <f t="shared" ca="1" si="385"/>
        <v>1.364410479062202</v>
      </c>
      <c r="C1737" s="57">
        <f t="shared" si="386"/>
        <v>0.95679267000000001</v>
      </c>
      <c r="D1737" s="58">
        <f ca="1">IF(A1737&lt;$B$1,VLOOKUP(A1737,[1]DI!$A$4:$B$15000,2,FALSE),0)</f>
        <v>0.13650000000000001</v>
      </c>
      <c r="E1737" s="57">
        <f t="shared" ca="1" si="387"/>
        <v>5.0788000000000005E-4</v>
      </c>
      <c r="F1737" s="59">
        <f t="shared" si="388"/>
        <v>1.1499999999999999</v>
      </c>
      <c r="G1737" s="60">
        <f t="shared" ca="1" si="389"/>
        <v>1.0005840619999999</v>
      </c>
      <c r="H1737" s="57">
        <f ca="1">TRUNC(PRODUCT(G$10:G1736),15)</f>
        <v>1.40967557591933</v>
      </c>
      <c r="I1737" s="57">
        <f t="shared" ca="1" si="390"/>
        <v>1.3643275444129399</v>
      </c>
      <c r="J1737" s="57">
        <f t="shared" ca="1" si="391"/>
        <v>1.03323838</v>
      </c>
      <c r="K1737" s="112">
        <f t="shared" ca="1" si="396"/>
        <v>0.40761780906220196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392"/>
        <v>0</v>
      </c>
      <c r="O1737" s="57">
        <f t="shared" ca="1" si="393"/>
        <v>0.40761780906220196</v>
      </c>
      <c r="P1737" s="63" t="str">
        <f t="shared" si="394"/>
        <v>J=</v>
      </c>
      <c r="Q1737" s="64">
        <f t="shared" si="395"/>
        <v>45036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ht="15" x14ac:dyDescent="0.2">
      <c r="A1738" s="56">
        <f t="shared" si="384"/>
        <v>44973</v>
      </c>
      <c r="B1738" s="75">
        <f t="shared" ca="1" si="385"/>
        <v>1.365207376742396</v>
      </c>
      <c r="C1738" s="57">
        <f t="shared" si="386"/>
        <v>0.95679267000000001</v>
      </c>
      <c r="D1738" s="58">
        <f ca="1">IF(A1738&lt;$B$1,VLOOKUP(A1738,[1]DI!$A$4:$B$15000,2,FALSE),0)</f>
        <v>0.13650000000000001</v>
      </c>
      <c r="E1738" s="57">
        <f t="shared" ca="1" si="387"/>
        <v>5.0788000000000005E-4</v>
      </c>
      <c r="F1738" s="59">
        <f t="shared" si="388"/>
        <v>1.1499999999999999</v>
      </c>
      <c r="G1738" s="60">
        <f t="shared" ca="1" si="389"/>
        <v>1.0005840619999999</v>
      </c>
      <c r="H1738" s="57">
        <f ca="1">TRUNC(PRODUCT(G$10:G1737),15)</f>
        <v>1.4104989138555499</v>
      </c>
      <c r="I1738" s="57">
        <f t="shared" ca="1" si="390"/>
        <v>1.3643275444129399</v>
      </c>
      <c r="J1738" s="57">
        <f t="shared" ca="1" si="391"/>
        <v>1.03384185</v>
      </c>
      <c r="K1738" s="112">
        <f t="shared" ca="1" si="396"/>
        <v>0.40841470674239599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392"/>
        <v>0</v>
      </c>
      <c r="O1738" s="57">
        <f t="shared" ca="1" si="393"/>
        <v>0.40841470674239599</v>
      </c>
      <c r="P1738" s="63" t="str">
        <f t="shared" si="394"/>
        <v>J=</v>
      </c>
      <c r="Q1738" s="64">
        <f t="shared" si="395"/>
        <v>45036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ht="15" x14ac:dyDescent="0.2">
      <c r="A1739" s="56">
        <f t="shared" ref="A1739:A1802" si="397">(A1738+1)</f>
        <v>44974</v>
      </c>
      <c r="B1739" s="75">
        <f t="shared" ca="1" si="385"/>
        <v>1.3660047453639199</v>
      </c>
      <c r="C1739" s="57">
        <f t="shared" si="386"/>
        <v>0.95679267000000001</v>
      </c>
      <c r="D1739" s="58">
        <f ca="1">IF(A1739&lt;$B$1,VLOOKUP(A1739,[1]DI!$A$4:$B$15000,2,FALSE),0)</f>
        <v>0.13650000000000001</v>
      </c>
      <c r="E1739" s="57">
        <f t="shared" ca="1" si="387"/>
        <v>5.0788000000000005E-4</v>
      </c>
      <c r="F1739" s="59">
        <f t="shared" si="388"/>
        <v>1.1499999999999999</v>
      </c>
      <c r="G1739" s="60">
        <f t="shared" ca="1" si="389"/>
        <v>1.0005840619999999</v>
      </c>
      <c r="H1739" s="57">
        <f ca="1">TRUNC(PRODUCT(G$10:G1738),15)</f>
        <v>1.41132273267217</v>
      </c>
      <c r="I1739" s="57">
        <f t="shared" ca="1" si="390"/>
        <v>1.3643275444129399</v>
      </c>
      <c r="J1739" s="57">
        <f t="shared" ca="1" si="391"/>
        <v>1.0344456799999999</v>
      </c>
      <c r="K1739" s="112">
        <f t="shared" ca="1" si="396"/>
        <v>0.40921207536391996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392"/>
        <v>0</v>
      </c>
      <c r="O1739" s="57">
        <f t="shared" ca="1" si="393"/>
        <v>0.40921207536391996</v>
      </c>
      <c r="P1739" s="63" t="str">
        <f t="shared" si="394"/>
        <v>J=</v>
      </c>
      <c r="Q1739" s="64">
        <f t="shared" si="395"/>
        <v>45036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ht="15" x14ac:dyDescent="0.2">
      <c r="A1740" s="56">
        <f t="shared" si="397"/>
        <v>44975</v>
      </c>
      <c r="B1740" s="75">
        <f t="shared" ca="1" si="385"/>
        <v>1.3668025712895151</v>
      </c>
      <c r="C1740" s="57">
        <f t="shared" si="386"/>
        <v>0.95679267000000001</v>
      </c>
      <c r="D1740" s="58">
        <f ca="1">IF(A1740&lt;$B$1,VLOOKUP(A1740,[1]DI!$A$4:$B$15000,2,FALSE),0)</f>
        <v>0</v>
      </c>
      <c r="E1740" s="57">
        <f t="shared" ca="1" si="387"/>
        <v>0</v>
      </c>
      <c r="F1740" s="59">
        <f t="shared" si="388"/>
        <v>1.1499999999999999</v>
      </c>
      <c r="G1740" s="60">
        <f t="shared" ca="1" si="389"/>
        <v>1</v>
      </c>
      <c r="H1740" s="57">
        <f ca="1">TRUNC(PRODUCT(G$10:G1739),15)</f>
        <v>1.41214703265006</v>
      </c>
      <c r="I1740" s="57">
        <f t="shared" ca="1" si="390"/>
        <v>1.3643275444129399</v>
      </c>
      <c r="J1740" s="57">
        <f t="shared" ca="1" si="391"/>
        <v>1.03504986</v>
      </c>
      <c r="K1740" s="112">
        <f t="shared" ca="1" si="396"/>
        <v>0.41000990128951498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392"/>
        <v>0</v>
      </c>
      <c r="O1740" s="57">
        <f t="shared" ca="1" si="393"/>
        <v>0.41000990128951498</v>
      </c>
      <c r="P1740" s="63" t="str">
        <f t="shared" si="394"/>
        <v>J=</v>
      </c>
      <c r="Q1740" s="64">
        <f t="shared" si="395"/>
        <v>45036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ht="15" x14ac:dyDescent="0.2">
      <c r="A1741" s="56">
        <f t="shared" si="397"/>
        <v>44976</v>
      </c>
      <c r="B1741" s="75">
        <f t="shared" ca="1" si="385"/>
        <v>1.3668025712895151</v>
      </c>
      <c r="C1741" s="57">
        <f t="shared" si="386"/>
        <v>0.95679267000000001</v>
      </c>
      <c r="D1741" s="58">
        <f ca="1">IF(A1741&lt;$B$1,VLOOKUP(A1741,[1]DI!$A$4:$B$15000,2,FALSE),0)</f>
        <v>0</v>
      </c>
      <c r="E1741" s="57">
        <f t="shared" ca="1" si="387"/>
        <v>0</v>
      </c>
      <c r="F1741" s="59">
        <f t="shared" si="388"/>
        <v>1.1499999999999999</v>
      </c>
      <c r="G1741" s="60">
        <f t="shared" ca="1" si="389"/>
        <v>1</v>
      </c>
      <c r="H1741" s="57">
        <f ca="1">TRUNC(PRODUCT(G$10:G1740),15)</f>
        <v>1.41214703265006</v>
      </c>
      <c r="I1741" s="57">
        <f t="shared" ca="1" si="390"/>
        <v>1.3643275444129399</v>
      </c>
      <c r="J1741" s="57">
        <f t="shared" ca="1" si="391"/>
        <v>1.03504986</v>
      </c>
      <c r="K1741" s="112">
        <f t="shared" ca="1" si="396"/>
        <v>0.41000990128951498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392"/>
        <v>0</v>
      </c>
      <c r="O1741" s="57">
        <f t="shared" ca="1" si="393"/>
        <v>0.41000990128951498</v>
      </c>
      <c r="P1741" s="63" t="str">
        <f t="shared" si="394"/>
        <v>J=</v>
      </c>
      <c r="Q1741" s="64">
        <f t="shared" si="395"/>
        <v>45036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ht="15" x14ac:dyDescent="0.2">
      <c r="A1742" s="56">
        <f t="shared" si="397"/>
        <v>44977</v>
      </c>
      <c r="B1742" s="75">
        <f t="shared" ca="1" si="385"/>
        <v>1.3668025712895151</v>
      </c>
      <c r="C1742" s="57">
        <f t="shared" si="386"/>
        <v>0.95679267000000001</v>
      </c>
      <c r="D1742" s="58">
        <f ca="1">IF(A1742&lt;$B$1,VLOOKUP(A1742,[1]DI!$A$4:$B$15000,2,FALSE),0)</f>
        <v>0</v>
      </c>
      <c r="E1742" s="57">
        <f t="shared" ca="1" si="387"/>
        <v>0</v>
      </c>
      <c r="F1742" s="59">
        <f t="shared" si="388"/>
        <v>1.1499999999999999</v>
      </c>
      <c r="G1742" s="60">
        <f t="shared" ca="1" si="389"/>
        <v>1</v>
      </c>
      <c r="H1742" s="57">
        <f ca="1">TRUNC(PRODUCT(G$10:G1741),15)</f>
        <v>1.41214703265006</v>
      </c>
      <c r="I1742" s="57">
        <f t="shared" ca="1" si="390"/>
        <v>1.3643275444129399</v>
      </c>
      <c r="J1742" s="57">
        <f t="shared" ca="1" si="391"/>
        <v>1.03504986</v>
      </c>
      <c r="K1742" s="112">
        <f t="shared" ca="1" si="396"/>
        <v>0.41000990128951498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392"/>
        <v>0</v>
      </c>
      <c r="O1742" s="57">
        <f t="shared" ca="1" si="393"/>
        <v>0.41000990128951498</v>
      </c>
      <c r="P1742" s="63" t="str">
        <f t="shared" si="394"/>
        <v>J=</v>
      </c>
      <c r="Q1742" s="64">
        <f t="shared" si="395"/>
        <v>45036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ht="15" x14ac:dyDescent="0.2">
      <c r="A1743" s="56">
        <f t="shared" si="397"/>
        <v>44978</v>
      </c>
      <c r="B1743" s="75">
        <f t="shared" ca="1" si="385"/>
        <v>1.3668025712895151</v>
      </c>
      <c r="C1743" s="57">
        <f t="shared" si="386"/>
        <v>0.95679267000000001</v>
      </c>
      <c r="D1743" s="58">
        <f ca="1">IF(A1743&lt;$B$1,VLOOKUP(A1743,[1]DI!$A$4:$B$15000,2,FALSE),0)</f>
        <v>0</v>
      </c>
      <c r="E1743" s="57">
        <f t="shared" ca="1" si="387"/>
        <v>0</v>
      </c>
      <c r="F1743" s="59">
        <f t="shared" si="388"/>
        <v>1.1499999999999999</v>
      </c>
      <c r="G1743" s="60">
        <f t="shared" ca="1" si="389"/>
        <v>1</v>
      </c>
      <c r="H1743" s="57">
        <f ca="1">TRUNC(PRODUCT(G$10:G1742),15)</f>
        <v>1.41214703265006</v>
      </c>
      <c r="I1743" s="57">
        <f t="shared" ca="1" si="390"/>
        <v>1.3643275444129399</v>
      </c>
      <c r="J1743" s="57">
        <f t="shared" ca="1" si="391"/>
        <v>1.03504986</v>
      </c>
      <c r="K1743" s="112">
        <f t="shared" ca="1" si="396"/>
        <v>0.41000990128951498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si="392"/>
        <v>0</v>
      </c>
      <c r="O1743" s="57">
        <f t="shared" ca="1" si="393"/>
        <v>0.41000990128951498</v>
      </c>
      <c r="P1743" s="63" t="str">
        <f t="shared" si="394"/>
        <v>J=</v>
      </c>
      <c r="Q1743" s="64">
        <f t="shared" si="395"/>
        <v>45036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ht="15" x14ac:dyDescent="0.2">
      <c r="A1744" s="56">
        <f t="shared" si="397"/>
        <v>44979</v>
      </c>
      <c r="B1744" s="75">
        <f t="shared" ca="1" si="385"/>
        <v>1.3668025712895151</v>
      </c>
      <c r="C1744" s="57">
        <f t="shared" si="386"/>
        <v>0.95679267000000001</v>
      </c>
      <c r="D1744" s="58">
        <f ca="1">IF(A1744&lt;$B$1,VLOOKUP(A1744,[1]DI!$A$4:$B$15000,2,FALSE),0)</f>
        <v>0.13650000000000001</v>
      </c>
      <c r="E1744" s="57">
        <f t="shared" ca="1" si="387"/>
        <v>5.0788000000000005E-4</v>
      </c>
      <c r="F1744" s="59">
        <f t="shared" si="388"/>
        <v>1.1499999999999999</v>
      </c>
      <c r="G1744" s="60">
        <f t="shared" ca="1" si="389"/>
        <v>1.0005840619999999</v>
      </c>
      <c r="H1744" s="57">
        <f ca="1">TRUNC(PRODUCT(G$10:G1743),15)</f>
        <v>1.41214703265006</v>
      </c>
      <c r="I1744" s="57">
        <f t="shared" ca="1" si="390"/>
        <v>1.3643275444129399</v>
      </c>
      <c r="J1744" s="57">
        <f t="shared" ca="1" si="391"/>
        <v>1.03504986</v>
      </c>
      <c r="K1744" s="112">
        <f t="shared" ca="1" si="396"/>
        <v>0.41000990128951498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392"/>
        <v>0</v>
      </c>
      <c r="O1744" s="57">
        <f t="shared" ca="1" si="393"/>
        <v>0.41000990128951498</v>
      </c>
      <c r="P1744" s="63" t="str">
        <f t="shared" si="394"/>
        <v>J=</v>
      </c>
      <c r="Q1744" s="64">
        <f t="shared" si="395"/>
        <v>45036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ht="15" x14ac:dyDescent="0.2">
      <c r="A1745" s="56">
        <f t="shared" si="397"/>
        <v>44980</v>
      </c>
      <c r="B1745" s="75">
        <f t="shared" ca="1" si="385"/>
        <v>1.3676008645191819</v>
      </c>
      <c r="C1745" s="57">
        <f t="shared" si="386"/>
        <v>0.95679267000000001</v>
      </c>
      <c r="D1745" s="58">
        <f ca="1">IF(A1745&lt;$B$1,VLOOKUP(A1745,[1]DI!$A$4:$B$15000,2,FALSE),0)</f>
        <v>0.13650000000000001</v>
      </c>
      <c r="E1745" s="57">
        <f t="shared" ca="1" si="387"/>
        <v>5.0788000000000005E-4</v>
      </c>
      <c r="F1745" s="59">
        <f t="shared" si="388"/>
        <v>1.1499999999999999</v>
      </c>
      <c r="G1745" s="60">
        <f t="shared" ca="1" si="389"/>
        <v>1.0005840619999999</v>
      </c>
      <c r="H1745" s="57">
        <f ca="1">TRUNC(PRODUCT(G$10:G1744),15)</f>
        <v>1.4129718140702501</v>
      </c>
      <c r="I1745" s="57">
        <f t="shared" ca="1" si="390"/>
        <v>1.3643275444129399</v>
      </c>
      <c r="J1745" s="57">
        <f t="shared" ca="1" si="391"/>
        <v>1.0356543899999999</v>
      </c>
      <c r="K1745" s="112">
        <f t="shared" ca="1" si="396"/>
        <v>0.41080819451918199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392"/>
        <v>0</v>
      </c>
      <c r="O1745" s="57">
        <f t="shared" ca="1" si="393"/>
        <v>0.41080819451918199</v>
      </c>
      <c r="P1745" s="63" t="str">
        <f t="shared" si="394"/>
        <v>J=</v>
      </c>
      <c r="Q1745" s="64">
        <f t="shared" si="395"/>
        <v>45036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ht="15" x14ac:dyDescent="0.2">
      <c r="A1746" s="56">
        <f t="shared" si="397"/>
        <v>44981</v>
      </c>
      <c r="B1746" s="75">
        <f t="shared" ca="1" si="385"/>
        <v>1.36839963869018</v>
      </c>
      <c r="C1746" s="57">
        <f t="shared" si="386"/>
        <v>0.95679267000000001</v>
      </c>
      <c r="D1746" s="58">
        <f ca="1">IF(A1746&lt;$B$1,VLOOKUP(A1746,[1]DI!$A$4:$B$15000,2,FALSE),0)</f>
        <v>0.13650000000000001</v>
      </c>
      <c r="E1746" s="57">
        <f t="shared" ca="1" si="387"/>
        <v>5.0788000000000005E-4</v>
      </c>
      <c r="F1746" s="59">
        <f t="shared" si="388"/>
        <v>1.1499999999999999</v>
      </c>
      <c r="G1746" s="60">
        <f t="shared" ca="1" si="389"/>
        <v>1.0005840619999999</v>
      </c>
      <c r="H1746" s="57">
        <f ca="1">TRUNC(PRODUCT(G$10:G1745),15)</f>
        <v>1.4137970772139199</v>
      </c>
      <c r="I1746" s="57">
        <f t="shared" ca="1" si="390"/>
        <v>1.3643275444129399</v>
      </c>
      <c r="J1746" s="57">
        <f t="shared" ca="1" si="391"/>
        <v>1.0362592799999999</v>
      </c>
      <c r="K1746" s="112">
        <f t="shared" ca="1" si="396"/>
        <v>0.41160696869017999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392"/>
        <v>0</v>
      </c>
      <c r="O1746" s="57">
        <f t="shared" ca="1" si="393"/>
        <v>0.41160696869017999</v>
      </c>
      <c r="P1746" s="63" t="str">
        <f t="shared" si="394"/>
        <v>J=</v>
      </c>
      <c r="Q1746" s="64">
        <f t="shared" si="395"/>
        <v>45036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ht="15" x14ac:dyDescent="0.2">
      <c r="A1747" s="56">
        <f t="shared" si="397"/>
        <v>44982</v>
      </c>
      <c r="B1747" s="75">
        <f t="shared" ca="1" si="385"/>
        <v>1.36919887016525</v>
      </c>
      <c r="C1747" s="57">
        <f t="shared" si="386"/>
        <v>0.95679267000000001</v>
      </c>
      <c r="D1747" s="58">
        <f ca="1">IF(A1747&lt;$B$1,VLOOKUP(A1747,[1]DI!$A$4:$B$15000,2,FALSE),0)</f>
        <v>0</v>
      </c>
      <c r="E1747" s="57">
        <f t="shared" ca="1" si="387"/>
        <v>0</v>
      </c>
      <c r="F1747" s="59">
        <f t="shared" si="388"/>
        <v>1.1499999999999999</v>
      </c>
      <c r="G1747" s="60">
        <f t="shared" ca="1" si="389"/>
        <v>1</v>
      </c>
      <c r="H1747" s="57">
        <f ca="1">TRUNC(PRODUCT(G$10:G1746),15)</f>
        <v>1.41462282236243</v>
      </c>
      <c r="I1747" s="57">
        <f t="shared" ca="1" si="390"/>
        <v>1.3643275444129399</v>
      </c>
      <c r="J1747" s="57">
        <f t="shared" ca="1" si="391"/>
        <v>1.03686452</v>
      </c>
      <c r="K1747" s="112">
        <f t="shared" ca="1" si="396"/>
        <v>0.41240620016525004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392"/>
        <v>0</v>
      </c>
      <c r="O1747" s="57">
        <f t="shared" ca="1" si="393"/>
        <v>0.41240620016525004</v>
      </c>
      <c r="P1747" s="63" t="str">
        <f t="shared" si="394"/>
        <v>J=</v>
      </c>
      <c r="Q1747" s="64">
        <f t="shared" si="395"/>
        <v>45036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ht="15" x14ac:dyDescent="0.2">
      <c r="A1748" s="56">
        <f t="shared" si="397"/>
        <v>44983</v>
      </c>
      <c r="B1748" s="75">
        <f t="shared" ca="1" si="385"/>
        <v>1.36919887016525</v>
      </c>
      <c r="C1748" s="57">
        <f t="shared" si="386"/>
        <v>0.95679267000000001</v>
      </c>
      <c r="D1748" s="58">
        <f ca="1">IF(A1748&lt;$B$1,VLOOKUP(A1748,[1]DI!$A$4:$B$15000,2,FALSE),0)</f>
        <v>0</v>
      </c>
      <c r="E1748" s="57">
        <f t="shared" ca="1" si="387"/>
        <v>0</v>
      </c>
      <c r="F1748" s="59">
        <f t="shared" si="388"/>
        <v>1.1499999999999999</v>
      </c>
      <c r="G1748" s="60">
        <f t="shared" ca="1" si="389"/>
        <v>1</v>
      </c>
      <c r="H1748" s="57">
        <f ca="1">TRUNC(PRODUCT(G$10:G1747),15)</f>
        <v>1.41462282236243</v>
      </c>
      <c r="I1748" s="57">
        <f t="shared" ca="1" si="390"/>
        <v>1.3643275444129399</v>
      </c>
      <c r="J1748" s="57">
        <f t="shared" ca="1" si="391"/>
        <v>1.03686452</v>
      </c>
      <c r="K1748" s="112">
        <f t="shared" ca="1" si="396"/>
        <v>0.41240620016525004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392"/>
        <v>0</v>
      </c>
      <c r="O1748" s="57">
        <f t="shared" ca="1" si="393"/>
        <v>0.41240620016525004</v>
      </c>
      <c r="P1748" s="63" t="str">
        <f t="shared" si="394"/>
        <v>J=</v>
      </c>
      <c r="Q1748" s="64">
        <f t="shared" si="395"/>
        <v>45036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ht="15" x14ac:dyDescent="0.2">
      <c r="A1749" s="56">
        <f t="shared" si="397"/>
        <v>44984</v>
      </c>
      <c r="B1749" s="75">
        <f t="shared" ca="1" si="385"/>
        <v>1.36919887016525</v>
      </c>
      <c r="C1749" s="57">
        <f t="shared" si="386"/>
        <v>0.95679267000000001</v>
      </c>
      <c r="D1749" s="58">
        <f ca="1">IF(A1749&lt;$B$1,VLOOKUP(A1749,[1]DI!$A$4:$B$15000,2,FALSE),0)</f>
        <v>0.13650000000000001</v>
      </c>
      <c r="E1749" s="57">
        <f t="shared" ca="1" si="387"/>
        <v>5.0788000000000005E-4</v>
      </c>
      <c r="F1749" s="59">
        <f t="shared" si="388"/>
        <v>1.1499999999999999</v>
      </c>
      <c r="G1749" s="60">
        <f t="shared" ca="1" si="389"/>
        <v>1.0005840619999999</v>
      </c>
      <c r="H1749" s="57">
        <f ca="1">TRUNC(PRODUCT(G$10:G1748),15)</f>
        <v>1.41462282236243</v>
      </c>
      <c r="I1749" s="57">
        <f t="shared" ca="1" si="390"/>
        <v>1.3643275444129399</v>
      </c>
      <c r="J1749" s="57">
        <f t="shared" ca="1" si="391"/>
        <v>1.03686452</v>
      </c>
      <c r="K1749" s="112">
        <f t="shared" ca="1" si="396"/>
        <v>0.41240620016525004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392"/>
        <v>0</v>
      </c>
      <c r="O1749" s="57">
        <f t="shared" ca="1" si="393"/>
        <v>0.41240620016525004</v>
      </c>
      <c r="P1749" s="63" t="str">
        <f t="shared" si="394"/>
        <v>J=</v>
      </c>
      <c r="Q1749" s="64">
        <f t="shared" si="395"/>
        <v>45036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ht="15" x14ac:dyDescent="0.2">
      <c r="A1750" s="56">
        <f t="shared" si="397"/>
        <v>44985</v>
      </c>
      <c r="B1750" s="75">
        <f t="shared" ca="1" si="385"/>
        <v>1.369998558944391</v>
      </c>
      <c r="C1750" s="57">
        <f t="shared" si="386"/>
        <v>0.95679267000000001</v>
      </c>
      <c r="D1750" s="58">
        <f ca="1">IF(A1750&lt;$B$1,VLOOKUP(A1750,[1]DI!$A$4:$B$15000,2,FALSE),0)</f>
        <v>0.13650000000000001</v>
      </c>
      <c r="E1750" s="57">
        <f t="shared" ca="1" si="387"/>
        <v>5.0788000000000005E-4</v>
      </c>
      <c r="F1750" s="59">
        <f t="shared" si="388"/>
        <v>1.1499999999999999</v>
      </c>
      <c r="G1750" s="60">
        <f t="shared" ca="1" si="389"/>
        <v>1.0005840619999999</v>
      </c>
      <c r="H1750" s="57">
        <f ca="1">TRUNC(PRODUCT(G$10:G1749),15)</f>
        <v>1.4154490497973</v>
      </c>
      <c r="I1750" s="57">
        <f t="shared" ca="1" si="390"/>
        <v>1.3643275444129399</v>
      </c>
      <c r="J1750" s="57">
        <f t="shared" ca="1" si="391"/>
        <v>1.0374701099999999</v>
      </c>
      <c r="K1750" s="112">
        <f t="shared" ca="1" si="396"/>
        <v>0.41320588894439103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392"/>
        <v>0</v>
      </c>
      <c r="O1750" s="57">
        <f t="shared" ca="1" si="393"/>
        <v>0.41320588894439103</v>
      </c>
      <c r="P1750" s="63" t="str">
        <f t="shared" si="394"/>
        <v>J=</v>
      </c>
      <c r="Q1750" s="64">
        <f t="shared" si="395"/>
        <v>45036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ht="15" x14ac:dyDescent="0.2">
      <c r="A1751" s="56">
        <f t="shared" si="397"/>
        <v>44986</v>
      </c>
      <c r="B1751" s="75">
        <f t="shared" ca="1" si="385"/>
        <v>1.3707987286648631</v>
      </c>
      <c r="C1751" s="57">
        <f t="shared" si="386"/>
        <v>0.95679267000000001</v>
      </c>
      <c r="D1751" s="58">
        <f ca="1">IF(A1751&lt;$B$1,VLOOKUP(A1751,[1]DI!$A$4:$B$15000,2,FALSE),0)</f>
        <v>0.13650000000000001</v>
      </c>
      <c r="E1751" s="57">
        <f t="shared" ca="1" si="387"/>
        <v>5.0788000000000005E-4</v>
      </c>
      <c r="F1751" s="59">
        <f t="shared" si="388"/>
        <v>1.1499999999999999</v>
      </c>
      <c r="G1751" s="60">
        <f t="shared" ca="1" si="389"/>
        <v>1.0005840619999999</v>
      </c>
      <c r="H1751" s="57">
        <f ca="1">TRUNC(PRODUCT(G$10:G1750),15)</f>
        <v>1.41627575980023</v>
      </c>
      <c r="I1751" s="57">
        <f t="shared" ca="1" si="390"/>
        <v>1.3643275444129399</v>
      </c>
      <c r="J1751" s="57">
        <f t="shared" ca="1" si="391"/>
        <v>1.0380760600000001</v>
      </c>
      <c r="K1751" s="112">
        <f t="shared" ca="1" si="396"/>
        <v>0.41400605866486301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si="392"/>
        <v>0</v>
      </c>
      <c r="O1751" s="57">
        <f t="shared" ca="1" si="393"/>
        <v>0.41400605866486301</v>
      </c>
      <c r="P1751" s="63" t="str">
        <f t="shared" si="394"/>
        <v>J=</v>
      </c>
      <c r="Q1751" s="64">
        <f t="shared" si="395"/>
        <v>45036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ht="15" x14ac:dyDescent="0.2">
      <c r="A1752" s="56">
        <f t="shared" si="397"/>
        <v>44987</v>
      </c>
      <c r="B1752" s="75">
        <f t="shared" ca="1" si="385"/>
        <v>1.3715993556894062</v>
      </c>
      <c r="C1752" s="57">
        <f t="shared" si="386"/>
        <v>0.95679267000000001</v>
      </c>
      <c r="D1752" s="58">
        <f ca="1">IF(A1752&lt;$B$1,VLOOKUP(A1752,[1]DI!$A$4:$B$15000,2,FALSE),0)</f>
        <v>0.13650000000000001</v>
      </c>
      <c r="E1752" s="57">
        <f t="shared" ca="1" si="387"/>
        <v>5.0788000000000005E-4</v>
      </c>
      <c r="F1752" s="59">
        <f t="shared" si="388"/>
        <v>1.1499999999999999</v>
      </c>
      <c r="G1752" s="60">
        <f t="shared" ca="1" si="389"/>
        <v>1.0005840619999999</v>
      </c>
      <c r="H1752" s="57">
        <f ca="1">TRUNC(PRODUCT(G$10:G1751),15)</f>
        <v>1.4171029526530501</v>
      </c>
      <c r="I1752" s="57">
        <f t="shared" ca="1" si="390"/>
        <v>1.3643275444129399</v>
      </c>
      <c r="J1752" s="57">
        <f t="shared" ca="1" si="391"/>
        <v>1.0386823599999999</v>
      </c>
      <c r="K1752" s="112">
        <f t="shared" ca="1" si="396"/>
        <v>0.41480668568940604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392"/>
        <v>0</v>
      </c>
      <c r="O1752" s="57">
        <f t="shared" ca="1" si="393"/>
        <v>0.41480668568940604</v>
      </c>
      <c r="P1752" s="63" t="str">
        <f t="shared" si="394"/>
        <v>J=</v>
      </c>
      <c r="Q1752" s="64">
        <f t="shared" si="395"/>
        <v>45036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ht="15" x14ac:dyDescent="0.2">
      <c r="A1753" s="56">
        <f t="shared" si="397"/>
        <v>44988</v>
      </c>
      <c r="B1753" s="75">
        <f t="shared" ca="1" si="385"/>
        <v>1.3724004500180209</v>
      </c>
      <c r="C1753" s="57">
        <f t="shared" si="386"/>
        <v>0.95679267000000001</v>
      </c>
      <c r="D1753" s="58">
        <f ca="1">IF(A1753&lt;$B$1,VLOOKUP(A1753,[1]DI!$A$4:$B$15000,2,FALSE),0)</f>
        <v>0.13650000000000001</v>
      </c>
      <c r="E1753" s="57">
        <f t="shared" ca="1" si="387"/>
        <v>5.0788000000000005E-4</v>
      </c>
      <c r="F1753" s="59">
        <f t="shared" si="388"/>
        <v>1.1499999999999999</v>
      </c>
      <c r="G1753" s="60">
        <f t="shared" ca="1" si="389"/>
        <v>1.0005840619999999</v>
      </c>
      <c r="H1753" s="57">
        <f ca="1">TRUNC(PRODUCT(G$10:G1752),15)</f>
        <v>1.41793062863778</v>
      </c>
      <c r="I1753" s="57">
        <f t="shared" ca="1" si="390"/>
        <v>1.3643275444129399</v>
      </c>
      <c r="J1753" s="57">
        <f t="shared" ca="1" si="391"/>
        <v>1.0392890100000001</v>
      </c>
      <c r="K1753" s="112">
        <f t="shared" ca="1" si="396"/>
        <v>0.41560778001802096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392"/>
        <v>0</v>
      </c>
      <c r="O1753" s="57">
        <f t="shared" ca="1" si="393"/>
        <v>0.41560778001802096</v>
      </c>
      <c r="P1753" s="63" t="str">
        <f t="shared" si="394"/>
        <v>J=</v>
      </c>
      <c r="Q1753" s="64">
        <f t="shared" si="395"/>
        <v>45036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ht="15" x14ac:dyDescent="0.2">
      <c r="A1754" s="56">
        <f t="shared" si="397"/>
        <v>44989</v>
      </c>
      <c r="B1754" s="75">
        <f t="shared" ca="1" si="385"/>
        <v>1.3732020152879669</v>
      </c>
      <c r="C1754" s="57">
        <f t="shared" si="386"/>
        <v>0.95679267000000001</v>
      </c>
      <c r="D1754" s="58">
        <f ca="1">IF(A1754&lt;$B$1,VLOOKUP(A1754,[1]DI!$A$4:$B$15000,2,FALSE),0)</f>
        <v>0</v>
      </c>
      <c r="E1754" s="57">
        <f t="shared" ca="1" si="387"/>
        <v>0</v>
      </c>
      <c r="F1754" s="59">
        <f t="shared" si="388"/>
        <v>1.1499999999999999</v>
      </c>
      <c r="G1754" s="60">
        <f t="shared" ca="1" si="389"/>
        <v>1</v>
      </c>
      <c r="H1754" s="57">
        <f ca="1">TRUNC(PRODUCT(G$10:G1753),15)</f>
        <v>1.4187587880365999</v>
      </c>
      <c r="I1754" s="57">
        <f t="shared" ca="1" si="390"/>
        <v>1.3643275444129399</v>
      </c>
      <c r="J1754" s="57">
        <f t="shared" ca="1" si="391"/>
        <v>1.03989602</v>
      </c>
      <c r="K1754" s="112">
        <f t="shared" ca="1" si="396"/>
        <v>0.41640934528796697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392"/>
        <v>0</v>
      </c>
      <c r="O1754" s="57">
        <f t="shared" ca="1" si="393"/>
        <v>0.41640934528796697</v>
      </c>
      <c r="P1754" s="63" t="str">
        <f t="shared" si="394"/>
        <v>J=</v>
      </c>
      <c r="Q1754" s="64">
        <f t="shared" si="395"/>
        <v>45036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ht="15" x14ac:dyDescent="0.2">
      <c r="A1755" s="56">
        <f t="shared" si="397"/>
        <v>44990</v>
      </c>
      <c r="B1755" s="75">
        <f t="shared" ca="1" si="385"/>
        <v>1.3732020152879669</v>
      </c>
      <c r="C1755" s="57">
        <f t="shared" si="386"/>
        <v>0.95679267000000001</v>
      </c>
      <c r="D1755" s="58">
        <f ca="1">IF(A1755&lt;$B$1,VLOOKUP(A1755,[1]DI!$A$4:$B$15000,2,FALSE),0)</f>
        <v>0</v>
      </c>
      <c r="E1755" s="57">
        <f t="shared" ca="1" si="387"/>
        <v>0</v>
      </c>
      <c r="F1755" s="59">
        <f t="shared" si="388"/>
        <v>1.1499999999999999</v>
      </c>
      <c r="G1755" s="60">
        <f t="shared" ca="1" si="389"/>
        <v>1</v>
      </c>
      <c r="H1755" s="57">
        <f ca="1">TRUNC(PRODUCT(G$10:G1754),15)</f>
        <v>1.4187587880365999</v>
      </c>
      <c r="I1755" s="57">
        <f t="shared" ca="1" si="390"/>
        <v>1.3643275444129399</v>
      </c>
      <c r="J1755" s="57">
        <f t="shared" ca="1" si="391"/>
        <v>1.03989602</v>
      </c>
      <c r="K1755" s="112">
        <f t="shared" ca="1" si="396"/>
        <v>0.41640934528796697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392"/>
        <v>0</v>
      </c>
      <c r="O1755" s="57">
        <f t="shared" ca="1" si="393"/>
        <v>0.41640934528796697</v>
      </c>
      <c r="P1755" s="63" t="str">
        <f t="shared" si="394"/>
        <v>J=</v>
      </c>
      <c r="Q1755" s="64">
        <f t="shared" si="395"/>
        <v>45036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ht="15" x14ac:dyDescent="0.2">
      <c r="A1756" s="56">
        <f t="shared" si="397"/>
        <v>44991</v>
      </c>
      <c r="B1756" s="75">
        <f t="shared" ca="1" si="385"/>
        <v>1.3732020152879669</v>
      </c>
      <c r="C1756" s="57">
        <f t="shared" si="386"/>
        <v>0.95679267000000001</v>
      </c>
      <c r="D1756" s="58">
        <f ca="1">IF(A1756&lt;$B$1,VLOOKUP(A1756,[1]DI!$A$4:$B$15000,2,FALSE),0)</f>
        <v>0.13650000000000001</v>
      </c>
      <c r="E1756" s="57">
        <f t="shared" ca="1" si="387"/>
        <v>5.0788000000000005E-4</v>
      </c>
      <c r="F1756" s="59">
        <f t="shared" si="388"/>
        <v>1.1499999999999999</v>
      </c>
      <c r="G1756" s="60">
        <f t="shared" ca="1" si="389"/>
        <v>1.0005840619999999</v>
      </c>
      <c r="H1756" s="57">
        <f ca="1">TRUNC(PRODUCT(G$10:G1755),15)</f>
        <v>1.4187587880365999</v>
      </c>
      <c r="I1756" s="57">
        <f t="shared" ca="1" si="390"/>
        <v>1.3643275444129399</v>
      </c>
      <c r="J1756" s="57">
        <f t="shared" ca="1" si="391"/>
        <v>1.03989602</v>
      </c>
      <c r="K1756" s="112">
        <f t="shared" ca="1" si="396"/>
        <v>0.41640934528796697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392"/>
        <v>0</v>
      </c>
      <c r="O1756" s="57">
        <f t="shared" ca="1" si="393"/>
        <v>0.41640934528796697</v>
      </c>
      <c r="P1756" s="63" t="str">
        <f t="shared" si="394"/>
        <v>J=</v>
      </c>
      <c r="Q1756" s="64">
        <f t="shared" si="395"/>
        <v>45036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ht="15" x14ac:dyDescent="0.2">
      <c r="A1757" s="56">
        <f t="shared" si="397"/>
        <v>44992</v>
      </c>
      <c r="B1757" s="75">
        <f t="shared" ca="1" si="385"/>
        <v>1.374004061499243</v>
      </c>
      <c r="C1757" s="57">
        <f t="shared" si="386"/>
        <v>0.95679267000000001</v>
      </c>
      <c r="D1757" s="58">
        <f ca="1">IF(A1757&lt;$B$1,VLOOKUP(A1757,[1]DI!$A$4:$B$15000,2,FALSE),0)</f>
        <v>0.13650000000000001</v>
      </c>
      <c r="E1757" s="57">
        <f t="shared" ca="1" si="387"/>
        <v>5.0788000000000005E-4</v>
      </c>
      <c r="F1757" s="59">
        <f t="shared" si="388"/>
        <v>1.1499999999999999</v>
      </c>
      <c r="G1757" s="60">
        <f t="shared" ca="1" si="389"/>
        <v>1.0005840619999999</v>
      </c>
      <c r="H1757" s="57">
        <f ca="1">TRUNC(PRODUCT(G$10:G1756),15)</f>
        <v>1.4195874311318599</v>
      </c>
      <c r="I1757" s="57">
        <f t="shared" ca="1" si="390"/>
        <v>1.3643275444129399</v>
      </c>
      <c r="J1757" s="57">
        <f t="shared" ca="1" si="391"/>
        <v>1.04050339</v>
      </c>
      <c r="K1757" s="112">
        <f t="shared" ca="1" si="396"/>
        <v>0.41721139149924302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392"/>
        <v>0</v>
      </c>
      <c r="O1757" s="57">
        <f t="shared" ca="1" si="393"/>
        <v>0.41721139149924302</v>
      </c>
      <c r="P1757" s="63" t="str">
        <f t="shared" si="394"/>
        <v>J=</v>
      </c>
      <c r="Q1757" s="64">
        <f t="shared" si="395"/>
        <v>45036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ht="15" x14ac:dyDescent="0.2">
      <c r="A1758" s="56">
        <f t="shared" si="397"/>
        <v>44993</v>
      </c>
      <c r="B1758" s="75">
        <f t="shared" ca="1" si="385"/>
        <v>1.3748065650145911</v>
      </c>
      <c r="C1758" s="57">
        <f t="shared" si="386"/>
        <v>0.95679267000000001</v>
      </c>
      <c r="D1758" s="58">
        <f ca="1">IF(A1758&lt;$B$1,VLOOKUP(A1758,[1]DI!$A$4:$B$15000,2,FALSE),0)</f>
        <v>0.13650000000000001</v>
      </c>
      <c r="E1758" s="57">
        <f t="shared" ca="1" si="387"/>
        <v>5.0788000000000005E-4</v>
      </c>
      <c r="F1758" s="59">
        <f t="shared" si="388"/>
        <v>1.1499999999999999</v>
      </c>
      <c r="G1758" s="60">
        <f t="shared" ca="1" si="389"/>
        <v>1.0005840619999999</v>
      </c>
      <c r="H1758" s="57">
        <f ca="1">TRUNC(PRODUCT(G$10:G1757),15)</f>
        <v>1.4204165582060599</v>
      </c>
      <c r="I1758" s="57">
        <f t="shared" ca="1" si="390"/>
        <v>1.3643275444129399</v>
      </c>
      <c r="J1758" s="57">
        <f t="shared" ca="1" si="391"/>
        <v>1.0411111099999999</v>
      </c>
      <c r="K1758" s="112">
        <f t="shared" ca="1" si="396"/>
        <v>0.41801389501459102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392"/>
        <v>0</v>
      </c>
      <c r="O1758" s="57">
        <f t="shared" ca="1" si="393"/>
        <v>0.41801389501459102</v>
      </c>
      <c r="P1758" s="63" t="str">
        <f t="shared" si="394"/>
        <v>J=</v>
      </c>
      <c r="Q1758" s="64">
        <f t="shared" si="395"/>
        <v>45036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ht="15" x14ac:dyDescent="0.2">
      <c r="A1759" s="56">
        <f t="shared" si="397"/>
        <v>44994</v>
      </c>
      <c r="B1759" s="75">
        <f t="shared" ref="B1759:B1822" ca="1" si="398">IF(A1759&lt;=TODAY(),C1759+K1759,IF(AND(A1759&gt;TODAY(),A1759&lt;=$B$1),IF(VLOOKUP(TODAY(),$A$10:$D$5000,4,FALSE)=0,"n.d",C1759+K1759),"n.d"))</f>
        <v>1.375609535834011</v>
      </c>
      <c r="C1759" s="57">
        <f t="shared" ref="C1759:C1822" si="399">TRUNC(C1758-N1758,8)</f>
        <v>0.95679267000000001</v>
      </c>
      <c r="D1759" s="58">
        <f ca="1">IF(A1759&lt;$B$1,VLOOKUP(A1759,[1]DI!$A$4:$B$15000,2,FALSE),0)</f>
        <v>0.13650000000000001</v>
      </c>
      <c r="E1759" s="57">
        <f t="shared" ref="E1759:E1822" ca="1" si="400">ROUND((((1+D1759)^(1/252)-1)),8)</f>
        <v>5.0788000000000005E-4</v>
      </c>
      <c r="F1759" s="59">
        <f t="shared" ref="F1759:F1822" si="401">F1758</f>
        <v>1.1499999999999999</v>
      </c>
      <c r="G1759" s="60">
        <f t="shared" ref="G1759:G1822" ca="1" si="402">TRUNC((1+(E1759*F1759)),15)</f>
        <v>1.0005840619999999</v>
      </c>
      <c r="H1759" s="57">
        <f ca="1">TRUNC(PRODUCT(G$10:G1758),15)</f>
        <v>1.4212461695418801</v>
      </c>
      <c r="I1759" s="57">
        <f t="shared" ref="I1759:I1822" ca="1" si="403">IF(OR(L1758&gt;0,L1758="E"),H1758,I1758)</f>
        <v>1.3643275444129399</v>
      </c>
      <c r="J1759" s="57">
        <f t="shared" ref="J1759:J1822" ca="1" si="404">ROUND(TRUNC(H1759/I1759,15),8)</f>
        <v>1.0417191800000001</v>
      </c>
      <c r="K1759" s="112">
        <f t="shared" ca="1" si="396"/>
        <v>0.41881686583401101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ref="N1759:N1822" si="405">IF(M1759&gt;0,(C$10*M1759),0)</f>
        <v>0</v>
      </c>
      <c r="O1759" s="57">
        <f t="shared" ref="O1759:O1822" ca="1" si="406">(K1759+N1759)</f>
        <v>0.41881686583401101</v>
      </c>
      <c r="P1759" s="63" t="str">
        <f t="shared" ref="P1759:P1822" si="407">IF(L1758&gt;0,VLOOKUP(A1758,$U$12:$AD$125,9),P1758)</f>
        <v>J=</v>
      </c>
      <c r="Q1759" s="64">
        <f t="shared" ref="Q1759:Q1822" si="408">IF(L1758&gt;0,VLOOKUP(A1758,$U$12:$AD$125,10),Q1758)</f>
        <v>45036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ht="15" x14ac:dyDescent="0.2">
      <c r="A1760" s="56">
        <f t="shared" si="397"/>
        <v>44995</v>
      </c>
      <c r="B1760" s="75">
        <f t="shared" ca="1" si="398"/>
        <v>1.3764129775947609</v>
      </c>
      <c r="C1760" s="57">
        <f t="shared" si="399"/>
        <v>0.95679267000000001</v>
      </c>
      <c r="D1760" s="58">
        <f ca="1">IF(A1760&lt;$B$1,VLOOKUP(A1760,[1]DI!$A$4:$B$15000,2,FALSE),0)</f>
        <v>0.13650000000000001</v>
      </c>
      <c r="E1760" s="57">
        <f t="shared" ca="1" si="400"/>
        <v>5.0788000000000005E-4</v>
      </c>
      <c r="F1760" s="59">
        <f t="shared" si="401"/>
        <v>1.1499999999999999</v>
      </c>
      <c r="G1760" s="60">
        <f t="shared" ca="1" si="402"/>
        <v>1.0005840619999999</v>
      </c>
      <c r="H1760" s="57">
        <f ca="1">TRUNC(PRODUCT(G$10:G1759),15)</f>
        <v>1.4220762654221599</v>
      </c>
      <c r="I1760" s="57">
        <f t="shared" ca="1" si="403"/>
        <v>1.3643275444129399</v>
      </c>
      <c r="J1760" s="57">
        <f t="shared" ca="1" si="404"/>
        <v>1.0423276100000001</v>
      </c>
      <c r="K1760" s="112">
        <f t="shared" ca="1" si="396"/>
        <v>0.41962030759476099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05"/>
        <v>0</v>
      </c>
      <c r="O1760" s="57">
        <f t="shared" ca="1" si="406"/>
        <v>0.41962030759476099</v>
      </c>
      <c r="P1760" s="63" t="str">
        <f t="shared" si="407"/>
        <v>J=</v>
      </c>
      <c r="Q1760" s="64">
        <f t="shared" si="408"/>
        <v>45036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ht="15" x14ac:dyDescent="0.2">
      <c r="A1761" s="56">
        <f t="shared" si="397"/>
        <v>44996</v>
      </c>
      <c r="B1761" s="75">
        <f t="shared" ca="1" si="398"/>
        <v>1.3772168866595829</v>
      </c>
      <c r="C1761" s="57">
        <f t="shared" si="399"/>
        <v>0.95679267000000001</v>
      </c>
      <c r="D1761" s="58">
        <f ca="1">IF(A1761&lt;$B$1,VLOOKUP(A1761,[1]DI!$A$4:$B$15000,2,FALSE),0)</f>
        <v>0</v>
      </c>
      <c r="E1761" s="57">
        <f t="shared" ca="1" si="400"/>
        <v>0</v>
      </c>
      <c r="F1761" s="59">
        <f t="shared" si="401"/>
        <v>1.1499999999999999</v>
      </c>
      <c r="G1761" s="60">
        <f t="shared" ca="1" si="402"/>
        <v>1</v>
      </c>
      <c r="H1761" s="57">
        <f ca="1">TRUNC(PRODUCT(G$10:G1760),15)</f>
        <v>1.4229068461298899</v>
      </c>
      <c r="I1761" s="57">
        <f t="shared" ca="1" si="403"/>
        <v>1.3643275444129399</v>
      </c>
      <c r="J1761" s="57">
        <f t="shared" ca="1" si="404"/>
        <v>1.0429363899999999</v>
      </c>
      <c r="K1761" s="112">
        <f t="shared" ca="1" si="396"/>
        <v>0.42042421665958296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05"/>
        <v>0</v>
      </c>
      <c r="O1761" s="57">
        <f t="shared" ca="1" si="406"/>
        <v>0.42042421665958296</v>
      </c>
      <c r="P1761" s="63" t="str">
        <f t="shared" si="407"/>
        <v>J=</v>
      </c>
      <c r="Q1761" s="64">
        <f t="shared" si="408"/>
        <v>45036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ht="15" x14ac:dyDescent="0.2">
      <c r="A1762" s="56">
        <f t="shared" si="397"/>
        <v>44997</v>
      </c>
      <c r="B1762" s="75">
        <f t="shared" ca="1" si="398"/>
        <v>1.3772168866595829</v>
      </c>
      <c r="C1762" s="57">
        <f t="shared" si="399"/>
        <v>0.95679267000000001</v>
      </c>
      <c r="D1762" s="58">
        <f ca="1">IF(A1762&lt;$B$1,VLOOKUP(A1762,[1]DI!$A$4:$B$15000,2,FALSE),0)</f>
        <v>0</v>
      </c>
      <c r="E1762" s="57">
        <f t="shared" ca="1" si="400"/>
        <v>0</v>
      </c>
      <c r="F1762" s="59">
        <f t="shared" si="401"/>
        <v>1.1499999999999999</v>
      </c>
      <c r="G1762" s="60">
        <f t="shared" ca="1" si="402"/>
        <v>1</v>
      </c>
      <c r="H1762" s="57">
        <f ca="1">TRUNC(PRODUCT(G$10:G1761),15)</f>
        <v>1.4229068461298899</v>
      </c>
      <c r="I1762" s="57">
        <f t="shared" ca="1" si="403"/>
        <v>1.3643275444129399</v>
      </c>
      <c r="J1762" s="57">
        <f t="shared" ca="1" si="404"/>
        <v>1.0429363899999999</v>
      </c>
      <c r="K1762" s="112">
        <f t="shared" ca="1" si="396"/>
        <v>0.42042421665958296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05"/>
        <v>0</v>
      </c>
      <c r="O1762" s="57">
        <f t="shared" ca="1" si="406"/>
        <v>0.42042421665958296</v>
      </c>
      <c r="P1762" s="63" t="str">
        <f t="shared" si="407"/>
        <v>J=</v>
      </c>
      <c r="Q1762" s="64">
        <f t="shared" si="408"/>
        <v>45036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ht="15" x14ac:dyDescent="0.2">
      <c r="A1763" s="56">
        <f t="shared" si="397"/>
        <v>44998</v>
      </c>
      <c r="B1763" s="75">
        <f t="shared" ca="1" si="398"/>
        <v>1.3772168866595829</v>
      </c>
      <c r="C1763" s="57">
        <f t="shared" si="399"/>
        <v>0.95679267000000001</v>
      </c>
      <c r="D1763" s="58">
        <f ca="1">IF(A1763&lt;$B$1,VLOOKUP(A1763,[1]DI!$A$4:$B$15000,2,FALSE),0)</f>
        <v>0.13650000000000001</v>
      </c>
      <c r="E1763" s="57">
        <f t="shared" ca="1" si="400"/>
        <v>5.0788000000000005E-4</v>
      </c>
      <c r="F1763" s="59">
        <f t="shared" si="401"/>
        <v>1.1499999999999999</v>
      </c>
      <c r="G1763" s="60">
        <f t="shared" ca="1" si="402"/>
        <v>1.0005840619999999</v>
      </c>
      <c r="H1763" s="57">
        <f ca="1">TRUNC(PRODUCT(G$10:G1762),15)</f>
        <v>1.4229068461298899</v>
      </c>
      <c r="I1763" s="57">
        <f t="shared" ca="1" si="403"/>
        <v>1.3643275444129399</v>
      </c>
      <c r="J1763" s="57">
        <f t="shared" ca="1" si="404"/>
        <v>1.0429363899999999</v>
      </c>
      <c r="K1763" s="112">
        <f t="shared" ca="1" si="396"/>
        <v>0.42042421665958296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05"/>
        <v>0</v>
      </c>
      <c r="O1763" s="57">
        <f t="shared" ca="1" si="406"/>
        <v>0.42042421665958296</v>
      </c>
      <c r="P1763" s="63" t="str">
        <f t="shared" si="407"/>
        <v>J=</v>
      </c>
      <c r="Q1763" s="64">
        <f t="shared" si="408"/>
        <v>45036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ht="15" x14ac:dyDescent="0.2">
      <c r="A1764" s="56">
        <f t="shared" si="397"/>
        <v>44999</v>
      </c>
      <c r="B1764" s="75">
        <f t="shared" ca="1" si="398"/>
        <v>1.3780212666657361</v>
      </c>
      <c r="C1764" s="57">
        <f t="shared" si="399"/>
        <v>0.95679267000000001</v>
      </c>
      <c r="D1764" s="58">
        <f ca="1">IF(A1764&lt;$B$1,VLOOKUP(A1764,[1]DI!$A$4:$B$15000,2,FALSE),0)</f>
        <v>0.13650000000000001</v>
      </c>
      <c r="E1764" s="57">
        <f t="shared" ca="1" si="400"/>
        <v>5.0788000000000005E-4</v>
      </c>
      <c r="F1764" s="59">
        <f t="shared" si="401"/>
        <v>1.1499999999999999</v>
      </c>
      <c r="G1764" s="60">
        <f t="shared" ca="1" si="402"/>
        <v>1.0005840619999999</v>
      </c>
      <c r="H1764" s="57">
        <f ca="1">TRUNC(PRODUCT(G$10:G1763),15)</f>
        <v>1.4237379119482501</v>
      </c>
      <c r="I1764" s="57">
        <f t="shared" ca="1" si="403"/>
        <v>1.3643275444129399</v>
      </c>
      <c r="J1764" s="57">
        <f t="shared" ca="1" si="404"/>
        <v>1.0435455300000001</v>
      </c>
      <c r="K1764" s="112">
        <f t="shared" ca="1" si="396"/>
        <v>0.42122859666573603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05"/>
        <v>0</v>
      </c>
      <c r="O1764" s="57">
        <f t="shared" ca="1" si="406"/>
        <v>0.42122859666573603</v>
      </c>
      <c r="P1764" s="63" t="str">
        <f t="shared" si="407"/>
        <v>J=</v>
      </c>
      <c r="Q1764" s="64">
        <f t="shared" si="408"/>
        <v>45036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ht="15" x14ac:dyDescent="0.2">
      <c r="A1765" s="56">
        <f t="shared" si="397"/>
        <v>45000</v>
      </c>
      <c r="B1765" s="75">
        <f t="shared" ca="1" si="398"/>
        <v>1.378826117613219</v>
      </c>
      <c r="C1765" s="57">
        <f t="shared" si="399"/>
        <v>0.95679267000000001</v>
      </c>
      <c r="D1765" s="58">
        <f ca="1">IF(A1765&lt;$B$1,VLOOKUP(A1765,[1]DI!$A$4:$B$15000,2,FALSE),0)</f>
        <v>0.13650000000000001</v>
      </c>
      <c r="E1765" s="57">
        <f t="shared" ca="1" si="400"/>
        <v>5.0788000000000005E-4</v>
      </c>
      <c r="F1765" s="59">
        <f t="shared" si="401"/>
        <v>1.1499999999999999</v>
      </c>
      <c r="G1765" s="60">
        <f t="shared" ca="1" si="402"/>
        <v>1.0005840619999999</v>
      </c>
      <c r="H1765" s="57">
        <f ca="1">TRUNC(PRODUCT(G$10:G1764),15)</f>
        <v>1.4245694631605801</v>
      </c>
      <c r="I1765" s="57">
        <f t="shared" ca="1" si="403"/>
        <v>1.3643275444129399</v>
      </c>
      <c r="J1765" s="57">
        <f t="shared" ca="1" si="404"/>
        <v>1.04415503</v>
      </c>
      <c r="K1765" s="112">
        <f t="shared" ca="1" si="396"/>
        <v>0.42203344761321898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05"/>
        <v>0</v>
      </c>
      <c r="O1765" s="57">
        <f t="shared" ca="1" si="406"/>
        <v>0.42203344761321898</v>
      </c>
      <c r="P1765" s="63" t="str">
        <f t="shared" si="407"/>
        <v>J=</v>
      </c>
      <c r="Q1765" s="64">
        <f t="shared" si="408"/>
        <v>45036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ht="15" x14ac:dyDescent="0.2">
      <c r="A1766" s="56">
        <f t="shared" si="397"/>
        <v>45001</v>
      </c>
      <c r="B1766" s="75">
        <f t="shared" ca="1" si="398"/>
        <v>1.3796314358647739</v>
      </c>
      <c r="C1766" s="57">
        <f t="shared" si="399"/>
        <v>0.95679267000000001</v>
      </c>
      <c r="D1766" s="58">
        <f ca="1">IF(A1766&lt;$B$1,VLOOKUP(A1766,[1]DI!$A$4:$B$15000,2,FALSE),0)</f>
        <v>0.13650000000000001</v>
      </c>
      <c r="E1766" s="57">
        <f t="shared" ca="1" si="400"/>
        <v>5.0788000000000005E-4</v>
      </c>
      <c r="F1766" s="59">
        <f t="shared" si="401"/>
        <v>1.1499999999999999</v>
      </c>
      <c r="G1766" s="60">
        <f t="shared" ca="1" si="402"/>
        <v>1.0005840619999999</v>
      </c>
      <c r="H1766" s="57">
        <f ca="1">TRUNC(PRODUCT(G$10:G1765),15)</f>
        <v>1.4254015000503799</v>
      </c>
      <c r="I1766" s="57">
        <f t="shared" ca="1" si="403"/>
        <v>1.3643275444129399</v>
      </c>
      <c r="J1766" s="57">
        <f t="shared" ca="1" si="404"/>
        <v>1.04476488</v>
      </c>
      <c r="K1766" s="112">
        <f t="shared" ca="1" si="396"/>
        <v>0.42283876586477398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05"/>
        <v>0</v>
      </c>
      <c r="O1766" s="57">
        <f t="shared" ca="1" si="406"/>
        <v>0.42283876586477398</v>
      </c>
      <c r="P1766" s="63" t="str">
        <f t="shared" si="407"/>
        <v>J=</v>
      </c>
      <c r="Q1766" s="64">
        <f t="shared" si="408"/>
        <v>45036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ht="15" x14ac:dyDescent="0.2">
      <c r="A1767" s="56">
        <f t="shared" si="397"/>
        <v>45002</v>
      </c>
      <c r="B1767" s="75">
        <f t="shared" ca="1" si="398"/>
        <v>1.3804372350576601</v>
      </c>
      <c r="C1767" s="57">
        <f t="shared" si="399"/>
        <v>0.95679267000000001</v>
      </c>
      <c r="D1767" s="58">
        <f ca="1">IF(A1767&lt;$B$1,VLOOKUP(A1767,[1]DI!$A$4:$B$15000,2,FALSE),0)</f>
        <v>0.13650000000000001</v>
      </c>
      <c r="E1767" s="57">
        <f t="shared" ca="1" si="400"/>
        <v>5.0788000000000005E-4</v>
      </c>
      <c r="F1767" s="59">
        <f t="shared" si="401"/>
        <v>1.1499999999999999</v>
      </c>
      <c r="G1767" s="60">
        <f t="shared" ca="1" si="402"/>
        <v>1.0005840619999999</v>
      </c>
      <c r="H1767" s="57">
        <f ca="1">TRUNC(PRODUCT(G$10:G1766),15)</f>
        <v>1.4262340229013</v>
      </c>
      <c r="I1767" s="57">
        <f t="shared" ca="1" si="403"/>
        <v>1.3643275444129399</v>
      </c>
      <c r="J1767" s="57">
        <f t="shared" ca="1" si="404"/>
        <v>1.0453750900000001</v>
      </c>
      <c r="K1767" s="112">
        <f t="shared" ca="1" si="396"/>
        <v>0.42364456505766002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05"/>
        <v>0</v>
      </c>
      <c r="O1767" s="57">
        <f t="shared" ca="1" si="406"/>
        <v>0.42364456505766002</v>
      </c>
      <c r="P1767" s="63" t="str">
        <f t="shared" si="407"/>
        <v>J=</v>
      </c>
      <c r="Q1767" s="64">
        <f t="shared" si="408"/>
        <v>45036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ht="15" x14ac:dyDescent="0.2">
      <c r="A1768" s="56">
        <f t="shared" si="397"/>
        <v>45003</v>
      </c>
      <c r="B1768" s="75">
        <f t="shared" ca="1" si="398"/>
        <v>1.381243491554617</v>
      </c>
      <c r="C1768" s="57">
        <f t="shared" si="399"/>
        <v>0.95679267000000001</v>
      </c>
      <c r="D1768" s="58">
        <f ca="1">IF(A1768&lt;$B$1,VLOOKUP(A1768,[1]DI!$A$4:$B$15000,2,FALSE),0)</f>
        <v>0</v>
      </c>
      <c r="E1768" s="57">
        <f t="shared" ca="1" si="400"/>
        <v>0</v>
      </c>
      <c r="F1768" s="59">
        <f t="shared" si="401"/>
        <v>1.1499999999999999</v>
      </c>
      <c r="G1768" s="60">
        <f t="shared" ca="1" si="402"/>
        <v>1</v>
      </c>
      <c r="H1768" s="57">
        <f ca="1">TRUNC(PRODUCT(G$10:G1767),15)</f>
        <v>1.4270670319971801</v>
      </c>
      <c r="I1768" s="57">
        <f t="shared" ca="1" si="403"/>
        <v>1.3643275444129399</v>
      </c>
      <c r="J1768" s="57">
        <f t="shared" ca="1" si="404"/>
        <v>1.04598565</v>
      </c>
      <c r="K1768" s="112">
        <f t="shared" ca="1" si="396"/>
        <v>0.424450821554617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05"/>
        <v>0</v>
      </c>
      <c r="O1768" s="57">
        <f t="shared" ca="1" si="406"/>
        <v>0.424450821554617</v>
      </c>
      <c r="P1768" s="63" t="str">
        <f t="shared" si="407"/>
        <v>J=</v>
      </c>
      <c r="Q1768" s="64">
        <f t="shared" si="408"/>
        <v>45036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ht="15" x14ac:dyDescent="0.2">
      <c r="A1769" s="56">
        <f t="shared" si="397"/>
        <v>45004</v>
      </c>
      <c r="B1769" s="75">
        <f t="shared" ca="1" si="398"/>
        <v>1.381243491554617</v>
      </c>
      <c r="C1769" s="57">
        <f t="shared" si="399"/>
        <v>0.95679267000000001</v>
      </c>
      <c r="D1769" s="58">
        <f ca="1">IF(A1769&lt;$B$1,VLOOKUP(A1769,[1]DI!$A$4:$B$15000,2,FALSE),0)</f>
        <v>0</v>
      </c>
      <c r="E1769" s="57">
        <f t="shared" ca="1" si="400"/>
        <v>0</v>
      </c>
      <c r="F1769" s="59">
        <f t="shared" si="401"/>
        <v>1.1499999999999999</v>
      </c>
      <c r="G1769" s="60">
        <f t="shared" ca="1" si="402"/>
        <v>1</v>
      </c>
      <c r="H1769" s="57">
        <f ca="1">TRUNC(PRODUCT(G$10:G1768),15)</f>
        <v>1.4270670319971801</v>
      </c>
      <c r="I1769" s="57">
        <f t="shared" ca="1" si="403"/>
        <v>1.3643275444129399</v>
      </c>
      <c r="J1769" s="57">
        <f t="shared" ca="1" si="404"/>
        <v>1.04598565</v>
      </c>
      <c r="K1769" s="112">
        <f t="shared" ca="1" si="396"/>
        <v>0.424450821554617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05"/>
        <v>0</v>
      </c>
      <c r="O1769" s="57">
        <f t="shared" ca="1" si="406"/>
        <v>0.424450821554617</v>
      </c>
      <c r="P1769" s="63" t="str">
        <f t="shared" si="407"/>
        <v>J=</v>
      </c>
      <c r="Q1769" s="64">
        <f t="shared" si="408"/>
        <v>45036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ht="15" x14ac:dyDescent="0.2">
      <c r="A1770" s="56">
        <f t="shared" si="397"/>
        <v>45005</v>
      </c>
      <c r="B1770" s="75">
        <f t="shared" ca="1" si="398"/>
        <v>1.381243491554617</v>
      </c>
      <c r="C1770" s="57">
        <f t="shared" si="399"/>
        <v>0.95679267000000001</v>
      </c>
      <c r="D1770" s="58">
        <f ca="1">IF(A1770&lt;$B$1,VLOOKUP(A1770,[1]DI!$A$4:$B$15000,2,FALSE),0)</f>
        <v>0.13650000000000001</v>
      </c>
      <c r="E1770" s="57">
        <f t="shared" ca="1" si="400"/>
        <v>5.0788000000000005E-4</v>
      </c>
      <c r="F1770" s="59">
        <f t="shared" si="401"/>
        <v>1.1499999999999999</v>
      </c>
      <c r="G1770" s="60">
        <f t="shared" ca="1" si="402"/>
        <v>1.0005840619999999</v>
      </c>
      <c r="H1770" s="57">
        <f ca="1">TRUNC(PRODUCT(G$10:G1769),15)</f>
        <v>1.4270670319971801</v>
      </c>
      <c r="I1770" s="57">
        <f t="shared" ca="1" si="403"/>
        <v>1.3643275444129399</v>
      </c>
      <c r="J1770" s="57">
        <f t="shared" ca="1" si="404"/>
        <v>1.04598565</v>
      </c>
      <c r="K1770" s="112">
        <f t="shared" ca="1" si="396"/>
        <v>0.424450821554617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05"/>
        <v>0</v>
      </c>
      <c r="O1770" s="57">
        <f t="shared" ca="1" si="406"/>
        <v>0.424450821554617</v>
      </c>
      <c r="P1770" s="63" t="str">
        <f t="shared" si="407"/>
        <v>J=</v>
      </c>
      <c r="Q1770" s="64">
        <f t="shared" si="408"/>
        <v>45036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ht="15" x14ac:dyDescent="0.2">
      <c r="A1771" s="56">
        <f t="shared" si="397"/>
        <v>45006</v>
      </c>
      <c r="B1771" s="75">
        <f t="shared" ca="1" si="398"/>
        <v>1.3820502189929051</v>
      </c>
      <c r="C1771" s="57">
        <f t="shared" si="399"/>
        <v>0.95679267000000001</v>
      </c>
      <c r="D1771" s="58">
        <f ca="1">IF(A1771&lt;$B$1,VLOOKUP(A1771,[1]DI!$A$4:$B$15000,2,FALSE),0)</f>
        <v>0.13650000000000001</v>
      </c>
      <c r="E1771" s="57">
        <f t="shared" ca="1" si="400"/>
        <v>5.0788000000000005E-4</v>
      </c>
      <c r="F1771" s="59">
        <f t="shared" si="401"/>
        <v>1.1499999999999999</v>
      </c>
      <c r="G1771" s="60">
        <f t="shared" ca="1" si="402"/>
        <v>1.0005840619999999</v>
      </c>
      <c r="H1771" s="57">
        <f ca="1">TRUNC(PRODUCT(G$10:G1770),15)</f>
        <v>1.42790052762202</v>
      </c>
      <c r="I1771" s="57">
        <f t="shared" ca="1" si="403"/>
        <v>1.3643275444129399</v>
      </c>
      <c r="J1771" s="57">
        <f t="shared" ca="1" si="404"/>
        <v>1.0465965699999999</v>
      </c>
      <c r="K1771" s="112">
        <f t="shared" ca="1" si="396"/>
        <v>0.42525754899290502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05"/>
        <v>0</v>
      </c>
      <c r="O1771" s="57">
        <f t="shared" ca="1" si="406"/>
        <v>0.42525754899290502</v>
      </c>
      <c r="P1771" s="63" t="str">
        <f t="shared" si="407"/>
        <v>J=</v>
      </c>
      <c r="Q1771" s="64">
        <f t="shared" si="408"/>
        <v>45036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ht="15" x14ac:dyDescent="0.2">
      <c r="A1772" s="56">
        <f t="shared" si="397"/>
        <v>45007</v>
      </c>
      <c r="B1772" s="75">
        <f t="shared" ca="1" si="398"/>
        <v>1.382857427372524</v>
      </c>
      <c r="C1772" s="57">
        <f t="shared" si="399"/>
        <v>0.95679267000000001</v>
      </c>
      <c r="D1772" s="58">
        <f ca="1">IF(A1772&lt;$B$1,VLOOKUP(A1772,[1]DI!$A$4:$B$15000,2,FALSE),0)</f>
        <v>0.13650000000000001</v>
      </c>
      <c r="E1772" s="57">
        <f t="shared" ca="1" si="400"/>
        <v>5.0788000000000005E-4</v>
      </c>
      <c r="F1772" s="59">
        <f t="shared" si="401"/>
        <v>1.1499999999999999</v>
      </c>
      <c r="G1772" s="60">
        <f t="shared" ca="1" si="402"/>
        <v>1.0005840619999999</v>
      </c>
      <c r="H1772" s="57">
        <f ca="1">TRUNC(PRODUCT(G$10:G1771),15)</f>
        <v>1.42873451005999</v>
      </c>
      <c r="I1772" s="57">
        <f t="shared" ca="1" si="403"/>
        <v>1.3643275444129399</v>
      </c>
      <c r="J1772" s="57">
        <f t="shared" ca="1" si="404"/>
        <v>1.0472078499999999</v>
      </c>
      <c r="K1772" s="112">
        <f t="shared" ca="1" si="396"/>
        <v>0.42606475737252397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05"/>
        <v>0</v>
      </c>
      <c r="O1772" s="57">
        <f t="shared" ca="1" si="406"/>
        <v>0.42606475737252397</v>
      </c>
      <c r="P1772" s="63" t="str">
        <f t="shared" si="407"/>
        <v>J=</v>
      </c>
      <c r="Q1772" s="64">
        <f t="shared" si="408"/>
        <v>45036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ht="15" x14ac:dyDescent="0.2">
      <c r="A1773" s="56">
        <f t="shared" si="397"/>
        <v>45008</v>
      </c>
      <c r="B1773" s="75">
        <f t="shared" ca="1" si="398"/>
        <v>1.383665093056214</v>
      </c>
      <c r="C1773" s="57">
        <f t="shared" si="399"/>
        <v>0.95679267000000001</v>
      </c>
      <c r="D1773" s="58">
        <f ca="1">IF(A1773&lt;$B$1,VLOOKUP(A1773,[1]DI!$A$4:$B$15000,2,FALSE),0)</f>
        <v>0.13650000000000001</v>
      </c>
      <c r="E1773" s="57">
        <f t="shared" ca="1" si="400"/>
        <v>5.0788000000000005E-4</v>
      </c>
      <c r="F1773" s="59">
        <f t="shared" si="401"/>
        <v>1.1499999999999999</v>
      </c>
      <c r="G1773" s="60">
        <f t="shared" ca="1" si="402"/>
        <v>1.0005840619999999</v>
      </c>
      <c r="H1773" s="57">
        <f ca="1">TRUNC(PRODUCT(G$10:G1772),15)</f>
        <v>1.4295689795954001</v>
      </c>
      <c r="I1773" s="57">
        <f t="shared" ca="1" si="403"/>
        <v>1.3643275444129399</v>
      </c>
      <c r="J1773" s="57">
        <f t="shared" ca="1" si="404"/>
        <v>1.04781948</v>
      </c>
      <c r="K1773" s="112">
        <f t="shared" ca="1" si="396"/>
        <v>0.42687242305621398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05"/>
        <v>0</v>
      </c>
      <c r="O1773" s="57">
        <f t="shared" ca="1" si="406"/>
        <v>0.42687242305621398</v>
      </c>
      <c r="P1773" s="63" t="str">
        <f t="shared" si="407"/>
        <v>J=</v>
      </c>
      <c r="Q1773" s="64">
        <f t="shared" si="408"/>
        <v>45036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ht="15" x14ac:dyDescent="0.2">
      <c r="A1774" s="56">
        <f t="shared" si="397"/>
        <v>45009</v>
      </c>
      <c r="B1774" s="75">
        <f t="shared" ca="1" si="398"/>
        <v>1.3844732396812349</v>
      </c>
      <c r="C1774" s="57">
        <f t="shared" si="399"/>
        <v>0.95679267000000001</v>
      </c>
      <c r="D1774" s="58">
        <f ca="1">IF(A1774&lt;$B$1,VLOOKUP(A1774,[1]DI!$A$4:$B$15000,2,FALSE),0)</f>
        <v>0.13650000000000001</v>
      </c>
      <c r="E1774" s="57">
        <f t="shared" ca="1" si="400"/>
        <v>5.0788000000000005E-4</v>
      </c>
      <c r="F1774" s="59">
        <f t="shared" si="401"/>
        <v>1.1499999999999999</v>
      </c>
      <c r="G1774" s="60">
        <f t="shared" ca="1" si="402"/>
        <v>1.0005840619999999</v>
      </c>
      <c r="H1774" s="57">
        <f ca="1">TRUNC(PRODUCT(G$10:G1773),15)</f>
        <v>1.4304039365127601</v>
      </c>
      <c r="I1774" s="57">
        <f t="shared" ca="1" si="403"/>
        <v>1.3643275444129399</v>
      </c>
      <c r="J1774" s="57">
        <f t="shared" ca="1" si="404"/>
        <v>1.0484314699999999</v>
      </c>
      <c r="K1774" s="112">
        <f t="shared" ca="1" si="396"/>
        <v>0.42768056968123497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05"/>
        <v>0</v>
      </c>
      <c r="O1774" s="57">
        <f t="shared" ca="1" si="406"/>
        <v>0.42768056968123497</v>
      </c>
      <c r="P1774" s="63" t="str">
        <f t="shared" si="407"/>
        <v>J=</v>
      </c>
      <c r="Q1774" s="64">
        <f t="shared" si="408"/>
        <v>45036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ht="15" x14ac:dyDescent="0.2">
      <c r="A1775" s="56">
        <f t="shared" si="397"/>
        <v>45010</v>
      </c>
      <c r="B1775" s="75">
        <f t="shared" ca="1" si="398"/>
        <v>1.3852818572475871</v>
      </c>
      <c r="C1775" s="57">
        <f t="shared" si="399"/>
        <v>0.95679267000000001</v>
      </c>
      <c r="D1775" s="58">
        <f ca="1">IF(A1775&lt;$B$1,VLOOKUP(A1775,[1]DI!$A$4:$B$15000,2,FALSE),0)</f>
        <v>0</v>
      </c>
      <c r="E1775" s="57">
        <f t="shared" ca="1" si="400"/>
        <v>0</v>
      </c>
      <c r="F1775" s="59">
        <f t="shared" si="401"/>
        <v>1.1499999999999999</v>
      </c>
      <c r="G1775" s="60">
        <f t="shared" ca="1" si="402"/>
        <v>1</v>
      </c>
      <c r="H1775" s="57">
        <f ca="1">TRUNC(PRODUCT(G$10:G1774),15)</f>
        <v>1.4312393810967301</v>
      </c>
      <c r="I1775" s="57">
        <f t="shared" ca="1" si="403"/>
        <v>1.3643275444129399</v>
      </c>
      <c r="J1775" s="57">
        <f t="shared" ca="1" si="404"/>
        <v>1.0490438200000001</v>
      </c>
      <c r="K1775" s="112">
        <f t="shared" ca="1" si="396"/>
        <v>0.428489187247587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05"/>
        <v>0</v>
      </c>
      <c r="O1775" s="57">
        <f t="shared" ca="1" si="406"/>
        <v>0.428489187247587</v>
      </c>
      <c r="P1775" s="63" t="str">
        <f t="shared" si="407"/>
        <v>J=</v>
      </c>
      <c r="Q1775" s="64">
        <f t="shared" si="408"/>
        <v>45036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ht="15" x14ac:dyDescent="0.2">
      <c r="A1776" s="56">
        <f t="shared" si="397"/>
        <v>45011</v>
      </c>
      <c r="B1776" s="75">
        <f t="shared" ca="1" si="398"/>
        <v>1.3852818572475871</v>
      </c>
      <c r="C1776" s="57">
        <f t="shared" si="399"/>
        <v>0.95679267000000001</v>
      </c>
      <c r="D1776" s="58">
        <f ca="1">IF(A1776&lt;$B$1,VLOOKUP(A1776,[1]DI!$A$4:$B$15000,2,FALSE),0)</f>
        <v>0</v>
      </c>
      <c r="E1776" s="57">
        <f t="shared" ca="1" si="400"/>
        <v>0</v>
      </c>
      <c r="F1776" s="59">
        <f t="shared" si="401"/>
        <v>1.1499999999999999</v>
      </c>
      <c r="G1776" s="60">
        <f t="shared" ca="1" si="402"/>
        <v>1</v>
      </c>
      <c r="H1776" s="57">
        <f ca="1">TRUNC(PRODUCT(G$10:G1775),15)</f>
        <v>1.4312393810967301</v>
      </c>
      <c r="I1776" s="57">
        <f t="shared" ca="1" si="403"/>
        <v>1.3643275444129399</v>
      </c>
      <c r="J1776" s="57">
        <f t="shared" ca="1" si="404"/>
        <v>1.0490438200000001</v>
      </c>
      <c r="K1776" s="112">
        <f t="shared" ca="1" si="396"/>
        <v>0.428489187247587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05"/>
        <v>0</v>
      </c>
      <c r="O1776" s="57">
        <f t="shared" ca="1" si="406"/>
        <v>0.428489187247587</v>
      </c>
      <c r="P1776" s="63" t="str">
        <f t="shared" si="407"/>
        <v>J=</v>
      </c>
      <c r="Q1776" s="64">
        <f t="shared" si="408"/>
        <v>45036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ht="15" x14ac:dyDescent="0.2">
      <c r="A1777" s="56">
        <f t="shared" si="397"/>
        <v>45012</v>
      </c>
      <c r="B1777" s="75">
        <f t="shared" ca="1" si="398"/>
        <v>1.3852818572475871</v>
      </c>
      <c r="C1777" s="57">
        <f t="shared" si="399"/>
        <v>0.95679267000000001</v>
      </c>
      <c r="D1777" s="58">
        <f ca="1">IF(A1777&lt;$B$1,VLOOKUP(A1777,[1]DI!$A$4:$B$15000,2,FALSE),0)</f>
        <v>0.13650000000000001</v>
      </c>
      <c r="E1777" s="57">
        <f t="shared" ca="1" si="400"/>
        <v>5.0788000000000005E-4</v>
      </c>
      <c r="F1777" s="59">
        <f t="shared" si="401"/>
        <v>1.1499999999999999</v>
      </c>
      <c r="G1777" s="60">
        <f t="shared" ca="1" si="402"/>
        <v>1.0005840619999999</v>
      </c>
      <c r="H1777" s="57">
        <f ca="1">TRUNC(PRODUCT(G$10:G1776),15)</f>
        <v>1.4312393810967301</v>
      </c>
      <c r="I1777" s="57">
        <f t="shared" ca="1" si="403"/>
        <v>1.3643275444129399</v>
      </c>
      <c r="J1777" s="57">
        <f t="shared" ca="1" si="404"/>
        <v>1.0490438200000001</v>
      </c>
      <c r="K1777" s="112">
        <f t="shared" ca="1" si="396"/>
        <v>0.428489187247587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05"/>
        <v>0</v>
      </c>
      <c r="O1777" s="57">
        <f t="shared" ca="1" si="406"/>
        <v>0.428489187247587</v>
      </c>
      <c r="P1777" s="63" t="str">
        <f t="shared" si="407"/>
        <v>J=</v>
      </c>
      <c r="Q1777" s="64">
        <f t="shared" si="408"/>
        <v>45036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ht="15" x14ac:dyDescent="0.2">
      <c r="A1778" s="56">
        <f t="shared" si="397"/>
        <v>45013</v>
      </c>
      <c r="B1778" s="75">
        <f t="shared" ca="1" si="398"/>
        <v>1.3860909557552699</v>
      </c>
      <c r="C1778" s="57">
        <f t="shared" si="399"/>
        <v>0.95679267000000001</v>
      </c>
      <c r="D1778" s="58">
        <f ca="1">IF(A1778&lt;$B$1,VLOOKUP(A1778,[1]DI!$A$4:$B$15000,2,FALSE),0)</f>
        <v>0.13650000000000001</v>
      </c>
      <c r="E1778" s="57">
        <f t="shared" ca="1" si="400"/>
        <v>5.0788000000000005E-4</v>
      </c>
      <c r="F1778" s="59">
        <f t="shared" si="401"/>
        <v>1.1499999999999999</v>
      </c>
      <c r="G1778" s="60">
        <f t="shared" ca="1" si="402"/>
        <v>1.0005840619999999</v>
      </c>
      <c r="H1778" s="57">
        <f ca="1">TRUNC(PRODUCT(G$10:G1777),15)</f>
        <v>1.43207531363213</v>
      </c>
      <c r="I1778" s="57">
        <f t="shared" ca="1" si="403"/>
        <v>1.3643275444129399</v>
      </c>
      <c r="J1778" s="57">
        <f t="shared" ca="1" si="404"/>
        <v>1.04965653</v>
      </c>
      <c r="K1778" s="112">
        <f t="shared" ca="1" si="396"/>
        <v>0.42929828575526996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si="405"/>
        <v>0</v>
      </c>
      <c r="O1778" s="57">
        <f t="shared" ca="1" si="406"/>
        <v>0.42929828575526996</v>
      </c>
      <c r="P1778" s="63" t="str">
        <f t="shared" si="407"/>
        <v>J=</v>
      </c>
      <c r="Q1778" s="64">
        <f t="shared" si="408"/>
        <v>45036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ht="15" x14ac:dyDescent="0.2">
      <c r="A1779" s="56">
        <f t="shared" si="397"/>
        <v>45014</v>
      </c>
      <c r="B1779" s="75">
        <f t="shared" ca="1" si="398"/>
        <v>1.3869005115670241</v>
      </c>
      <c r="C1779" s="57">
        <f t="shared" si="399"/>
        <v>0.95679267000000001</v>
      </c>
      <c r="D1779" s="58">
        <f ca="1">IF(A1779&lt;$B$1,VLOOKUP(A1779,[1]DI!$A$4:$B$15000,2,FALSE),0)</f>
        <v>0.13650000000000001</v>
      </c>
      <c r="E1779" s="57">
        <f t="shared" ca="1" si="400"/>
        <v>5.0788000000000005E-4</v>
      </c>
      <c r="F1779" s="59">
        <f t="shared" si="401"/>
        <v>1.1499999999999999</v>
      </c>
      <c r="G1779" s="60">
        <f t="shared" ca="1" si="402"/>
        <v>1.0005840619999999</v>
      </c>
      <c r="H1779" s="57">
        <f ca="1">TRUNC(PRODUCT(G$10:G1778),15)</f>
        <v>1.4329117344039599</v>
      </c>
      <c r="I1779" s="57">
        <f t="shared" ca="1" si="403"/>
        <v>1.3643275444129399</v>
      </c>
      <c r="J1779" s="57">
        <f t="shared" ca="1" si="404"/>
        <v>1.0502695900000001</v>
      </c>
      <c r="K1779" s="112">
        <f t="shared" ca="1" si="396"/>
        <v>0.43010784156702397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05"/>
        <v>0</v>
      </c>
      <c r="O1779" s="57">
        <f t="shared" ca="1" si="406"/>
        <v>0.43010784156702397</v>
      </c>
      <c r="P1779" s="63" t="str">
        <f t="shared" si="407"/>
        <v>J=</v>
      </c>
      <c r="Q1779" s="64">
        <f t="shared" si="408"/>
        <v>45036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ht="15" x14ac:dyDescent="0.2">
      <c r="A1780" s="56">
        <f t="shared" si="397"/>
        <v>45015</v>
      </c>
      <c r="B1780" s="75">
        <f t="shared" ca="1" si="398"/>
        <v>1.387710561957368</v>
      </c>
      <c r="C1780" s="57">
        <f t="shared" si="399"/>
        <v>0.95679267000000001</v>
      </c>
      <c r="D1780" s="58">
        <f ca="1">IF(A1780&lt;$B$1,VLOOKUP(A1780,[1]DI!$A$4:$B$15000,2,FALSE),0)</f>
        <v>0.13650000000000001</v>
      </c>
      <c r="E1780" s="57">
        <f t="shared" ca="1" si="400"/>
        <v>5.0788000000000005E-4</v>
      </c>
      <c r="F1780" s="59">
        <f t="shared" si="401"/>
        <v>1.1499999999999999</v>
      </c>
      <c r="G1780" s="60">
        <f t="shared" ca="1" si="402"/>
        <v>1.0005840619999999</v>
      </c>
      <c r="H1780" s="57">
        <f ca="1">TRUNC(PRODUCT(G$10:G1779),15)</f>
        <v>1.4337486436973801</v>
      </c>
      <c r="I1780" s="57">
        <f t="shared" ca="1" si="403"/>
        <v>1.3643275444129399</v>
      </c>
      <c r="J1780" s="57">
        <f t="shared" ca="1" si="404"/>
        <v>1.0508830199999999</v>
      </c>
      <c r="K1780" s="112">
        <f t="shared" ca="1" si="396"/>
        <v>0.43091789195736802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05"/>
        <v>0</v>
      </c>
      <c r="O1780" s="57">
        <f t="shared" ca="1" si="406"/>
        <v>0.43091789195736802</v>
      </c>
      <c r="P1780" s="63" t="str">
        <f t="shared" si="407"/>
        <v>J=</v>
      </c>
      <c r="Q1780" s="64">
        <f t="shared" si="408"/>
        <v>45036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ht="15" x14ac:dyDescent="0.2">
      <c r="A1781" s="56">
        <f t="shared" si="397"/>
        <v>45016</v>
      </c>
      <c r="B1781" s="75">
        <f t="shared" ca="1" si="398"/>
        <v>1.388521069651784</v>
      </c>
      <c r="C1781" s="57">
        <f t="shared" si="399"/>
        <v>0.95679267000000001</v>
      </c>
      <c r="D1781" s="58">
        <f ca="1">IF(A1781&lt;$B$1,VLOOKUP(A1781,[1]DI!$A$4:$B$15000,2,FALSE),0)</f>
        <v>0.13650000000000001</v>
      </c>
      <c r="E1781" s="57">
        <f t="shared" ca="1" si="400"/>
        <v>5.0788000000000005E-4</v>
      </c>
      <c r="F1781" s="59">
        <f t="shared" si="401"/>
        <v>1.1499999999999999</v>
      </c>
      <c r="G1781" s="60">
        <f t="shared" ca="1" si="402"/>
        <v>1.0005840619999999</v>
      </c>
      <c r="H1781" s="57">
        <f ca="1">TRUNC(PRODUCT(G$10:G1780),15)</f>
        <v>1.4345860417977201</v>
      </c>
      <c r="I1781" s="57">
        <f t="shared" ca="1" si="403"/>
        <v>1.3643275444129399</v>
      </c>
      <c r="J1781" s="57">
        <f t="shared" ca="1" si="404"/>
        <v>1.0514968</v>
      </c>
      <c r="K1781" s="112">
        <f t="shared" ca="1" si="396"/>
        <v>0.431728399651784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05"/>
        <v>0</v>
      </c>
      <c r="O1781" s="57">
        <f t="shared" ca="1" si="406"/>
        <v>0.431728399651784</v>
      </c>
      <c r="P1781" s="63" t="str">
        <f t="shared" si="407"/>
        <v>J=</v>
      </c>
      <c r="Q1781" s="64">
        <f t="shared" si="408"/>
        <v>45036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ht="15" x14ac:dyDescent="0.2">
      <c r="A1782" s="56">
        <f t="shared" si="397"/>
        <v>45017</v>
      </c>
      <c r="B1782" s="75">
        <f t="shared" ca="1" si="398"/>
        <v>1.38933204828753</v>
      </c>
      <c r="C1782" s="57">
        <f t="shared" si="399"/>
        <v>0.95679267000000001</v>
      </c>
      <c r="D1782" s="58">
        <f ca="1">IF(A1782&lt;$B$1,VLOOKUP(A1782,[1]DI!$A$4:$B$15000,2,FALSE),0)</f>
        <v>0</v>
      </c>
      <c r="E1782" s="57">
        <f t="shared" ca="1" si="400"/>
        <v>0</v>
      </c>
      <c r="F1782" s="59">
        <f t="shared" si="401"/>
        <v>1.1499999999999999</v>
      </c>
      <c r="G1782" s="60">
        <f t="shared" ca="1" si="402"/>
        <v>1</v>
      </c>
      <c r="H1782" s="57">
        <f ca="1">TRUNC(PRODUCT(G$10:G1781),15)</f>
        <v>1.43542392899046</v>
      </c>
      <c r="I1782" s="57">
        <f t="shared" ca="1" si="403"/>
        <v>1.3643275444129399</v>
      </c>
      <c r="J1782" s="57">
        <f t="shared" ca="1" si="404"/>
        <v>1.0521109399999999</v>
      </c>
      <c r="K1782" s="112">
        <f t="shared" ca="1" si="396"/>
        <v>0.43253937828753003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05"/>
        <v>0</v>
      </c>
      <c r="O1782" s="57">
        <f t="shared" ca="1" si="406"/>
        <v>0.43253937828753003</v>
      </c>
      <c r="P1782" s="63" t="str">
        <f t="shared" si="407"/>
        <v>J=</v>
      </c>
      <c r="Q1782" s="64">
        <f t="shared" si="408"/>
        <v>45036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ht="15" x14ac:dyDescent="0.2">
      <c r="A1783" s="56">
        <f t="shared" si="397"/>
        <v>45018</v>
      </c>
      <c r="B1783" s="75">
        <f t="shared" ca="1" si="398"/>
        <v>1.38933204828753</v>
      </c>
      <c r="C1783" s="57">
        <f t="shared" si="399"/>
        <v>0.95679267000000001</v>
      </c>
      <c r="D1783" s="58">
        <f ca="1">IF(A1783&lt;$B$1,VLOOKUP(A1783,[1]DI!$A$4:$B$15000,2,FALSE),0)</f>
        <v>0</v>
      </c>
      <c r="E1783" s="57">
        <f t="shared" ca="1" si="400"/>
        <v>0</v>
      </c>
      <c r="F1783" s="59">
        <f t="shared" si="401"/>
        <v>1.1499999999999999</v>
      </c>
      <c r="G1783" s="60">
        <f t="shared" ca="1" si="402"/>
        <v>1</v>
      </c>
      <c r="H1783" s="57">
        <f ca="1">TRUNC(PRODUCT(G$10:G1782),15)</f>
        <v>1.43542392899046</v>
      </c>
      <c r="I1783" s="57">
        <f t="shared" ca="1" si="403"/>
        <v>1.3643275444129399</v>
      </c>
      <c r="J1783" s="57">
        <f t="shared" ca="1" si="404"/>
        <v>1.0521109399999999</v>
      </c>
      <c r="K1783" s="112">
        <f t="shared" ca="1" si="396"/>
        <v>0.43253937828753003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05"/>
        <v>0</v>
      </c>
      <c r="O1783" s="57">
        <f t="shared" ca="1" si="406"/>
        <v>0.43253937828753003</v>
      </c>
      <c r="P1783" s="63" t="str">
        <f t="shared" si="407"/>
        <v>J=</v>
      </c>
      <c r="Q1783" s="64">
        <f t="shared" si="408"/>
        <v>45036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ht="15" x14ac:dyDescent="0.2">
      <c r="A1784" s="56">
        <f t="shared" si="397"/>
        <v>45019</v>
      </c>
      <c r="B1784" s="75">
        <f t="shared" ca="1" si="398"/>
        <v>1.38933204828753</v>
      </c>
      <c r="C1784" s="57">
        <f t="shared" si="399"/>
        <v>0.95679267000000001</v>
      </c>
      <c r="D1784" s="58">
        <f ca="1">IF(A1784&lt;$B$1,VLOOKUP(A1784,[1]DI!$A$4:$B$15000,2,FALSE),0)</f>
        <v>0.13650000000000001</v>
      </c>
      <c r="E1784" s="57">
        <f t="shared" ca="1" si="400"/>
        <v>5.0788000000000005E-4</v>
      </c>
      <c r="F1784" s="59">
        <f t="shared" si="401"/>
        <v>1.1499999999999999</v>
      </c>
      <c r="G1784" s="60">
        <f t="shared" ca="1" si="402"/>
        <v>1.0005840619999999</v>
      </c>
      <c r="H1784" s="57">
        <f ca="1">TRUNC(PRODUCT(G$10:G1783),15)</f>
        <v>1.43542392899046</v>
      </c>
      <c r="I1784" s="57">
        <f t="shared" ca="1" si="403"/>
        <v>1.3643275444129399</v>
      </c>
      <c r="J1784" s="57">
        <f t="shared" ca="1" si="404"/>
        <v>1.0521109399999999</v>
      </c>
      <c r="K1784" s="112">
        <f t="shared" ca="1" si="396"/>
        <v>0.43253937828753003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05"/>
        <v>0</v>
      </c>
      <c r="O1784" s="57">
        <f t="shared" ca="1" si="406"/>
        <v>0.43253937828753003</v>
      </c>
      <c r="P1784" s="63" t="str">
        <f t="shared" si="407"/>
        <v>J=</v>
      </c>
      <c r="Q1784" s="64">
        <f t="shared" si="408"/>
        <v>45036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ht="15" x14ac:dyDescent="0.2">
      <c r="A1785" s="56">
        <f t="shared" si="397"/>
        <v>45020</v>
      </c>
      <c r="B1785" s="75">
        <f t="shared" ca="1" si="398"/>
        <v>1.3901434942273481</v>
      </c>
      <c r="C1785" s="57">
        <f t="shared" si="399"/>
        <v>0.95679267000000001</v>
      </c>
      <c r="D1785" s="58">
        <f ca="1">IF(A1785&lt;$B$1,VLOOKUP(A1785,[1]DI!$A$4:$B$15000,2,FALSE),0)</f>
        <v>0.13650000000000001</v>
      </c>
      <c r="E1785" s="57">
        <f t="shared" ca="1" si="400"/>
        <v>5.0788000000000005E-4</v>
      </c>
      <c r="F1785" s="59">
        <f t="shared" si="401"/>
        <v>1.1499999999999999</v>
      </c>
      <c r="G1785" s="60">
        <f t="shared" ca="1" si="402"/>
        <v>1.0005840619999999</v>
      </c>
      <c r="H1785" s="57">
        <f ca="1">TRUNC(PRODUCT(G$10:G1784),15)</f>
        <v>1.43626230556128</v>
      </c>
      <c r="I1785" s="57">
        <f t="shared" ca="1" si="403"/>
        <v>1.3643275444129399</v>
      </c>
      <c r="J1785" s="57">
        <f t="shared" ca="1" si="404"/>
        <v>1.05272543</v>
      </c>
      <c r="K1785" s="112">
        <f t="shared" ca="1" si="396"/>
        <v>0.43335082422734805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05"/>
        <v>0</v>
      </c>
      <c r="O1785" s="57">
        <f t="shared" ca="1" si="406"/>
        <v>0.43335082422734805</v>
      </c>
      <c r="P1785" s="63" t="str">
        <f t="shared" si="407"/>
        <v>J=</v>
      </c>
      <c r="Q1785" s="64">
        <f t="shared" si="408"/>
        <v>45036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ht="15" x14ac:dyDescent="0.2">
      <c r="A1786" s="56">
        <f t="shared" si="397"/>
        <v>45021</v>
      </c>
      <c r="B1786" s="75">
        <f t="shared" ca="1" si="398"/>
        <v>1.3909554247457561</v>
      </c>
      <c r="C1786" s="57">
        <f t="shared" si="399"/>
        <v>0.95679267000000001</v>
      </c>
      <c r="D1786" s="58">
        <f ca="1">IF(A1786&lt;$B$1,VLOOKUP(A1786,[1]DI!$A$4:$B$15000,2,FALSE),0)</f>
        <v>0.13650000000000001</v>
      </c>
      <c r="E1786" s="57">
        <f t="shared" ca="1" si="400"/>
        <v>5.0788000000000005E-4</v>
      </c>
      <c r="F1786" s="59">
        <f t="shared" si="401"/>
        <v>1.1499999999999999</v>
      </c>
      <c r="G1786" s="60">
        <f t="shared" ca="1" si="402"/>
        <v>1.0005840619999999</v>
      </c>
      <c r="H1786" s="57">
        <f ca="1">TRUNC(PRODUCT(G$10:G1785),15)</f>
        <v>1.4371011717959901</v>
      </c>
      <c r="I1786" s="57">
        <f t="shared" ca="1" si="403"/>
        <v>1.3643275444129399</v>
      </c>
      <c r="J1786" s="57">
        <f t="shared" ca="1" si="404"/>
        <v>1.05334029</v>
      </c>
      <c r="K1786" s="112">
        <f t="shared" ca="1" si="396"/>
        <v>0.434162754745756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05"/>
        <v>0</v>
      </c>
      <c r="O1786" s="57">
        <f t="shared" ca="1" si="406"/>
        <v>0.434162754745756</v>
      </c>
      <c r="P1786" s="63" t="str">
        <f t="shared" si="407"/>
        <v>J=</v>
      </c>
      <c r="Q1786" s="64">
        <f t="shared" si="408"/>
        <v>45036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ht="15" x14ac:dyDescent="0.2">
      <c r="A1787" s="56">
        <f t="shared" si="397"/>
        <v>45022</v>
      </c>
      <c r="B1787" s="75">
        <f t="shared" ca="1" si="398"/>
        <v>1.391767836205495</v>
      </c>
      <c r="C1787" s="57">
        <f t="shared" si="399"/>
        <v>0.95679267000000001</v>
      </c>
      <c r="D1787" s="58">
        <f ca="1">IF(A1787&lt;$B$1,VLOOKUP(A1787,[1]DI!$A$4:$B$15000,2,FALSE),0)</f>
        <v>0.13650000000000001</v>
      </c>
      <c r="E1787" s="57">
        <f t="shared" ca="1" si="400"/>
        <v>5.0788000000000005E-4</v>
      </c>
      <c r="F1787" s="59">
        <f t="shared" si="401"/>
        <v>1.1499999999999999</v>
      </c>
      <c r="G1787" s="60">
        <f t="shared" ca="1" si="402"/>
        <v>1.0005840619999999</v>
      </c>
      <c r="H1787" s="57">
        <f ca="1">TRUNC(PRODUCT(G$10:G1786),15)</f>
        <v>1.4379405279805899</v>
      </c>
      <c r="I1787" s="57">
        <f t="shared" ca="1" si="403"/>
        <v>1.3643275444129399</v>
      </c>
      <c r="J1787" s="57">
        <f t="shared" ca="1" si="404"/>
        <v>1.05395551</v>
      </c>
      <c r="K1787" s="112">
        <f t="shared" ca="1" si="396"/>
        <v>0.43497516620549498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05"/>
        <v>0</v>
      </c>
      <c r="O1787" s="57">
        <f t="shared" ca="1" si="406"/>
        <v>0.43497516620549498</v>
      </c>
      <c r="P1787" s="63" t="str">
        <f t="shared" si="407"/>
        <v>J=</v>
      </c>
      <c r="Q1787" s="64">
        <f t="shared" si="408"/>
        <v>45036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ht="15" x14ac:dyDescent="0.2">
      <c r="A1788" s="56">
        <f t="shared" si="397"/>
        <v>45023</v>
      </c>
      <c r="B1788" s="75">
        <f t="shared" ca="1" si="398"/>
        <v>1.3925807049693051</v>
      </c>
      <c r="C1788" s="57">
        <f t="shared" si="399"/>
        <v>0.95679267000000001</v>
      </c>
      <c r="D1788" s="58">
        <f ca="1">IF(A1788&lt;$B$1,VLOOKUP(A1788,[1]DI!$A$4:$B$15000,2,FALSE),0)</f>
        <v>0</v>
      </c>
      <c r="E1788" s="57">
        <f t="shared" ca="1" si="400"/>
        <v>0</v>
      </c>
      <c r="F1788" s="59">
        <f t="shared" si="401"/>
        <v>1.1499999999999999</v>
      </c>
      <c r="G1788" s="60">
        <f t="shared" ca="1" si="402"/>
        <v>1</v>
      </c>
      <c r="H1788" s="57">
        <f ca="1">TRUNC(PRODUCT(G$10:G1787),15)</f>
        <v>1.43878037440124</v>
      </c>
      <c r="I1788" s="57">
        <f t="shared" ca="1" si="403"/>
        <v>1.3643275444129399</v>
      </c>
      <c r="J1788" s="57">
        <f t="shared" ca="1" si="404"/>
        <v>1.0545710800000001</v>
      </c>
      <c r="K1788" s="112">
        <f t="shared" ca="1" si="396"/>
        <v>0.43578803496930502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05"/>
        <v>0</v>
      </c>
      <c r="O1788" s="57">
        <f t="shared" ca="1" si="406"/>
        <v>0.43578803496930502</v>
      </c>
      <c r="P1788" s="63" t="str">
        <f t="shared" si="407"/>
        <v>J=</v>
      </c>
      <c r="Q1788" s="64">
        <f t="shared" si="408"/>
        <v>45036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ht="15" x14ac:dyDescent="0.2">
      <c r="A1789" s="56">
        <f t="shared" si="397"/>
        <v>45024</v>
      </c>
      <c r="B1789" s="75">
        <f t="shared" ca="1" si="398"/>
        <v>1.3925807049693051</v>
      </c>
      <c r="C1789" s="57">
        <f t="shared" si="399"/>
        <v>0.95679267000000001</v>
      </c>
      <c r="D1789" s="58">
        <f ca="1">IF(A1789&lt;$B$1,VLOOKUP(A1789,[1]DI!$A$4:$B$15000,2,FALSE),0)</f>
        <v>0</v>
      </c>
      <c r="E1789" s="57">
        <f t="shared" ca="1" si="400"/>
        <v>0</v>
      </c>
      <c r="F1789" s="59">
        <f t="shared" si="401"/>
        <v>1.1499999999999999</v>
      </c>
      <c r="G1789" s="60">
        <f t="shared" ca="1" si="402"/>
        <v>1</v>
      </c>
      <c r="H1789" s="57">
        <f ca="1">TRUNC(PRODUCT(G$10:G1788),15)</f>
        <v>1.43878037440124</v>
      </c>
      <c r="I1789" s="57">
        <f t="shared" ca="1" si="403"/>
        <v>1.3643275444129399</v>
      </c>
      <c r="J1789" s="57">
        <f t="shared" ca="1" si="404"/>
        <v>1.0545710800000001</v>
      </c>
      <c r="K1789" s="112">
        <f t="shared" ref="K1789:K1840" ca="1" si="409">TRUNC((C1789*(J1789-1)),8)+TRUNC(K$1659*J1789,87)</f>
        <v>0.43578803496930502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05"/>
        <v>0</v>
      </c>
      <c r="O1789" s="57">
        <f t="shared" ca="1" si="406"/>
        <v>0.43578803496930502</v>
      </c>
      <c r="P1789" s="63" t="str">
        <f t="shared" si="407"/>
        <v>J=</v>
      </c>
      <c r="Q1789" s="64">
        <f t="shared" si="408"/>
        <v>45036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ht="15" x14ac:dyDescent="0.2">
      <c r="A1790" s="56">
        <f t="shared" si="397"/>
        <v>45025</v>
      </c>
      <c r="B1790" s="75">
        <f t="shared" ca="1" si="398"/>
        <v>1.3925807049693051</v>
      </c>
      <c r="C1790" s="57">
        <f t="shared" si="399"/>
        <v>0.95679267000000001</v>
      </c>
      <c r="D1790" s="58">
        <f ca="1">IF(A1790&lt;$B$1,VLOOKUP(A1790,[1]DI!$A$4:$B$15000,2,FALSE),0)</f>
        <v>0</v>
      </c>
      <c r="E1790" s="57">
        <f t="shared" ca="1" si="400"/>
        <v>0</v>
      </c>
      <c r="F1790" s="59">
        <f t="shared" si="401"/>
        <v>1.1499999999999999</v>
      </c>
      <c r="G1790" s="60">
        <f t="shared" ca="1" si="402"/>
        <v>1</v>
      </c>
      <c r="H1790" s="57">
        <f ca="1">TRUNC(PRODUCT(G$10:G1789),15)</f>
        <v>1.43878037440124</v>
      </c>
      <c r="I1790" s="57">
        <f t="shared" ca="1" si="403"/>
        <v>1.3643275444129399</v>
      </c>
      <c r="J1790" s="57">
        <f t="shared" ca="1" si="404"/>
        <v>1.0545710800000001</v>
      </c>
      <c r="K1790" s="112">
        <f t="shared" ca="1" si="409"/>
        <v>0.43578803496930502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05"/>
        <v>0</v>
      </c>
      <c r="O1790" s="57">
        <f t="shared" ca="1" si="406"/>
        <v>0.43578803496930502</v>
      </c>
      <c r="P1790" s="63" t="str">
        <f t="shared" si="407"/>
        <v>J=</v>
      </c>
      <c r="Q1790" s="64">
        <f t="shared" si="408"/>
        <v>45036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ht="15" x14ac:dyDescent="0.2">
      <c r="A1791" s="56">
        <f t="shared" si="397"/>
        <v>45026</v>
      </c>
      <c r="B1791" s="75">
        <f t="shared" ca="1" si="398"/>
        <v>1.3925807049693051</v>
      </c>
      <c r="C1791" s="57">
        <f t="shared" si="399"/>
        <v>0.95679267000000001</v>
      </c>
      <c r="D1791" s="58">
        <f ca="1">IF(A1791&lt;$B$1,VLOOKUP(A1791,[1]DI!$A$4:$B$15000,2,FALSE),0)</f>
        <v>0.13650000000000001</v>
      </c>
      <c r="E1791" s="57">
        <f t="shared" ca="1" si="400"/>
        <v>5.0788000000000005E-4</v>
      </c>
      <c r="F1791" s="59">
        <f t="shared" si="401"/>
        <v>1.1499999999999999</v>
      </c>
      <c r="G1791" s="60">
        <f t="shared" ca="1" si="402"/>
        <v>1.0005840619999999</v>
      </c>
      <c r="H1791" s="57">
        <f ca="1">TRUNC(PRODUCT(G$10:G1790),15)</f>
        <v>1.43878037440124</v>
      </c>
      <c r="I1791" s="57">
        <f t="shared" ca="1" si="403"/>
        <v>1.3643275444129399</v>
      </c>
      <c r="J1791" s="57">
        <f t="shared" ca="1" si="404"/>
        <v>1.0545710800000001</v>
      </c>
      <c r="K1791" s="112">
        <f t="shared" ca="1" si="409"/>
        <v>0.43578803496930502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05"/>
        <v>0</v>
      </c>
      <c r="O1791" s="57">
        <f t="shared" ca="1" si="406"/>
        <v>0.43578803496930502</v>
      </c>
      <c r="P1791" s="63" t="str">
        <f t="shared" si="407"/>
        <v>J=</v>
      </c>
      <c r="Q1791" s="64">
        <f t="shared" si="408"/>
        <v>45036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ht="15" x14ac:dyDescent="0.2">
      <c r="A1792" s="56">
        <f t="shared" si="397"/>
        <v>45027</v>
      </c>
      <c r="B1792" s="75">
        <f t="shared" ca="1" si="398"/>
        <v>1.393394068311705</v>
      </c>
      <c r="C1792" s="57">
        <f t="shared" si="399"/>
        <v>0.95679267000000001</v>
      </c>
      <c r="D1792" s="58">
        <f ca="1">IF(A1792&lt;$B$1,VLOOKUP(A1792,[1]DI!$A$4:$B$15000,2,FALSE),0)</f>
        <v>0.13650000000000001</v>
      </c>
      <c r="E1792" s="57">
        <f t="shared" ca="1" si="400"/>
        <v>5.0788000000000005E-4</v>
      </c>
      <c r="F1792" s="59">
        <f t="shared" si="401"/>
        <v>1.1499999999999999</v>
      </c>
      <c r="G1792" s="60">
        <f t="shared" ca="1" si="402"/>
        <v>1.0005840619999999</v>
      </c>
      <c r="H1792" s="57">
        <f ca="1">TRUNC(PRODUCT(G$10:G1791),15)</f>
        <v>1.4396207113442701</v>
      </c>
      <c r="I1792" s="57">
        <f t="shared" ca="1" si="403"/>
        <v>1.3643275444129399</v>
      </c>
      <c r="J1792" s="57">
        <f t="shared" ca="1" si="404"/>
        <v>1.05518702</v>
      </c>
      <c r="K1792" s="112">
        <f t="shared" ca="1" si="409"/>
        <v>0.43660139831170502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05"/>
        <v>0</v>
      </c>
      <c r="O1792" s="57">
        <f t="shared" ca="1" si="406"/>
        <v>0.43660139831170502</v>
      </c>
      <c r="P1792" s="63" t="str">
        <f t="shared" si="407"/>
        <v>J=</v>
      </c>
      <c r="Q1792" s="64">
        <f t="shared" si="408"/>
        <v>45036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ht="15" x14ac:dyDescent="0.2">
      <c r="A1793" s="56">
        <f t="shared" si="397"/>
        <v>45028</v>
      </c>
      <c r="B1793" s="75">
        <f t="shared" ca="1" si="398"/>
        <v>1.394207888958177</v>
      </c>
      <c r="C1793" s="57">
        <f t="shared" si="399"/>
        <v>0.95679267000000001</v>
      </c>
      <c r="D1793" s="58">
        <f ca="1">IF(A1793&lt;$B$1,VLOOKUP(A1793,[1]DI!$A$4:$B$15000,2,FALSE),0)</f>
        <v>0.13650000000000001</v>
      </c>
      <c r="E1793" s="57">
        <f t="shared" ca="1" si="400"/>
        <v>5.0788000000000005E-4</v>
      </c>
      <c r="F1793" s="59">
        <f t="shared" si="401"/>
        <v>1.1499999999999999</v>
      </c>
      <c r="G1793" s="60">
        <f t="shared" ca="1" si="402"/>
        <v>1.0005840619999999</v>
      </c>
      <c r="H1793" s="57">
        <f ca="1">TRUNC(PRODUCT(G$10:G1792),15)</f>
        <v>1.4404615390961799</v>
      </c>
      <c r="I1793" s="57">
        <f t="shared" ca="1" si="403"/>
        <v>1.3643275444129399</v>
      </c>
      <c r="J1793" s="57">
        <f t="shared" ca="1" si="404"/>
        <v>1.0558033099999999</v>
      </c>
      <c r="K1793" s="112">
        <f t="shared" ca="1" si="409"/>
        <v>0.43741521895817703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05"/>
        <v>0</v>
      </c>
      <c r="O1793" s="57">
        <f t="shared" ca="1" si="406"/>
        <v>0.43741521895817703</v>
      </c>
      <c r="P1793" s="63" t="str">
        <f t="shared" si="407"/>
        <v>J=</v>
      </c>
      <c r="Q1793" s="64">
        <f t="shared" si="408"/>
        <v>45036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ht="15" x14ac:dyDescent="0.2">
      <c r="A1794" s="56">
        <f t="shared" si="397"/>
        <v>45029</v>
      </c>
      <c r="B1794" s="75">
        <f t="shared" ca="1" si="398"/>
        <v>1.395022204183239</v>
      </c>
      <c r="C1794" s="57">
        <f t="shared" si="399"/>
        <v>0.95679267000000001</v>
      </c>
      <c r="D1794" s="58">
        <f ca="1">IF(A1794&lt;$B$1,VLOOKUP(A1794,[1]DI!$A$4:$B$15000,2,FALSE),0)</f>
        <v>0.13650000000000001</v>
      </c>
      <c r="E1794" s="57">
        <f t="shared" ca="1" si="400"/>
        <v>5.0788000000000005E-4</v>
      </c>
      <c r="F1794" s="59">
        <f t="shared" si="401"/>
        <v>1.1499999999999999</v>
      </c>
      <c r="G1794" s="60">
        <f t="shared" ca="1" si="402"/>
        <v>1.0005840619999999</v>
      </c>
      <c r="H1794" s="57">
        <f ca="1">TRUNC(PRODUCT(G$10:G1793),15)</f>
        <v>1.44130285794363</v>
      </c>
      <c r="I1794" s="57">
        <f t="shared" ca="1" si="403"/>
        <v>1.3643275444129399</v>
      </c>
      <c r="J1794" s="57">
        <f t="shared" ca="1" si="404"/>
        <v>1.0564199700000001</v>
      </c>
      <c r="K1794" s="112">
        <f t="shared" ca="1" si="409"/>
        <v>0.43822953418323896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05"/>
        <v>0</v>
      </c>
      <c r="O1794" s="57">
        <f t="shared" ca="1" si="406"/>
        <v>0.43822953418323896</v>
      </c>
      <c r="P1794" s="63" t="str">
        <f t="shared" si="407"/>
        <v>J=</v>
      </c>
      <c r="Q1794" s="64">
        <f t="shared" si="408"/>
        <v>45036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ht="15" x14ac:dyDescent="0.2">
      <c r="A1795" s="56">
        <f t="shared" si="397"/>
        <v>45030</v>
      </c>
      <c r="B1795" s="75">
        <f t="shared" ca="1" si="398"/>
        <v>1.3958369767123719</v>
      </c>
      <c r="C1795" s="57">
        <f t="shared" si="399"/>
        <v>0.95679267000000001</v>
      </c>
      <c r="D1795" s="58">
        <f ca="1">IF(A1795&lt;$B$1,VLOOKUP(A1795,[1]DI!$A$4:$B$15000,2,FALSE),0)</f>
        <v>0.13650000000000001</v>
      </c>
      <c r="E1795" s="57">
        <f t="shared" ca="1" si="400"/>
        <v>5.0788000000000005E-4</v>
      </c>
      <c r="F1795" s="59">
        <f t="shared" si="401"/>
        <v>1.1499999999999999</v>
      </c>
      <c r="G1795" s="60">
        <f t="shared" ca="1" si="402"/>
        <v>1.0005840619999999</v>
      </c>
      <c r="H1795" s="57">
        <f ca="1">TRUNC(PRODUCT(G$10:G1794),15)</f>
        <v>1.44214466817345</v>
      </c>
      <c r="I1795" s="57">
        <f t="shared" ca="1" si="403"/>
        <v>1.3643275444129399</v>
      </c>
      <c r="J1795" s="57">
        <f t="shared" ca="1" si="404"/>
        <v>1.0570369799999999</v>
      </c>
      <c r="K1795" s="112">
        <f t="shared" ca="1" si="409"/>
        <v>0.43904430671237199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05"/>
        <v>0</v>
      </c>
      <c r="O1795" s="57">
        <f t="shared" ca="1" si="406"/>
        <v>0.43904430671237199</v>
      </c>
      <c r="P1795" s="63" t="str">
        <f t="shared" si="407"/>
        <v>J=</v>
      </c>
      <c r="Q1795" s="64">
        <f t="shared" si="408"/>
        <v>45036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ht="15" x14ac:dyDescent="0.2">
      <c r="A1796" s="56">
        <f t="shared" si="397"/>
        <v>45031</v>
      </c>
      <c r="B1796" s="75">
        <f t="shared" ca="1" si="398"/>
        <v>1.3966522338200951</v>
      </c>
      <c r="C1796" s="57">
        <f t="shared" si="399"/>
        <v>0.95679267000000001</v>
      </c>
      <c r="D1796" s="58">
        <f ca="1">IF(A1796&lt;$B$1,VLOOKUP(A1796,[1]DI!$A$4:$B$15000,2,FALSE),0)</f>
        <v>0</v>
      </c>
      <c r="E1796" s="57">
        <f t="shared" ca="1" si="400"/>
        <v>0</v>
      </c>
      <c r="F1796" s="59">
        <f t="shared" si="401"/>
        <v>1.1499999999999999</v>
      </c>
      <c r="G1796" s="60">
        <f t="shared" ca="1" si="402"/>
        <v>1</v>
      </c>
      <c r="H1796" s="57">
        <f ca="1">TRUNC(PRODUCT(G$10:G1795),15)</f>
        <v>1.4429869700726301</v>
      </c>
      <c r="I1796" s="57">
        <f t="shared" ca="1" si="403"/>
        <v>1.3643275444129399</v>
      </c>
      <c r="J1796" s="57">
        <f t="shared" ca="1" si="404"/>
        <v>1.0576543599999999</v>
      </c>
      <c r="K1796" s="112">
        <f t="shared" ca="1" si="409"/>
        <v>0.439859563820095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05"/>
        <v>0</v>
      </c>
      <c r="O1796" s="57">
        <f t="shared" ca="1" si="406"/>
        <v>0.439859563820095</v>
      </c>
      <c r="P1796" s="63" t="str">
        <f t="shared" si="407"/>
        <v>J=</v>
      </c>
      <c r="Q1796" s="64">
        <f t="shared" si="408"/>
        <v>45036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ht="15" x14ac:dyDescent="0.2">
      <c r="A1797" s="56">
        <f t="shared" si="397"/>
        <v>45032</v>
      </c>
      <c r="B1797" s="75">
        <f t="shared" ca="1" si="398"/>
        <v>1.3966522338200951</v>
      </c>
      <c r="C1797" s="57">
        <f t="shared" si="399"/>
        <v>0.95679267000000001</v>
      </c>
      <c r="D1797" s="58">
        <f ca="1">IF(A1797&lt;$B$1,VLOOKUP(A1797,[1]DI!$A$4:$B$15000,2,FALSE),0)</f>
        <v>0</v>
      </c>
      <c r="E1797" s="57">
        <f t="shared" ca="1" si="400"/>
        <v>0</v>
      </c>
      <c r="F1797" s="59">
        <f t="shared" si="401"/>
        <v>1.1499999999999999</v>
      </c>
      <c r="G1797" s="60">
        <f t="shared" ca="1" si="402"/>
        <v>1</v>
      </c>
      <c r="H1797" s="57">
        <f ca="1">TRUNC(PRODUCT(G$10:G1796),15)</f>
        <v>1.4429869700726301</v>
      </c>
      <c r="I1797" s="57">
        <f t="shared" ca="1" si="403"/>
        <v>1.3643275444129399</v>
      </c>
      <c r="J1797" s="57">
        <f t="shared" ca="1" si="404"/>
        <v>1.0576543599999999</v>
      </c>
      <c r="K1797" s="112">
        <f t="shared" ca="1" si="409"/>
        <v>0.439859563820095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05"/>
        <v>0</v>
      </c>
      <c r="O1797" s="57">
        <f t="shared" ca="1" si="406"/>
        <v>0.439859563820095</v>
      </c>
      <c r="P1797" s="63" t="str">
        <f t="shared" si="407"/>
        <v>J=</v>
      </c>
      <c r="Q1797" s="64">
        <f t="shared" si="408"/>
        <v>45036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ht="15" x14ac:dyDescent="0.2">
      <c r="A1798" s="56">
        <f t="shared" si="397"/>
        <v>45033</v>
      </c>
      <c r="B1798" s="75">
        <f t="shared" ca="1" si="398"/>
        <v>1.3966522338200951</v>
      </c>
      <c r="C1798" s="57">
        <f t="shared" si="399"/>
        <v>0.95679267000000001</v>
      </c>
      <c r="D1798" s="58">
        <f ca="1">IF(A1798&lt;$B$1,VLOOKUP(A1798,[1]DI!$A$4:$B$15000,2,FALSE),0)</f>
        <v>0.13650000000000001</v>
      </c>
      <c r="E1798" s="57">
        <f t="shared" ca="1" si="400"/>
        <v>5.0788000000000005E-4</v>
      </c>
      <c r="F1798" s="59">
        <f t="shared" si="401"/>
        <v>1.1499999999999999</v>
      </c>
      <c r="G1798" s="60">
        <f t="shared" ca="1" si="402"/>
        <v>1.0005840619999999</v>
      </c>
      <c r="H1798" s="57">
        <f ca="1">TRUNC(PRODUCT(G$10:G1797),15)</f>
        <v>1.4429869700726301</v>
      </c>
      <c r="I1798" s="57">
        <f t="shared" ca="1" si="403"/>
        <v>1.3643275444129399</v>
      </c>
      <c r="J1798" s="57">
        <f t="shared" ca="1" si="404"/>
        <v>1.0576543599999999</v>
      </c>
      <c r="K1798" s="112">
        <f t="shared" ca="1" si="409"/>
        <v>0.439859563820095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si="405"/>
        <v>0</v>
      </c>
      <c r="O1798" s="57">
        <f t="shared" ca="1" si="406"/>
        <v>0.439859563820095</v>
      </c>
      <c r="P1798" s="63" t="str">
        <f t="shared" si="407"/>
        <v>J=</v>
      </c>
      <c r="Q1798" s="64">
        <f t="shared" si="408"/>
        <v>45036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ht="15" x14ac:dyDescent="0.2">
      <c r="A1799" s="56">
        <f t="shared" si="397"/>
        <v>45034</v>
      </c>
      <c r="B1799" s="75">
        <f t="shared" ca="1" si="398"/>
        <v>1.3974679582318901</v>
      </c>
      <c r="C1799" s="57">
        <f t="shared" si="399"/>
        <v>0.95679267000000001</v>
      </c>
      <c r="D1799" s="58">
        <f ca="1">IF(A1799&lt;$B$1,VLOOKUP(A1799,[1]DI!$A$4:$B$15000,2,FALSE),0)</f>
        <v>0.13650000000000001</v>
      </c>
      <c r="E1799" s="57">
        <f t="shared" ca="1" si="400"/>
        <v>5.0788000000000005E-4</v>
      </c>
      <c r="F1799" s="59">
        <f t="shared" si="401"/>
        <v>1.1499999999999999</v>
      </c>
      <c r="G1799" s="60">
        <f t="shared" ca="1" si="402"/>
        <v>1.0005840619999999</v>
      </c>
      <c r="H1799" s="57">
        <f ca="1">TRUNC(PRODUCT(G$10:G1798),15)</f>
        <v>1.4438297639283399</v>
      </c>
      <c r="I1799" s="57">
        <f t="shared" ca="1" si="403"/>
        <v>1.3643275444129399</v>
      </c>
      <c r="J1799" s="57">
        <f t="shared" ca="1" si="404"/>
        <v>1.05827209</v>
      </c>
      <c r="K1799" s="112">
        <f t="shared" ca="1" si="409"/>
        <v>0.44067528823189001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05"/>
        <v>0</v>
      </c>
      <c r="O1799" s="57">
        <f t="shared" ca="1" si="406"/>
        <v>0.44067528823189001</v>
      </c>
      <c r="P1799" s="63" t="str">
        <f t="shared" si="407"/>
        <v>J=</v>
      </c>
      <c r="Q1799" s="64">
        <f t="shared" si="408"/>
        <v>45036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ht="15" x14ac:dyDescent="0.2">
      <c r="A1800" s="56">
        <f t="shared" si="397"/>
        <v>45035</v>
      </c>
      <c r="B1800" s="75">
        <f t="shared" ca="1" si="398"/>
        <v>1.3982841772222749</v>
      </c>
      <c r="C1800" s="57">
        <f t="shared" si="399"/>
        <v>0.95679267000000001</v>
      </c>
      <c r="D1800" s="58">
        <f ca="1">IF(A1800&lt;$B$1,VLOOKUP(A1800,[1]DI!$A$4:$B$15000,2,FALSE),0)</f>
        <v>0.13650000000000001</v>
      </c>
      <c r="E1800" s="57">
        <f t="shared" ca="1" si="400"/>
        <v>5.0788000000000005E-4</v>
      </c>
      <c r="F1800" s="59">
        <f t="shared" si="401"/>
        <v>1.1499999999999999</v>
      </c>
      <c r="G1800" s="60">
        <f t="shared" ca="1" si="402"/>
        <v>1.0005840619999999</v>
      </c>
      <c r="H1800" s="57">
        <f ca="1">TRUNC(PRODUCT(G$10:G1799),15)</f>
        <v>1.4446730500279199</v>
      </c>
      <c r="I1800" s="57">
        <f t="shared" ca="1" si="403"/>
        <v>1.3643275444129399</v>
      </c>
      <c r="J1800" s="57">
        <f t="shared" ca="1" si="404"/>
        <v>1.0588901900000001</v>
      </c>
      <c r="K1800" s="112">
        <f t="shared" ca="1" si="409"/>
        <v>0.44149150722227498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05"/>
        <v>0</v>
      </c>
      <c r="O1800" s="57">
        <f t="shared" ca="1" si="406"/>
        <v>0.44149150722227498</v>
      </c>
      <c r="P1800" s="63" t="str">
        <f t="shared" si="407"/>
        <v>J=</v>
      </c>
      <c r="Q1800" s="64">
        <f t="shared" si="408"/>
        <v>45036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ht="15.75" x14ac:dyDescent="0.25">
      <c r="A1801" s="100">
        <f t="shared" si="397"/>
        <v>45036</v>
      </c>
      <c r="B1801" s="101">
        <f t="shared" ca="1" si="398"/>
        <v>1.39910086715399</v>
      </c>
      <c r="C1801" s="102">
        <f t="shared" si="399"/>
        <v>0.95679267000000001</v>
      </c>
      <c r="D1801" s="103">
        <f ca="1">IF(A1801&lt;$B$1,VLOOKUP(A1801,[1]DI!$A$4:$B$15000,2,FALSE),0)</f>
        <v>0.13650000000000001</v>
      </c>
      <c r="E1801" s="102">
        <f t="shared" ca="1" si="400"/>
        <v>5.0788000000000005E-4</v>
      </c>
      <c r="F1801" s="104">
        <f t="shared" si="401"/>
        <v>1.1499999999999999</v>
      </c>
      <c r="G1801" s="105">
        <f t="shared" ca="1" si="402"/>
        <v>1.0005840619999999</v>
      </c>
      <c r="H1801" s="102">
        <f ca="1">TRUNC(PRODUCT(G$10:G1800),15)</f>
        <v>1.44551682865887</v>
      </c>
      <c r="I1801" s="102">
        <f t="shared" ca="1" si="403"/>
        <v>1.3643275444129399</v>
      </c>
      <c r="J1801" s="102">
        <f t="shared" ca="1" si="404"/>
        <v>1.0595086499999999</v>
      </c>
      <c r="K1801" s="112">
        <f t="shared" ca="1" si="409"/>
        <v>0.44230819715399</v>
      </c>
      <c r="L1801" s="106">
        <v>0</v>
      </c>
      <c r="M1801" s="107">
        <f>IF(L1801&gt;0,VLOOKUP(L1801,T$12:$AC$125,7),0)</f>
        <v>0</v>
      </c>
      <c r="N1801" s="102">
        <f t="shared" si="405"/>
        <v>0</v>
      </c>
      <c r="O1801" s="102">
        <f t="shared" ca="1" si="406"/>
        <v>0.44230819715399</v>
      </c>
      <c r="P1801" s="108" t="str">
        <f t="shared" si="407"/>
        <v>J=</v>
      </c>
      <c r="Q1801" s="100">
        <f t="shared" si="408"/>
        <v>45036</v>
      </c>
      <c r="R1801" s="156" t="s">
        <v>58</v>
      </c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ht="15" x14ac:dyDescent="0.2">
      <c r="A1802" s="56">
        <f t="shared" si="397"/>
        <v>45037</v>
      </c>
      <c r="B1802" s="75">
        <f t="shared" ca="1" si="398"/>
        <v>1.3999180143897769</v>
      </c>
      <c r="C1802" s="57">
        <f t="shared" si="399"/>
        <v>0.95679267000000001</v>
      </c>
      <c r="D1802" s="58">
        <f ca="1">IF(A1802&lt;$B$1,VLOOKUP(A1802,[1]DI!$A$4:$B$15000,2,FALSE),0)</f>
        <v>0</v>
      </c>
      <c r="E1802" s="57">
        <f t="shared" ca="1" si="400"/>
        <v>0</v>
      </c>
      <c r="F1802" s="59">
        <f t="shared" si="401"/>
        <v>1.1499999999999999</v>
      </c>
      <c r="G1802" s="60">
        <f t="shared" ca="1" si="402"/>
        <v>1</v>
      </c>
      <c r="H1802" s="57">
        <f ca="1">TRUNC(PRODUCT(G$10:G1801),15)</f>
        <v>1.4463611001088501</v>
      </c>
      <c r="I1802" s="57">
        <f t="shared" ca="1" si="403"/>
        <v>1.3643275444129399</v>
      </c>
      <c r="J1802" s="57">
        <f t="shared" ca="1" si="404"/>
        <v>1.0601274599999999</v>
      </c>
      <c r="K1802" s="112">
        <f t="shared" ca="1" si="409"/>
        <v>0.44312534438977702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05"/>
        <v>0</v>
      </c>
      <c r="O1802" s="57">
        <f t="shared" ca="1" si="406"/>
        <v>0.44312534438977702</v>
      </c>
      <c r="P1802" s="63" t="str">
        <f t="shared" si="407"/>
        <v>J=</v>
      </c>
      <c r="Q1802" s="64">
        <f t="shared" si="408"/>
        <v>45036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ht="15" x14ac:dyDescent="0.2">
      <c r="A1803" s="56">
        <f t="shared" ref="A1803:A1866" si="410">(A1802+1)</f>
        <v>45038</v>
      </c>
      <c r="B1803" s="75">
        <f t="shared" ca="1" si="398"/>
        <v>1.3999180143897769</v>
      </c>
      <c r="C1803" s="57">
        <f t="shared" si="399"/>
        <v>0.95679267000000001</v>
      </c>
      <c r="D1803" s="58">
        <f ca="1">IF(A1803&lt;$B$1,VLOOKUP(A1803,[1]DI!$A$4:$B$15000,2,FALSE),0)</f>
        <v>0</v>
      </c>
      <c r="E1803" s="57">
        <f t="shared" ca="1" si="400"/>
        <v>0</v>
      </c>
      <c r="F1803" s="59">
        <f t="shared" si="401"/>
        <v>1.1499999999999999</v>
      </c>
      <c r="G1803" s="60">
        <f t="shared" ca="1" si="402"/>
        <v>1</v>
      </c>
      <c r="H1803" s="57">
        <f ca="1">TRUNC(PRODUCT(G$10:G1802),15)</f>
        <v>1.4463611001088501</v>
      </c>
      <c r="I1803" s="57">
        <f t="shared" ca="1" si="403"/>
        <v>1.3643275444129399</v>
      </c>
      <c r="J1803" s="57">
        <f t="shared" ca="1" si="404"/>
        <v>1.0601274599999999</v>
      </c>
      <c r="K1803" s="112">
        <f t="shared" ca="1" si="409"/>
        <v>0.44312534438977702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05"/>
        <v>0</v>
      </c>
      <c r="O1803" s="57">
        <f t="shared" ca="1" si="406"/>
        <v>0.44312534438977702</v>
      </c>
      <c r="P1803" s="63" t="str">
        <f t="shared" si="407"/>
        <v>J=</v>
      </c>
      <c r="Q1803" s="64">
        <f t="shared" si="408"/>
        <v>45036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ht="15" x14ac:dyDescent="0.2">
      <c r="A1804" s="56">
        <f t="shared" si="410"/>
        <v>45039</v>
      </c>
      <c r="B1804" s="75">
        <f t="shared" ca="1" si="398"/>
        <v>1.3999180143897769</v>
      </c>
      <c r="C1804" s="57">
        <f t="shared" si="399"/>
        <v>0.95679267000000001</v>
      </c>
      <c r="D1804" s="58">
        <f ca="1">IF(A1804&lt;$B$1,VLOOKUP(A1804,[1]DI!$A$4:$B$15000,2,FALSE),0)</f>
        <v>0</v>
      </c>
      <c r="E1804" s="57">
        <f t="shared" ca="1" si="400"/>
        <v>0</v>
      </c>
      <c r="F1804" s="59">
        <f t="shared" si="401"/>
        <v>1.1499999999999999</v>
      </c>
      <c r="G1804" s="60">
        <f t="shared" ca="1" si="402"/>
        <v>1</v>
      </c>
      <c r="H1804" s="57">
        <f ca="1">TRUNC(PRODUCT(G$10:G1803),15)</f>
        <v>1.4463611001088501</v>
      </c>
      <c r="I1804" s="57">
        <f t="shared" ca="1" si="403"/>
        <v>1.3643275444129399</v>
      </c>
      <c r="J1804" s="57">
        <f t="shared" ca="1" si="404"/>
        <v>1.0601274599999999</v>
      </c>
      <c r="K1804" s="112">
        <f t="shared" ca="1" si="409"/>
        <v>0.44312534438977702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05"/>
        <v>0</v>
      </c>
      <c r="O1804" s="57">
        <f t="shared" ca="1" si="406"/>
        <v>0.44312534438977702</v>
      </c>
      <c r="P1804" s="63" t="str">
        <f t="shared" si="407"/>
        <v>J=</v>
      </c>
      <c r="Q1804" s="64">
        <f t="shared" si="408"/>
        <v>45036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ht="15" x14ac:dyDescent="0.2">
      <c r="A1805" s="56">
        <f t="shared" si="410"/>
        <v>45040</v>
      </c>
      <c r="B1805" s="75">
        <f t="shared" ca="1" si="398"/>
        <v>1.3999180143897769</v>
      </c>
      <c r="C1805" s="57">
        <f t="shared" si="399"/>
        <v>0.95679267000000001</v>
      </c>
      <c r="D1805" s="58">
        <f ca="1">IF(A1805&lt;$B$1,VLOOKUP(A1805,[1]DI!$A$4:$B$15000,2,FALSE),0)</f>
        <v>0.13650000000000001</v>
      </c>
      <c r="E1805" s="57">
        <f t="shared" ca="1" si="400"/>
        <v>5.0788000000000005E-4</v>
      </c>
      <c r="F1805" s="59">
        <f t="shared" si="401"/>
        <v>1.1499999999999999</v>
      </c>
      <c r="G1805" s="60">
        <f t="shared" ca="1" si="402"/>
        <v>1.0005840619999999</v>
      </c>
      <c r="H1805" s="57">
        <f ca="1">TRUNC(PRODUCT(G$10:G1804),15)</f>
        <v>1.4463611001088501</v>
      </c>
      <c r="I1805" s="57">
        <f t="shared" ca="1" si="403"/>
        <v>1.3643275444129399</v>
      </c>
      <c r="J1805" s="57">
        <f t="shared" ca="1" si="404"/>
        <v>1.0601274599999999</v>
      </c>
      <c r="K1805" s="112">
        <f t="shared" ca="1" si="409"/>
        <v>0.44312534438977702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05"/>
        <v>0</v>
      </c>
      <c r="O1805" s="57">
        <f t="shared" ca="1" si="406"/>
        <v>0.44312534438977702</v>
      </c>
      <c r="P1805" s="63" t="str">
        <f t="shared" si="407"/>
        <v>J=</v>
      </c>
      <c r="Q1805" s="64">
        <f t="shared" si="408"/>
        <v>45036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ht="15" x14ac:dyDescent="0.2">
      <c r="A1806" s="56">
        <f t="shared" si="410"/>
        <v>45041</v>
      </c>
      <c r="B1806" s="75">
        <f t="shared" ca="1" si="398"/>
        <v>1.400735646204154</v>
      </c>
      <c r="C1806" s="57">
        <f t="shared" si="399"/>
        <v>0.95679267000000001</v>
      </c>
      <c r="D1806" s="58">
        <f ca="1">IF(A1806&lt;$B$1,VLOOKUP(A1806,[1]DI!$A$4:$B$15000,2,FALSE),0)</f>
        <v>0.13650000000000001</v>
      </c>
      <c r="E1806" s="57">
        <f t="shared" ca="1" si="400"/>
        <v>5.0788000000000005E-4</v>
      </c>
      <c r="F1806" s="59">
        <f t="shared" si="401"/>
        <v>1.1499999999999999</v>
      </c>
      <c r="G1806" s="60">
        <f t="shared" ca="1" si="402"/>
        <v>1.0005840619999999</v>
      </c>
      <c r="H1806" s="57">
        <f ca="1">TRUNC(PRODUCT(G$10:G1805),15)</f>
        <v>1.4472058646657</v>
      </c>
      <c r="I1806" s="57">
        <f t="shared" ca="1" si="403"/>
        <v>1.3643275444129399</v>
      </c>
      <c r="J1806" s="57">
        <f t="shared" ca="1" si="404"/>
        <v>1.0607466400000001</v>
      </c>
      <c r="K1806" s="112">
        <f t="shared" ca="1" si="409"/>
        <v>0.44394297620415396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05"/>
        <v>0</v>
      </c>
      <c r="O1806" s="57">
        <f t="shared" ca="1" si="406"/>
        <v>0.44394297620415396</v>
      </c>
      <c r="P1806" s="63" t="str">
        <f t="shared" si="407"/>
        <v>J=</v>
      </c>
      <c r="Q1806" s="64">
        <f t="shared" si="408"/>
        <v>45036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ht="15" x14ac:dyDescent="0.2">
      <c r="A1807" s="56">
        <f t="shared" si="410"/>
        <v>45042</v>
      </c>
      <c r="B1807" s="75">
        <f t="shared" ca="1" si="398"/>
        <v>1.4015537825971209</v>
      </c>
      <c r="C1807" s="57">
        <f t="shared" si="399"/>
        <v>0.95679267000000001</v>
      </c>
      <c r="D1807" s="58">
        <f ca="1">IF(A1807&lt;$B$1,VLOOKUP(A1807,[1]DI!$A$4:$B$15000,2,FALSE),0)</f>
        <v>0.13650000000000001</v>
      </c>
      <c r="E1807" s="57">
        <f t="shared" ca="1" si="400"/>
        <v>5.0788000000000005E-4</v>
      </c>
      <c r="F1807" s="59">
        <f t="shared" si="401"/>
        <v>1.1499999999999999</v>
      </c>
      <c r="G1807" s="60">
        <f t="shared" ca="1" si="402"/>
        <v>1.0005840619999999</v>
      </c>
      <c r="H1807" s="57">
        <f ca="1">TRUNC(PRODUCT(G$10:G1806),15)</f>
        <v>1.44805112261743</v>
      </c>
      <c r="I1807" s="57">
        <f t="shared" ca="1" si="403"/>
        <v>1.3643275444129399</v>
      </c>
      <c r="J1807" s="57">
        <f t="shared" ca="1" si="404"/>
        <v>1.06136619</v>
      </c>
      <c r="K1807" s="112">
        <f t="shared" ca="1" si="409"/>
        <v>0.44476111259712098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05"/>
        <v>0</v>
      </c>
      <c r="O1807" s="57">
        <f t="shared" ca="1" si="406"/>
        <v>0.44476111259712098</v>
      </c>
      <c r="P1807" s="63" t="str">
        <f t="shared" si="407"/>
        <v>J=</v>
      </c>
      <c r="Q1807" s="64">
        <f t="shared" si="408"/>
        <v>45036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ht="15" x14ac:dyDescent="0.2">
      <c r="A1808" s="56">
        <f t="shared" si="410"/>
        <v>45043</v>
      </c>
      <c r="B1808" s="75">
        <f t="shared" ca="1" si="398"/>
        <v>1.4023723662941601</v>
      </c>
      <c r="C1808" s="57">
        <f t="shared" si="399"/>
        <v>0.95679267000000001</v>
      </c>
      <c r="D1808" s="58">
        <f ca="1">IF(A1808&lt;$B$1,VLOOKUP(A1808,[1]DI!$A$4:$B$15000,2,FALSE),0)</f>
        <v>0.13650000000000001</v>
      </c>
      <c r="E1808" s="57">
        <f t="shared" ca="1" si="400"/>
        <v>5.0788000000000005E-4</v>
      </c>
      <c r="F1808" s="59">
        <f t="shared" si="401"/>
        <v>1.1499999999999999</v>
      </c>
      <c r="G1808" s="60">
        <f t="shared" ca="1" si="402"/>
        <v>1.0005840619999999</v>
      </c>
      <c r="H1808" s="57">
        <f ca="1">TRUNC(PRODUCT(G$10:G1807),15)</f>
        <v>1.4488968742522099</v>
      </c>
      <c r="I1808" s="57">
        <f t="shared" ca="1" si="403"/>
        <v>1.3643275444129399</v>
      </c>
      <c r="J1808" s="57">
        <f t="shared" ca="1" si="404"/>
        <v>1.06198609</v>
      </c>
      <c r="K1808" s="112">
        <f t="shared" ca="1" si="409"/>
        <v>0.44557969629416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05"/>
        <v>0</v>
      </c>
      <c r="O1808" s="57">
        <f t="shared" ca="1" si="406"/>
        <v>0.44557969629416</v>
      </c>
      <c r="P1808" s="63" t="str">
        <f t="shared" si="407"/>
        <v>J=</v>
      </c>
      <c r="Q1808" s="64">
        <f t="shared" si="408"/>
        <v>45036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ht="15" x14ac:dyDescent="0.2">
      <c r="A1809" s="56">
        <f t="shared" si="410"/>
        <v>45044</v>
      </c>
      <c r="B1809" s="57">
        <f t="shared" ca="1" si="398"/>
        <v>1.4031914445697879</v>
      </c>
      <c r="C1809" s="57">
        <f t="shared" si="399"/>
        <v>0.95679267000000001</v>
      </c>
      <c r="D1809" s="58">
        <f ca="1">IF(A1809&lt;$B$1,VLOOKUP(A1809,[1]DI!$A$4:$B$15000,2,FALSE),0)</f>
        <v>0.13650000000000001</v>
      </c>
      <c r="E1809" s="57">
        <f t="shared" ca="1" si="400"/>
        <v>5.0788000000000005E-4</v>
      </c>
      <c r="F1809" s="59">
        <f t="shared" si="401"/>
        <v>1.1499999999999999</v>
      </c>
      <c r="G1809" s="60">
        <f t="shared" ca="1" si="402"/>
        <v>1.0005840619999999</v>
      </c>
      <c r="H1809" s="57">
        <f ca="1">TRUNC(PRODUCT(G$10:G1808),15)</f>
        <v>1.4497431198583799</v>
      </c>
      <c r="I1809" s="57">
        <f t="shared" ca="1" si="403"/>
        <v>1.3643275444129399</v>
      </c>
      <c r="J1809" s="57">
        <f t="shared" ca="1" si="404"/>
        <v>1.06260636</v>
      </c>
      <c r="K1809" s="112">
        <f t="shared" ca="1" si="409"/>
        <v>0.44639877456978799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05"/>
        <v>0</v>
      </c>
      <c r="O1809" s="57">
        <f t="shared" ca="1" si="406"/>
        <v>0.44639877456978799</v>
      </c>
      <c r="P1809" s="63" t="str">
        <f t="shared" si="407"/>
        <v>J=</v>
      </c>
      <c r="Q1809" s="64">
        <f t="shared" si="408"/>
        <v>45036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ht="15" x14ac:dyDescent="0.2">
      <c r="A1810" s="56">
        <f t="shared" si="410"/>
        <v>45045</v>
      </c>
      <c r="B1810" s="75">
        <f t="shared" ca="1" si="398"/>
        <v>1.4040109901494882</v>
      </c>
      <c r="C1810" s="57">
        <f t="shared" si="399"/>
        <v>0.95679267000000001</v>
      </c>
      <c r="D1810" s="58">
        <f ca="1">IF(A1810&lt;$B$1,VLOOKUP(A1810,[1]DI!$A$4:$B$15000,2,FALSE),0)</f>
        <v>0</v>
      </c>
      <c r="E1810" s="57">
        <f t="shared" ca="1" si="400"/>
        <v>0</v>
      </c>
      <c r="F1810" s="59">
        <f t="shared" si="401"/>
        <v>1.1499999999999999</v>
      </c>
      <c r="G1810" s="60">
        <f t="shared" ca="1" si="402"/>
        <v>1</v>
      </c>
      <c r="H1810" s="57">
        <f ca="1">TRUNC(PRODUCT(G$10:G1809),15)</f>
        <v>1.45058985972445</v>
      </c>
      <c r="I1810" s="57">
        <f t="shared" ca="1" si="403"/>
        <v>1.3643275444129399</v>
      </c>
      <c r="J1810" s="57">
        <f t="shared" ca="1" si="404"/>
        <v>1.06322698</v>
      </c>
      <c r="K1810" s="112">
        <f t="shared" ca="1" si="409"/>
        <v>0.44721832014948804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05"/>
        <v>0</v>
      </c>
      <c r="O1810" s="57">
        <f t="shared" ca="1" si="406"/>
        <v>0.44721832014948804</v>
      </c>
      <c r="P1810" s="63" t="str">
        <f t="shared" si="407"/>
        <v>J=</v>
      </c>
      <c r="Q1810" s="64">
        <f t="shared" si="408"/>
        <v>45036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ht="15" x14ac:dyDescent="0.2">
      <c r="A1811" s="56">
        <f t="shared" si="410"/>
        <v>45046</v>
      </c>
      <c r="B1811" s="75">
        <f t="shared" ca="1" si="398"/>
        <v>1.4040109901494882</v>
      </c>
      <c r="C1811" s="57">
        <f t="shared" si="399"/>
        <v>0.95679267000000001</v>
      </c>
      <c r="D1811" s="58">
        <f ca="1">IF(A1811&lt;$B$1,VLOOKUP(A1811,[1]DI!$A$4:$B$15000,2,FALSE),0)</f>
        <v>0</v>
      </c>
      <c r="E1811" s="57">
        <f t="shared" ca="1" si="400"/>
        <v>0</v>
      </c>
      <c r="F1811" s="59">
        <f t="shared" si="401"/>
        <v>1.1499999999999999</v>
      </c>
      <c r="G1811" s="60">
        <f t="shared" ca="1" si="402"/>
        <v>1</v>
      </c>
      <c r="H1811" s="57">
        <f ca="1">TRUNC(PRODUCT(G$10:G1810),15)</f>
        <v>1.45058985972445</v>
      </c>
      <c r="I1811" s="57">
        <f t="shared" ca="1" si="403"/>
        <v>1.3643275444129399</v>
      </c>
      <c r="J1811" s="57">
        <f t="shared" ca="1" si="404"/>
        <v>1.06322698</v>
      </c>
      <c r="K1811" s="112">
        <f t="shared" ca="1" si="409"/>
        <v>0.44721832014948804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05"/>
        <v>0</v>
      </c>
      <c r="O1811" s="57">
        <f t="shared" ca="1" si="406"/>
        <v>0.44721832014948804</v>
      </c>
      <c r="P1811" s="63" t="str">
        <f t="shared" si="407"/>
        <v>J=</v>
      </c>
      <c r="Q1811" s="64">
        <f t="shared" si="408"/>
        <v>45036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ht="15" x14ac:dyDescent="0.2">
      <c r="A1812" s="56">
        <f t="shared" si="410"/>
        <v>45047</v>
      </c>
      <c r="B1812" s="75">
        <f t="shared" ca="1" si="398"/>
        <v>1.4040109901494882</v>
      </c>
      <c r="C1812" s="57">
        <f t="shared" si="399"/>
        <v>0.95679267000000001</v>
      </c>
      <c r="D1812" s="58">
        <f ca="1">IF(A1812&lt;$B$1,VLOOKUP(A1812,[1]DI!$A$4:$B$15000,2,FALSE),0)</f>
        <v>0</v>
      </c>
      <c r="E1812" s="57">
        <f t="shared" ca="1" si="400"/>
        <v>0</v>
      </c>
      <c r="F1812" s="59">
        <f t="shared" si="401"/>
        <v>1.1499999999999999</v>
      </c>
      <c r="G1812" s="60">
        <f t="shared" ca="1" si="402"/>
        <v>1</v>
      </c>
      <c r="H1812" s="57">
        <f ca="1">TRUNC(PRODUCT(G$10:G1811),15)</f>
        <v>1.45058985972445</v>
      </c>
      <c r="I1812" s="57">
        <f t="shared" ca="1" si="403"/>
        <v>1.3643275444129399</v>
      </c>
      <c r="J1812" s="57">
        <f t="shared" ca="1" si="404"/>
        <v>1.06322698</v>
      </c>
      <c r="K1812" s="112">
        <f t="shared" ca="1" si="409"/>
        <v>0.44721832014948804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05"/>
        <v>0</v>
      </c>
      <c r="O1812" s="57">
        <f t="shared" ca="1" si="406"/>
        <v>0.44721832014948804</v>
      </c>
      <c r="P1812" s="63" t="str">
        <f t="shared" si="407"/>
        <v>J=</v>
      </c>
      <c r="Q1812" s="64">
        <f t="shared" si="408"/>
        <v>45036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ht="15" x14ac:dyDescent="0.2">
      <c r="A1813" s="56">
        <f t="shared" si="410"/>
        <v>45048</v>
      </c>
      <c r="B1813" s="75">
        <f t="shared" ca="1" si="398"/>
        <v>1.4040109901494882</v>
      </c>
      <c r="C1813" s="57">
        <f t="shared" si="399"/>
        <v>0.95679267000000001</v>
      </c>
      <c r="D1813" s="58">
        <f ca="1">IF(A1813&lt;$B$1,VLOOKUP(A1813,[1]DI!$A$4:$B$15000,2,FALSE),0)</f>
        <v>0.13650000000000001</v>
      </c>
      <c r="E1813" s="57">
        <f t="shared" ca="1" si="400"/>
        <v>5.0788000000000005E-4</v>
      </c>
      <c r="F1813" s="59">
        <f t="shared" si="401"/>
        <v>1.1499999999999999</v>
      </c>
      <c r="G1813" s="60">
        <f t="shared" ca="1" si="402"/>
        <v>1.0005840619999999</v>
      </c>
      <c r="H1813" s="57">
        <f ca="1">TRUNC(PRODUCT(G$10:G1812),15)</f>
        <v>1.45058985972445</v>
      </c>
      <c r="I1813" s="57">
        <f t="shared" ca="1" si="403"/>
        <v>1.3643275444129399</v>
      </c>
      <c r="J1813" s="57">
        <f t="shared" ca="1" si="404"/>
        <v>1.06322698</v>
      </c>
      <c r="K1813" s="112">
        <f t="shared" ca="1" si="409"/>
        <v>0.44721832014948804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05"/>
        <v>0</v>
      </c>
      <c r="O1813" s="57">
        <f t="shared" ca="1" si="406"/>
        <v>0.44721832014948804</v>
      </c>
      <c r="P1813" s="63" t="str">
        <f t="shared" si="407"/>
        <v>J=</v>
      </c>
      <c r="Q1813" s="64">
        <f t="shared" si="408"/>
        <v>45036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ht="15" x14ac:dyDescent="0.2">
      <c r="A1814" s="56">
        <f t="shared" si="410"/>
        <v>45049</v>
      </c>
      <c r="B1814" s="75">
        <f t="shared" ca="1" si="398"/>
        <v>1.4048310103077779</v>
      </c>
      <c r="C1814" s="57">
        <f t="shared" si="399"/>
        <v>0.95679267000000001</v>
      </c>
      <c r="D1814" s="58">
        <f ca="1">IF(A1814&lt;$B$1,VLOOKUP(A1814,[1]DI!$A$4:$B$15000,2,FALSE),0)</f>
        <v>0.13650000000000001</v>
      </c>
      <c r="E1814" s="57">
        <f t="shared" ca="1" si="400"/>
        <v>5.0788000000000005E-4</v>
      </c>
      <c r="F1814" s="59">
        <f t="shared" si="401"/>
        <v>1.1499999999999999</v>
      </c>
      <c r="G1814" s="60">
        <f t="shared" ca="1" si="402"/>
        <v>1.0005840619999999</v>
      </c>
      <c r="H1814" s="57">
        <f ca="1">TRUNC(PRODUCT(G$10:G1813),15)</f>
        <v>1.4514370941390999</v>
      </c>
      <c r="I1814" s="57">
        <f t="shared" ca="1" si="403"/>
        <v>1.3643275444129399</v>
      </c>
      <c r="J1814" s="57">
        <f t="shared" ca="1" si="404"/>
        <v>1.0638479700000001</v>
      </c>
      <c r="K1814" s="112">
        <f t="shared" ca="1" si="409"/>
        <v>0.448038340307778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05"/>
        <v>0</v>
      </c>
      <c r="O1814" s="57">
        <f t="shared" ca="1" si="406"/>
        <v>0.448038340307778</v>
      </c>
      <c r="P1814" s="63" t="str">
        <f t="shared" si="407"/>
        <v>J=</v>
      </c>
      <c r="Q1814" s="64">
        <f t="shared" si="408"/>
        <v>45036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ht="15" x14ac:dyDescent="0.2">
      <c r="A1815" s="56">
        <f t="shared" si="410"/>
        <v>45050</v>
      </c>
      <c r="B1815" s="75">
        <f t="shared" ca="1" si="398"/>
        <v>1.4056515350446581</v>
      </c>
      <c r="C1815" s="57">
        <f t="shared" si="399"/>
        <v>0.95679267000000001</v>
      </c>
      <c r="D1815" s="58">
        <f ca="1">IF(A1815&lt;$B$1,VLOOKUP(A1815,[1]DI!$A$4:$B$15000,2,FALSE),0)</f>
        <v>0.13650000000000001</v>
      </c>
      <c r="E1815" s="57">
        <f t="shared" ca="1" si="400"/>
        <v>5.0788000000000005E-4</v>
      </c>
      <c r="F1815" s="59">
        <f t="shared" si="401"/>
        <v>1.1499999999999999</v>
      </c>
      <c r="G1815" s="60">
        <f t="shared" ca="1" si="402"/>
        <v>1.0005840619999999</v>
      </c>
      <c r="H1815" s="57">
        <f ca="1">TRUNC(PRODUCT(G$10:G1814),15)</f>
        <v>1.45228482339117</v>
      </c>
      <c r="I1815" s="57">
        <f t="shared" ca="1" si="403"/>
        <v>1.3643275444129399</v>
      </c>
      <c r="J1815" s="57">
        <f t="shared" ca="1" si="404"/>
        <v>1.0644693300000001</v>
      </c>
      <c r="K1815" s="112">
        <f t="shared" ca="1" si="409"/>
        <v>0.448858865044658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si="405"/>
        <v>0</v>
      </c>
      <c r="O1815" s="57">
        <f t="shared" ca="1" si="406"/>
        <v>0.448858865044658</v>
      </c>
      <c r="P1815" s="63" t="str">
        <f t="shared" si="407"/>
        <v>J=</v>
      </c>
      <c r="Q1815" s="64">
        <f t="shared" si="408"/>
        <v>45036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ht="15" x14ac:dyDescent="0.2">
      <c r="A1816" s="56">
        <f t="shared" si="410"/>
        <v>45051</v>
      </c>
      <c r="B1816" s="75">
        <f t="shared" ca="1" si="398"/>
        <v>1.406472507085609</v>
      </c>
      <c r="C1816" s="57">
        <f t="shared" si="399"/>
        <v>0.95679267000000001</v>
      </c>
      <c r="D1816" s="58">
        <f ca="1">IF(A1816&lt;$B$1,VLOOKUP(A1816,[1]DI!$A$4:$B$15000,2,FALSE),0)</f>
        <v>0.13650000000000001</v>
      </c>
      <c r="E1816" s="57">
        <f t="shared" ca="1" si="400"/>
        <v>5.0788000000000005E-4</v>
      </c>
      <c r="F1816" s="59">
        <f t="shared" si="401"/>
        <v>1.1499999999999999</v>
      </c>
      <c r="G1816" s="60">
        <f t="shared" ca="1" si="402"/>
        <v>1.0005840619999999</v>
      </c>
      <c r="H1816" s="57">
        <f ca="1">TRUNC(PRODUCT(G$10:G1815),15)</f>
        <v>1.45313304776969</v>
      </c>
      <c r="I1816" s="57">
        <f t="shared" ca="1" si="403"/>
        <v>1.3643275444129399</v>
      </c>
      <c r="J1816" s="57">
        <f t="shared" ca="1" si="404"/>
        <v>1.06509104</v>
      </c>
      <c r="K1816" s="112">
        <f t="shared" ca="1" si="409"/>
        <v>0.44967983708560899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05"/>
        <v>0</v>
      </c>
      <c r="O1816" s="57">
        <f t="shared" ca="1" si="406"/>
        <v>0.44967983708560899</v>
      </c>
      <c r="P1816" s="63" t="str">
        <f t="shared" si="407"/>
        <v>J=</v>
      </c>
      <c r="Q1816" s="64">
        <f t="shared" si="408"/>
        <v>45036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ht="15" x14ac:dyDescent="0.2">
      <c r="A1817" s="56">
        <f t="shared" si="410"/>
        <v>45052</v>
      </c>
      <c r="B1817" s="75">
        <f t="shared" ca="1" si="398"/>
        <v>1.407293983705151</v>
      </c>
      <c r="C1817" s="57">
        <f t="shared" si="399"/>
        <v>0.95679267000000001</v>
      </c>
      <c r="D1817" s="58">
        <f ca="1">IF(A1817&lt;$B$1,VLOOKUP(A1817,[1]DI!$A$4:$B$15000,2,FALSE),0)</f>
        <v>0</v>
      </c>
      <c r="E1817" s="57">
        <f t="shared" ca="1" si="400"/>
        <v>0</v>
      </c>
      <c r="F1817" s="59">
        <f t="shared" si="401"/>
        <v>1.1499999999999999</v>
      </c>
      <c r="G1817" s="60">
        <f t="shared" ca="1" si="402"/>
        <v>1</v>
      </c>
      <c r="H1817" s="57">
        <f ca="1">TRUNC(PRODUCT(G$10:G1816),15)</f>
        <v>1.45398176756384</v>
      </c>
      <c r="I1817" s="57">
        <f t="shared" ca="1" si="403"/>
        <v>1.3643275444129399</v>
      </c>
      <c r="J1817" s="57">
        <f t="shared" ca="1" si="404"/>
        <v>1.0657131200000001</v>
      </c>
      <c r="K1817" s="112">
        <f t="shared" ca="1" si="409"/>
        <v>0.45050131370515101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05"/>
        <v>0</v>
      </c>
      <c r="O1817" s="57">
        <f t="shared" ca="1" si="406"/>
        <v>0.45050131370515101</v>
      </c>
      <c r="P1817" s="63" t="str">
        <f t="shared" si="407"/>
        <v>J=</v>
      </c>
      <c r="Q1817" s="64">
        <f t="shared" si="408"/>
        <v>45036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ht="15" x14ac:dyDescent="0.2">
      <c r="A1818" s="56">
        <f t="shared" si="410"/>
        <v>45053</v>
      </c>
      <c r="B1818" s="75">
        <f t="shared" ca="1" si="398"/>
        <v>1.407293983705151</v>
      </c>
      <c r="C1818" s="57">
        <f t="shared" si="399"/>
        <v>0.95679267000000001</v>
      </c>
      <c r="D1818" s="58">
        <f ca="1">IF(A1818&lt;$B$1,VLOOKUP(A1818,[1]DI!$A$4:$B$15000,2,FALSE),0)</f>
        <v>0</v>
      </c>
      <c r="E1818" s="57">
        <f t="shared" ca="1" si="400"/>
        <v>0</v>
      </c>
      <c r="F1818" s="59">
        <f t="shared" si="401"/>
        <v>1.1499999999999999</v>
      </c>
      <c r="G1818" s="60">
        <f t="shared" ca="1" si="402"/>
        <v>1</v>
      </c>
      <c r="H1818" s="57">
        <f ca="1">TRUNC(PRODUCT(G$10:G1817),15)</f>
        <v>1.45398176756384</v>
      </c>
      <c r="I1818" s="57">
        <f t="shared" ca="1" si="403"/>
        <v>1.3643275444129399</v>
      </c>
      <c r="J1818" s="57">
        <f t="shared" ca="1" si="404"/>
        <v>1.0657131200000001</v>
      </c>
      <c r="K1818" s="112">
        <f t="shared" ca="1" si="409"/>
        <v>0.45050131370515101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05"/>
        <v>0</v>
      </c>
      <c r="O1818" s="57">
        <f t="shared" ca="1" si="406"/>
        <v>0.45050131370515101</v>
      </c>
      <c r="P1818" s="63" t="str">
        <f t="shared" si="407"/>
        <v>J=</v>
      </c>
      <c r="Q1818" s="64">
        <f t="shared" si="408"/>
        <v>45036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ht="15" x14ac:dyDescent="0.2">
      <c r="A1819" s="56">
        <f t="shared" si="410"/>
        <v>45054</v>
      </c>
      <c r="B1819" s="75">
        <f t="shared" ca="1" si="398"/>
        <v>1.407293983705151</v>
      </c>
      <c r="C1819" s="57">
        <f t="shared" si="399"/>
        <v>0.95679267000000001</v>
      </c>
      <c r="D1819" s="58">
        <f ca="1">IF(A1819&lt;$B$1,VLOOKUP(A1819,[1]DI!$A$4:$B$15000,2,FALSE),0)</f>
        <v>0.13650000000000001</v>
      </c>
      <c r="E1819" s="57">
        <f t="shared" ca="1" si="400"/>
        <v>5.0788000000000005E-4</v>
      </c>
      <c r="F1819" s="59">
        <f t="shared" si="401"/>
        <v>1.1499999999999999</v>
      </c>
      <c r="G1819" s="60">
        <f t="shared" ca="1" si="402"/>
        <v>1.0005840619999999</v>
      </c>
      <c r="H1819" s="57">
        <f ca="1">TRUNC(PRODUCT(G$10:G1818),15)</f>
        <v>1.45398176756384</v>
      </c>
      <c r="I1819" s="57">
        <f t="shared" ca="1" si="403"/>
        <v>1.3643275444129399</v>
      </c>
      <c r="J1819" s="57">
        <f t="shared" ca="1" si="404"/>
        <v>1.0657131200000001</v>
      </c>
      <c r="K1819" s="112">
        <f t="shared" ca="1" si="409"/>
        <v>0.45050131370515101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05"/>
        <v>0</v>
      </c>
      <c r="O1819" s="57">
        <f t="shared" ca="1" si="406"/>
        <v>0.45050131370515101</v>
      </c>
      <c r="P1819" s="63" t="str">
        <f t="shared" si="407"/>
        <v>J=</v>
      </c>
      <c r="Q1819" s="64">
        <f t="shared" si="408"/>
        <v>45036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ht="15" x14ac:dyDescent="0.2">
      <c r="A1820" s="56">
        <f t="shared" si="410"/>
        <v>45055</v>
      </c>
      <c r="B1820" s="75">
        <f t="shared" ca="1" si="398"/>
        <v>1.4081159349032819</v>
      </c>
      <c r="C1820" s="57">
        <f t="shared" si="399"/>
        <v>0.95679267000000001</v>
      </c>
      <c r="D1820" s="58">
        <f ca="1">IF(A1820&lt;$B$1,VLOOKUP(A1820,[1]DI!$A$4:$B$15000,2,FALSE),0)</f>
        <v>0.13650000000000001</v>
      </c>
      <c r="E1820" s="57">
        <f t="shared" ca="1" si="400"/>
        <v>5.0788000000000005E-4</v>
      </c>
      <c r="F1820" s="59">
        <f t="shared" si="401"/>
        <v>1.1499999999999999</v>
      </c>
      <c r="G1820" s="60">
        <f t="shared" ca="1" si="402"/>
        <v>1.0005840619999999</v>
      </c>
      <c r="H1820" s="57">
        <f ca="1">TRUNC(PRODUCT(G$10:G1819),15)</f>
        <v>1.45483098306297</v>
      </c>
      <c r="I1820" s="57">
        <f t="shared" ca="1" si="403"/>
        <v>1.3643275444129399</v>
      </c>
      <c r="J1820" s="57">
        <f t="shared" ca="1" si="404"/>
        <v>1.0663355699999999</v>
      </c>
      <c r="K1820" s="112">
        <f t="shared" ca="1" si="409"/>
        <v>0.45132326490328201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05"/>
        <v>0</v>
      </c>
      <c r="O1820" s="57">
        <f t="shared" ca="1" si="406"/>
        <v>0.45132326490328201</v>
      </c>
      <c r="P1820" s="63" t="str">
        <f t="shared" si="407"/>
        <v>J=</v>
      </c>
      <c r="Q1820" s="64">
        <f t="shared" si="408"/>
        <v>45036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ht="15" x14ac:dyDescent="0.2">
      <c r="A1821" s="56">
        <f t="shared" si="410"/>
        <v>45056</v>
      </c>
      <c r="B1821" s="75">
        <f t="shared" ca="1" si="398"/>
        <v>1.4089383534054849</v>
      </c>
      <c r="C1821" s="57">
        <f t="shared" si="399"/>
        <v>0.95679267000000001</v>
      </c>
      <c r="D1821" s="58">
        <f ca="1">IF(A1821&lt;$B$1,VLOOKUP(A1821,[1]DI!$A$4:$B$15000,2,FALSE),0)</f>
        <v>0.13650000000000001</v>
      </c>
      <c r="E1821" s="57">
        <f t="shared" ca="1" si="400"/>
        <v>5.0788000000000005E-4</v>
      </c>
      <c r="F1821" s="59">
        <f t="shared" si="401"/>
        <v>1.1499999999999999</v>
      </c>
      <c r="G1821" s="60">
        <f t="shared" ca="1" si="402"/>
        <v>1.0005840619999999</v>
      </c>
      <c r="H1821" s="57">
        <f ca="1">TRUNC(PRODUCT(G$10:G1820),15)</f>
        <v>1.4556806945566001</v>
      </c>
      <c r="I1821" s="57">
        <f t="shared" ca="1" si="403"/>
        <v>1.3643275444129399</v>
      </c>
      <c r="J1821" s="57">
        <f t="shared" ca="1" si="404"/>
        <v>1.06695837</v>
      </c>
      <c r="K1821" s="112">
        <f t="shared" ca="1" si="409"/>
        <v>0.452145683405485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05"/>
        <v>0</v>
      </c>
      <c r="O1821" s="57">
        <f t="shared" ca="1" si="406"/>
        <v>0.452145683405485</v>
      </c>
      <c r="P1821" s="63" t="str">
        <f t="shared" si="407"/>
        <v>J=</v>
      </c>
      <c r="Q1821" s="64">
        <f t="shared" si="408"/>
        <v>45036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ht="15" x14ac:dyDescent="0.2">
      <c r="A1822" s="56">
        <f t="shared" si="410"/>
        <v>45057</v>
      </c>
      <c r="B1822" s="75">
        <f t="shared" ca="1" si="398"/>
        <v>1.409761266486278</v>
      </c>
      <c r="C1822" s="57">
        <f t="shared" si="399"/>
        <v>0.95679267000000001</v>
      </c>
      <c r="D1822" s="58">
        <f ca="1">IF(A1822&lt;$B$1,VLOOKUP(A1822,[1]DI!$A$4:$B$15000,2,FALSE),0)</f>
        <v>0.13650000000000001</v>
      </c>
      <c r="E1822" s="57">
        <f t="shared" ca="1" si="400"/>
        <v>5.0788000000000005E-4</v>
      </c>
      <c r="F1822" s="59">
        <f t="shared" si="401"/>
        <v>1.1499999999999999</v>
      </c>
      <c r="G1822" s="60">
        <f t="shared" ca="1" si="402"/>
        <v>1.0005840619999999</v>
      </c>
      <c r="H1822" s="57">
        <f ca="1">TRUNC(PRODUCT(G$10:G1821),15)</f>
        <v>1.45653090233442</v>
      </c>
      <c r="I1822" s="57">
        <f t="shared" ca="1" si="403"/>
        <v>1.3643275444129399</v>
      </c>
      <c r="J1822" s="57">
        <f t="shared" ca="1" si="404"/>
        <v>1.0675815399999999</v>
      </c>
      <c r="K1822" s="112">
        <f t="shared" ca="1" si="409"/>
        <v>0.45296859648627796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05"/>
        <v>0</v>
      </c>
      <c r="O1822" s="57">
        <f t="shared" ca="1" si="406"/>
        <v>0.45296859648627796</v>
      </c>
      <c r="P1822" s="63" t="str">
        <f t="shared" si="407"/>
        <v>J=</v>
      </c>
      <c r="Q1822" s="64">
        <f t="shared" si="408"/>
        <v>45036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ht="15" x14ac:dyDescent="0.2">
      <c r="A1823" s="56">
        <f t="shared" si="410"/>
        <v>45058</v>
      </c>
      <c r="B1823" s="75">
        <f t="shared" ref="B1823:B1836" ca="1" si="411">IF(A1823&lt;=TODAY(),C1823+K1823,IF(AND(A1823&gt;TODAY(),A1823&lt;=$B$1),IF(VLOOKUP(TODAY(),$A$10:$D$5000,4,FALSE)=0,"n.d",C1823+K1823),"n.d"))</f>
        <v>1.410584650508401</v>
      </c>
      <c r="C1823" s="57">
        <f t="shared" ref="C1823:C1836" si="412">TRUNC(C1822-N1822,8)</f>
        <v>0.95679267000000001</v>
      </c>
      <c r="D1823" s="58">
        <f ca="1">IF(A1823&lt;$B$1,VLOOKUP(A1823,[1]DI!$A$4:$B$15000,2,FALSE),0)</f>
        <v>0.13650000000000001</v>
      </c>
      <c r="E1823" s="57">
        <f t="shared" ref="E1823:E1836" ca="1" si="413">ROUND((((1+D1823)^(1/252)-1)),8)</f>
        <v>5.0788000000000005E-4</v>
      </c>
      <c r="F1823" s="59">
        <f t="shared" ref="F1823:F1886" si="414">F1822</f>
        <v>1.1499999999999999</v>
      </c>
      <c r="G1823" s="60">
        <f t="shared" ref="G1823:G1836" ca="1" si="415">TRUNC((1+(E1823*F1823)),15)</f>
        <v>1.0005840619999999</v>
      </c>
      <c r="H1823" s="57">
        <f ca="1">TRUNC(PRODUCT(G$10:G1822),15)</f>
        <v>1.4573816066862999</v>
      </c>
      <c r="I1823" s="57">
        <f t="shared" ref="I1823:I1836" ca="1" si="416">IF(OR(L1822&gt;0,L1822="E"),H1822,I1822)</f>
        <v>1.3643275444129399</v>
      </c>
      <c r="J1823" s="57">
        <f t="shared" ref="J1823:J1836" ca="1" si="417">ROUND(TRUNC(H1823/I1823,15),8)</f>
        <v>1.0682050700000001</v>
      </c>
      <c r="K1823" s="112">
        <f t="shared" ca="1" si="409"/>
        <v>0.45379198050840097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ref="N1823:N1836" si="418">IF(M1823&gt;0,(C$10*M1823),0)</f>
        <v>0</v>
      </c>
      <c r="O1823" s="57">
        <f t="shared" ref="O1823:O1836" ca="1" si="419">(K1823+N1823)</f>
        <v>0.45379198050840097</v>
      </c>
      <c r="P1823" s="63" t="str">
        <f t="shared" ref="P1823:P1836" si="420">IF(L1822&gt;0,VLOOKUP(A1822,$U$12:$AD$125,9),P1822)</f>
        <v>J=</v>
      </c>
      <c r="Q1823" s="64">
        <f t="shared" ref="Q1823:Q1836" si="421">IF(L1822&gt;0,VLOOKUP(A1822,$U$12:$AD$125,10),Q1822)</f>
        <v>45036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ht="15" x14ac:dyDescent="0.2">
      <c r="A1824" s="56">
        <f t="shared" si="410"/>
        <v>45059</v>
      </c>
      <c r="B1824" s="75">
        <f t="shared" ca="1" si="411"/>
        <v>1.411408519109115</v>
      </c>
      <c r="C1824" s="57">
        <f t="shared" si="412"/>
        <v>0.95679267000000001</v>
      </c>
      <c r="D1824" s="58">
        <f ca="1">IF(A1824&lt;$B$1,VLOOKUP(A1824,[1]DI!$A$4:$B$15000,2,FALSE),0)</f>
        <v>0</v>
      </c>
      <c r="E1824" s="57">
        <f t="shared" ca="1" si="413"/>
        <v>0</v>
      </c>
      <c r="F1824" s="59">
        <f t="shared" si="414"/>
        <v>1.1499999999999999</v>
      </c>
      <c r="G1824" s="60">
        <f t="shared" ca="1" si="415"/>
        <v>1</v>
      </c>
      <c r="H1824" s="57">
        <f ca="1">TRUNC(PRODUCT(G$10:G1823),15)</f>
        <v>1.45823280790226</v>
      </c>
      <c r="I1824" s="57">
        <f t="shared" ca="1" si="416"/>
        <v>1.3643275444129399</v>
      </c>
      <c r="J1824" s="57">
        <f t="shared" ca="1" si="417"/>
        <v>1.06882897</v>
      </c>
      <c r="K1824" s="112">
        <f t="shared" ca="1" si="409"/>
        <v>0.45461584910911501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18"/>
        <v>0</v>
      </c>
      <c r="O1824" s="57">
        <f t="shared" ca="1" si="419"/>
        <v>0.45461584910911501</v>
      </c>
      <c r="P1824" s="63" t="str">
        <f t="shared" si="420"/>
        <v>J=</v>
      </c>
      <c r="Q1824" s="64">
        <f t="shared" si="421"/>
        <v>45036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ht="15" x14ac:dyDescent="0.2">
      <c r="A1825" s="56">
        <f t="shared" si="410"/>
        <v>45060</v>
      </c>
      <c r="B1825" s="75">
        <f t="shared" ca="1" si="411"/>
        <v>1.411408519109115</v>
      </c>
      <c r="C1825" s="57">
        <f t="shared" si="412"/>
        <v>0.95679267000000001</v>
      </c>
      <c r="D1825" s="58">
        <f ca="1">IF(A1825&lt;$B$1,VLOOKUP(A1825,[1]DI!$A$4:$B$15000,2,FALSE),0)</f>
        <v>0</v>
      </c>
      <c r="E1825" s="57">
        <f t="shared" ca="1" si="413"/>
        <v>0</v>
      </c>
      <c r="F1825" s="59">
        <f t="shared" si="414"/>
        <v>1.1499999999999999</v>
      </c>
      <c r="G1825" s="60">
        <f t="shared" ca="1" si="415"/>
        <v>1</v>
      </c>
      <c r="H1825" s="57">
        <f ca="1">TRUNC(PRODUCT(G$10:G1824),15)</f>
        <v>1.45823280790226</v>
      </c>
      <c r="I1825" s="57">
        <f t="shared" ca="1" si="416"/>
        <v>1.3643275444129399</v>
      </c>
      <c r="J1825" s="57">
        <f t="shared" ca="1" si="417"/>
        <v>1.06882897</v>
      </c>
      <c r="K1825" s="112">
        <f t="shared" ca="1" si="409"/>
        <v>0.45461584910911501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18"/>
        <v>0</v>
      </c>
      <c r="O1825" s="57">
        <f t="shared" ca="1" si="419"/>
        <v>0.45461584910911501</v>
      </c>
      <c r="P1825" s="63" t="str">
        <f t="shared" si="420"/>
        <v>J=</v>
      </c>
      <c r="Q1825" s="64">
        <f t="shared" si="421"/>
        <v>45036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ht="15" x14ac:dyDescent="0.2">
      <c r="A1826" s="56">
        <f t="shared" si="410"/>
        <v>45061</v>
      </c>
      <c r="B1826" s="75">
        <f t="shared" ca="1" si="411"/>
        <v>1.411408519109115</v>
      </c>
      <c r="C1826" s="57">
        <f t="shared" si="412"/>
        <v>0.95679267000000001</v>
      </c>
      <c r="D1826" s="58">
        <f ca="1">IF(A1826&lt;$B$1,VLOOKUP(A1826,[1]DI!$A$4:$B$15000,2,FALSE),0)</f>
        <v>0.13650000000000001</v>
      </c>
      <c r="E1826" s="57">
        <f t="shared" ca="1" si="413"/>
        <v>5.0788000000000005E-4</v>
      </c>
      <c r="F1826" s="59">
        <f t="shared" si="414"/>
        <v>1.1499999999999999</v>
      </c>
      <c r="G1826" s="60">
        <f t="shared" ca="1" si="415"/>
        <v>1.0005840619999999</v>
      </c>
      <c r="H1826" s="57">
        <f ca="1">TRUNC(PRODUCT(G$10:G1825),15)</f>
        <v>1.45823280790226</v>
      </c>
      <c r="I1826" s="57">
        <f t="shared" ca="1" si="416"/>
        <v>1.3643275444129399</v>
      </c>
      <c r="J1826" s="57">
        <f t="shared" ca="1" si="417"/>
        <v>1.06882897</v>
      </c>
      <c r="K1826" s="112">
        <f t="shared" ca="1" si="409"/>
        <v>0.45461584910911501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18"/>
        <v>0</v>
      </c>
      <c r="O1826" s="57">
        <f t="shared" ca="1" si="419"/>
        <v>0.45461584910911501</v>
      </c>
      <c r="P1826" s="63" t="str">
        <f t="shared" si="420"/>
        <v>J=</v>
      </c>
      <c r="Q1826" s="64">
        <f t="shared" si="421"/>
        <v>45036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ht="15" x14ac:dyDescent="0.2">
      <c r="A1827" s="56">
        <f t="shared" si="410"/>
        <v>45062</v>
      </c>
      <c r="B1827" s="75">
        <f t="shared" ca="1" si="411"/>
        <v>1.412232882288418</v>
      </c>
      <c r="C1827" s="57">
        <f t="shared" si="412"/>
        <v>0.95679267000000001</v>
      </c>
      <c r="D1827" s="58">
        <f ca="1">IF(A1827&lt;$B$1,VLOOKUP(A1827,[1]DI!$A$4:$B$15000,2,FALSE),0)</f>
        <v>0.13650000000000001</v>
      </c>
      <c r="E1827" s="57">
        <f t="shared" ca="1" si="413"/>
        <v>5.0788000000000005E-4</v>
      </c>
      <c r="F1827" s="59">
        <f t="shared" si="414"/>
        <v>1.1499999999999999</v>
      </c>
      <c r="G1827" s="60">
        <f t="shared" ca="1" si="415"/>
        <v>1.0005840619999999</v>
      </c>
      <c r="H1827" s="57">
        <f ca="1">TRUNC(PRODUCT(G$10:G1826),15)</f>
        <v>1.45908450627251</v>
      </c>
      <c r="I1827" s="57">
        <f t="shared" ca="1" si="416"/>
        <v>1.3643275444129399</v>
      </c>
      <c r="J1827" s="57">
        <f t="shared" ca="1" si="417"/>
        <v>1.0694532400000001</v>
      </c>
      <c r="K1827" s="112">
        <f t="shared" ca="1" si="409"/>
        <v>0.45544021228841797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18"/>
        <v>0</v>
      </c>
      <c r="O1827" s="57">
        <f t="shared" ca="1" si="419"/>
        <v>0.45544021228841797</v>
      </c>
      <c r="P1827" s="63" t="str">
        <f t="shared" si="420"/>
        <v>J=</v>
      </c>
      <c r="Q1827" s="64">
        <f t="shared" si="421"/>
        <v>45036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ht="15" x14ac:dyDescent="0.2">
      <c r="A1828" s="56">
        <f t="shared" si="410"/>
        <v>45063</v>
      </c>
      <c r="B1828" s="75">
        <f t="shared" ca="1" si="411"/>
        <v>1.413057702771793</v>
      </c>
      <c r="C1828" s="57">
        <f t="shared" si="412"/>
        <v>0.95679267000000001</v>
      </c>
      <c r="D1828" s="58">
        <f ca="1">IF(A1828&lt;$B$1,VLOOKUP(A1828,[1]DI!$A$4:$B$15000,2,FALSE),0)</f>
        <v>0.13650000000000001</v>
      </c>
      <c r="E1828" s="57">
        <f t="shared" ca="1" si="413"/>
        <v>5.0788000000000005E-4</v>
      </c>
      <c r="F1828" s="59">
        <f t="shared" si="414"/>
        <v>1.1499999999999999</v>
      </c>
      <c r="G1828" s="60">
        <f t="shared" ca="1" si="415"/>
        <v>1.0005840619999999</v>
      </c>
      <c r="H1828" s="57">
        <f ca="1">TRUNC(PRODUCT(G$10:G1827),15)</f>
        <v>1.4599367020874201</v>
      </c>
      <c r="I1828" s="57">
        <f t="shared" ca="1" si="416"/>
        <v>1.3643275444129399</v>
      </c>
      <c r="J1828" s="57">
        <f t="shared" ca="1" si="417"/>
        <v>1.07007786</v>
      </c>
      <c r="K1828" s="112">
        <f t="shared" ca="1" si="409"/>
        <v>0.45626503277179303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18"/>
        <v>0</v>
      </c>
      <c r="O1828" s="57">
        <f t="shared" ca="1" si="419"/>
        <v>0.45626503277179303</v>
      </c>
      <c r="P1828" s="63" t="str">
        <f t="shared" si="420"/>
        <v>J=</v>
      </c>
      <c r="Q1828" s="64">
        <f t="shared" si="421"/>
        <v>45036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ht="15" x14ac:dyDescent="0.2">
      <c r="A1829" s="56">
        <f t="shared" si="410"/>
        <v>45064</v>
      </c>
      <c r="B1829" s="75">
        <f t="shared" ca="1" si="411"/>
        <v>1.4138830078337581</v>
      </c>
      <c r="C1829" s="57">
        <f t="shared" si="412"/>
        <v>0.95679267000000001</v>
      </c>
      <c r="D1829" s="58">
        <f ca="1">IF(A1829&lt;$B$1,VLOOKUP(A1829,[1]DI!$A$4:$B$15000,2,FALSE),0)</f>
        <v>0.13650000000000001</v>
      </c>
      <c r="E1829" s="57">
        <f t="shared" ca="1" si="413"/>
        <v>5.0788000000000005E-4</v>
      </c>
      <c r="F1829" s="59">
        <f t="shared" si="414"/>
        <v>1.1499999999999999</v>
      </c>
      <c r="G1829" s="60">
        <f t="shared" ca="1" si="415"/>
        <v>1.0005840619999999</v>
      </c>
      <c r="H1829" s="57">
        <f ca="1">TRUNC(PRODUCT(G$10:G1828),15)</f>
        <v>1.46078939563751</v>
      </c>
      <c r="I1829" s="57">
        <f t="shared" ca="1" si="416"/>
        <v>1.3643275444129399</v>
      </c>
      <c r="J1829" s="57">
        <f t="shared" ca="1" si="417"/>
        <v>1.07070285</v>
      </c>
      <c r="K1829" s="112">
        <f t="shared" ca="1" si="409"/>
        <v>0.45709033783375802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18"/>
        <v>0</v>
      </c>
      <c r="O1829" s="57">
        <f t="shared" ca="1" si="419"/>
        <v>0.45709033783375802</v>
      </c>
      <c r="P1829" s="63" t="str">
        <f t="shared" si="420"/>
        <v>J=</v>
      </c>
      <c r="Q1829" s="64">
        <f t="shared" si="421"/>
        <v>45036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ht="15" x14ac:dyDescent="0.2">
      <c r="A1830" s="56">
        <f t="shared" si="410"/>
        <v>45065</v>
      </c>
      <c r="B1830" s="75">
        <f t="shared" ca="1" si="411"/>
        <v>1.414708807474313</v>
      </c>
      <c r="C1830" s="57">
        <f t="shared" si="412"/>
        <v>0.95679267000000001</v>
      </c>
      <c r="D1830" s="58">
        <f ca="1">IF(A1830&lt;$B$1,VLOOKUP(A1830,[1]DI!$A$4:$B$15000,2,FALSE),0)</f>
        <v>0.13650000000000001</v>
      </c>
      <c r="E1830" s="57">
        <f t="shared" ca="1" si="413"/>
        <v>5.0788000000000005E-4</v>
      </c>
      <c r="F1830" s="59">
        <f t="shared" si="414"/>
        <v>1.1499999999999999</v>
      </c>
      <c r="G1830" s="60">
        <f t="shared" ca="1" si="415"/>
        <v>1.0005840619999999</v>
      </c>
      <c r="H1830" s="57">
        <f ca="1">TRUNC(PRODUCT(G$10:G1829),15)</f>
        <v>1.4616425872134999</v>
      </c>
      <c r="I1830" s="57">
        <f t="shared" ca="1" si="416"/>
        <v>1.3643275444129399</v>
      </c>
      <c r="J1830" s="57">
        <f t="shared" ca="1" si="417"/>
        <v>1.0713282099999999</v>
      </c>
      <c r="K1830" s="112">
        <f t="shared" ca="1" si="409"/>
        <v>0.45791613747431298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18"/>
        <v>0</v>
      </c>
      <c r="O1830" s="57">
        <f t="shared" ca="1" si="419"/>
        <v>0.45791613747431298</v>
      </c>
      <c r="P1830" s="63" t="str">
        <f t="shared" si="420"/>
        <v>J=</v>
      </c>
      <c r="Q1830" s="64">
        <f t="shared" si="421"/>
        <v>45036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ht="15" x14ac:dyDescent="0.2">
      <c r="A1831" s="56">
        <f t="shared" si="410"/>
        <v>45066</v>
      </c>
      <c r="B1831" s="75">
        <f t="shared" ca="1" si="411"/>
        <v>1.415535088056199</v>
      </c>
      <c r="C1831" s="57">
        <f t="shared" si="412"/>
        <v>0.95679267000000001</v>
      </c>
      <c r="D1831" s="58">
        <f ca="1">IF(A1831&lt;$B$1,VLOOKUP(A1831,[1]DI!$A$4:$B$15000,2,FALSE),0)</f>
        <v>0</v>
      </c>
      <c r="E1831" s="57">
        <f t="shared" ca="1" si="413"/>
        <v>0</v>
      </c>
      <c r="F1831" s="59">
        <f t="shared" si="414"/>
        <v>1.1499999999999999</v>
      </c>
      <c r="G1831" s="60">
        <f t="shared" ca="1" si="415"/>
        <v>1</v>
      </c>
      <c r="H1831" s="57">
        <f ca="1">TRUNC(PRODUCT(G$10:G1830),15)</f>
        <v>1.4624962771062799</v>
      </c>
      <c r="I1831" s="57">
        <f t="shared" ca="1" si="416"/>
        <v>1.3643275444129399</v>
      </c>
      <c r="J1831" s="57">
        <f t="shared" ca="1" si="417"/>
        <v>1.0719539300000001</v>
      </c>
      <c r="K1831" s="112">
        <f t="shared" ca="1" si="409"/>
        <v>0.45874241805619898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18"/>
        <v>0</v>
      </c>
      <c r="O1831" s="57">
        <f t="shared" ca="1" si="419"/>
        <v>0.45874241805619898</v>
      </c>
      <c r="P1831" s="63" t="str">
        <f t="shared" si="420"/>
        <v>J=</v>
      </c>
      <c r="Q1831" s="64">
        <f t="shared" si="421"/>
        <v>45036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ht="15" x14ac:dyDescent="0.2">
      <c r="A1832" s="56">
        <f t="shared" si="410"/>
        <v>45067</v>
      </c>
      <c r="B1832" s="75">
        <f t="shared" ca="1" si="411"/>
        <v>1.415535088056199</v>
      </c>
      <c r="C1832" s="57">
        <f t="shared" si="412"/>
        <v>0.95679267000000001</v>
      </c>
      <c r="D1832" s="58">
        <f ca="1">IF(A1832&lt;$B$1,VLOOKUP(A1832,[1]DI!$A$4:$B$15000,2,FALSE),0)</f>
        <v>0</v>
      </c>
      <c r="E1832" s="57">
        <f t="shared" ca="1" si="413"/>
        <v>0</v>
      </c>
      <c r="F1832" s="59">
        <f t="shared" si="414"/>
        <v>1.1499999999999999</v>
      </c>
      <c r="G1832" s="60">
        <f t="shared" ca="1" si="415"/>
        <v>1</v>
      </c>
      <c r="H1832" s="57">
        <f ca="1">TRUNC(PRODUCT(G$10:G1831),15)</f>
        <v>1.4624962771062799</v>
      </c>
      <c r="I1832" s="57">
        <f t="shared" ca="1" si="416"/>
        <v>1.3643275444129399</v>
      </c>
      <c r="J1832" s="57">
        <f t="shared" ca="1" si="417"/>
        <v>1.0719539300000001</v>
      </c>
      <c r="K1832" s="112">
        <f t="shared" ca="1" si="409"/>
        <v>0.45874241805619898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18"/>
        <v>0</v>
      </c>
      <c r="O1832" s="57">
        <f t="shared" ca="1" si="419"/>
        <v>0.45874241805619898</v>
      </c>
      <c r="P1832" s="63" t="str">
        <f t="shared" si="420"/>
        <v>J=</v>
      </c>
      <c r="Q1832" s="64">
        <f t="shared" si="421"/>
        <v>45036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ht="15" x14ac:dyDescent="0.2">
      <c r="A1833" s="56">
        <f t="shared" si="410"/>
        <v>45068</v>
      </c>
      <c r="B1833" s="75">
        <f t="shared" ca="1" si="411"/>
        <v>1.415535088056199</v>
      </c>
      <c r="C1833" s="57">
        <f t="shared" si="412"/>
        <v>0.95679267000000001</v>
      </c>
      <c r="D1833" s="58">
        <f ca="1">IF(A1833&lt;$B$1,VLOOKUP(A1833,[1]DI!$A$4:$B$15000,2,FALSE),0)</f>
        <v>0.13650000000000001</v>
      </c>
      <c r="E1833" s="57">
        <f t="shared" ca="1" si="413"/>
        <v>5.0788000000000005E-4</v>
      </c>
      <c r="F1833" s="59">
        <f t="shared" si="414"/>
        <v>1.1499999999999999</v>
      </c>
      <c r="G1833" s="60">
        <f t="shared" ca="1" si="415"/>
        <v>1.0005840619999999</v>
      </c>
      <c r="H1833" s="57">
        <f ca="1">TRUNC(PRODUCT(G$10:G1832),15)</f>
        <v>1.4624962771062799</v>
      </c>
      <c r="I1833" s="57">
        <f t="shared" ca="1" si="416"/>
        <v>1.3643275444129399</v>
      </c>
      <c r="J1833" s="57">
        <f t="shared" ca="1" si="417"/>
        <v>1.0719539300000001</v>
      </c>
      <c r="K1833" s="112">
        <f t="shared" ca="1" si="409"/>
        <v>0.45874241805619898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18"/>
        <v>0</v>
      </c>
      <c r="O1833" s="57">
        <f t="shared" ca="1" si="419"/>
        <v>0.45874241805619898</v>
      </c>
      <c r="P1833" s="63" t="str">
        <f t="shared" si="420"/>
        <v>J=</v>
      </c>
      <c r="Q1833" s="64">
        <f t="shared" si="421"/>
        <v>45036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ht="15" x14ac:dyDescent="0.2">
      <c r="A1834" s="56">
        <f t="shared" si="410"/>
        <v>45069</v>
      </c>
      <c r="B1834" s="75">
        <f t="shared" ca="1" si="411"/>
        <v>1.416361853216674</v>
      </c>
      <c r="C1834" s="57">
        <f t="shared" si="412"/>
        <v>0.95679267000000001</v>
      </c>
      <c r="D1834" s="58">
        <f ca="1">IF(A1834&lt;$B$1,VLOOKUP(A1834,[1]DI!$A$4:$B$15000,2,FALSE),0)</f>
        <v>0.13650000000000001</v>
      </c>
      <c r="E1834" s="57">
        <f t="shared" ca="1" si="413"/>
        <v>5.0788000000000005E-4</v>
      </c>
      <c r="F1834" s="59">
        <f t="shared" si="414"/>
        <v>1.1499999999999999</v>
      </c>
      <c r="G1834" s="60">
        <f t="shared" ca="1" si="415"/>
        <v>1.0005840619999999</v>
      </c>
      <c r="H1834" s="57">
        <f ca="1">TRUNC(PRODUCT(G$10:G1833),15)</f>
        <v>1.4633504656068801</v>
      </c>
      <c r="I1834" s="57">
        <f t="shared" ca="1" si="416"/>
        <v>1.3643275444129399</v>
      </c>
      <c r="J1834" s="57">
        <f t="shared" ca="1" si="417"/>
        <v>1.07258002</v>
      </c>
      <c r="K1834" s="112">
        <f t="shared" ca="1" si="409"/>
        <v>0.459569183216674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18"/>
        <v>0</v>
      </c>
      <c r="O1834" s="57">
        <f t="shared" ca="1" si="419"/>
        <v>0.459569183216674</v>
      </c>
      <c r="P1834" s="63" t="str">
        <f t="shared" si="420"/>
        <v>J=</v>
      </c>
      <c r="Q1834" s="64">
        <f t="shared" si="421"/>
        <v>45036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ht="15" x14ac:dyDescent="0.2">
      <c r="A1835" s="56">
        <f t="shared" si="410"/>
        <v>45070</v>
      </c>
      <c r="B1835" s="75">
        <f t="shared" ca="1" si="411"/>
        <v>1.4171890893184811</v>
      </c>
      <c r="C1835" s="57">
        <f t="shared" si="412"/>
        <v>0.95679267000000001</v>
      </c>
      <c r="D1835" s="58">
        <f ca="1">IF(A1835&lt;$B$1,VLOOKUP(A1835,[1]DI!$A$4:$B$15000,2,FALSE),0)</f>
        <v>0.13650000000000001</v>
      </c>
      <c r="E1835" s="57">
        <f t="shared" ca="1" si="413"/>
        <v>5.0788000000000005E-4</v>
      </c>
      <c r="F1835" s="59">
        <f t="shared" si="414"/>
        <v>1.1499999999999999</v>
      </c>
      <c r="G1835" s="60">
        <f t="shared" ca="1" si="415"/>
        <v>1.0005840619999999</v>
      </c>
      <c r="H1835" s="57">
        <f ca="1">TRUNC(PRODUCT(G$10:G1834),15)</f>
        <v>1.4642051530065201</v>
      </c>
      <c r="I1835" s="57">
        <f t="shared" ca="1" si="416"/>
        <v>1.3643275444129399</v>
      </c>
      <c r="J1835" s="57">
        <f t="shared" ca="1" si="417"/>
        <v>1.0732064699999999</v>
      </c>
      <c r="K1835" s="112">
        <f t="shared" ca="1" si="409"/>
        <v>0.46039641931848097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18"/>
        <v>0</v>
      </c>
      <c r="O1835" s="57">
        <f t="shared" ca="1" si="419"/>
        <v>0.46039641931848097</v>
      </c>
      <c r="P1835" s="63" t="str">
        <f t="shared" si="420"/>
        <v>J=</v>
      </c>
      <c r="Q1835" s="64">
        <f t="shared" si="421"/>
        <v>45036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ht="15.75" x14ac:dyDescent="0.25">
      <c r="A1836" s="56">
        <f t="shared" si="410"/>
        <v>45071</v>
      </c>
      <c r="B1836" s="75">
        <f t="shared" ca="1" si="411"/>
        <v>1.418016819998877</v>
      </c>
      <c r="C1836" s="57">
        <f t="shared" si="412"/>
        <v>0.95679267000000001</v>
      </c>
      <c r="D1836" s="58">
        <f ca="1">IF(A1836&lt;$B$1,VLOOKUP(A1836,[1]DI!$A$4:$B$15000,2,FALSE),0)</f>
        <v>0.13650000000000001</v>
      </c>
      <c r="E1836" s="57">
        <f t="shared" ca="1" si="413"/>
        <v>5.0788000000000005E-4</v>
      </c>
      <c r="F1836" s="59">
        <f t="shared" si="414"/>
        <v>1.1499999999999999</v>
      </c>
      <c r="G1836" s="60">
        <f t="shared" ca="1" si="415"/>
        <v>1.0005840619999999</v>
      </c>
      <c r="H1836" s="57">
        <f ca="1">TRUNC(PRODUCT(G$10:G1835),15)</f>
        <v>1.4650603395966</v>
      </c>
      <c r="I1836" s="57">
        <f t="shared" ca="1" si="416"/>
        <v>1.3643275444129399</v>
      </c>
      <c r="J1836" s="57">
        <f t="shared" ca="1" si="417"/>
        <v>1.0738332900000001</v>
      </c>
      <c r="K1836" s="112">
        <f t="shared" ca="1" si="409"/>
        <v>0.46122414999887701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18"/>
        <v>0</v>
      </c>
      <c r="O1836" s="57">
        <f t="shared" ca="1" si="419"/>
        <v>0.46122414999887701</v>
      </c>
      <c r="P1836" s="63" t="str">
        <f t="shared" si="420"/>
        <v>J=</v>
      </c>
      <c r="Q1836" s="64">
        <f t="shared" si="421"/>
        <v>45036</v>
      </c>
      <c r="R1836" s="153" t="s">
        <v>57</v>
      </c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ht="15.75" x14ac:dyDescent="0.25">
      <c r="A1837" s="56">
        <f t="shared" si="410"/>
        <v>45072</v>
      </c>
      <c r="B1837" s="75">
        <f t="shared" ref="B1837:B1900" ca="1" si="422">IF(A1837&lt;=TODAY(),C1837+K1837,IF(AND(A1837&gt;TODAY(),A1837&lt;=$B$1),IF(VLOOKUP(TODAY(),$A$10:$D$5000,4,FALSE)=0,"n.d",C1837+K1837),"n.d"))</f>
        <v>1.418845035257863</v>
      </c>
      <c r="C1837" s="57">
        <f t="shared" ref="C1837:C1900" si="423">TRUNC(C1836-N1836,8)</f>
        <v>0.95679267000000001</v>
      </c>
      <c r="D1837" s="58">
        <f ca="1">IF(A1837&lt;$B$1,VLOOKUP(A1837,[1]DI!$A$4:$B$15000,2,FALSE),0)</f>
        <v>0.13650000000000001</v>
      </c>
      <c r="E1837" s="57">
        <f t="shared" ref="E1837:E1900" ca="1" si="424">ROUND((((1+D1837)^(1/252)-1)),8)</f>
        <v>5.0788000000000005E-4</v>
      </c>
      <c r="F1837" s="59">
        <f t="shared" si="414"/>
        <v>1.1499999999999999</v>
      </c>
      <c r="G1837" s="60">
        <f t="shared" ref="G1837:G1900" ca="1" si="425">TRUNC((1+(E1837*F1837)),15)</f>
        <v>1.0005840619999999</v>
      </c>
      <c r="H1837" s="57">
        <f ca="1">TRUNC(PRODUCT(G$10:G1836),15)</f>
        <v>1.4659160256686601</v>
      </c>
      <c r="I1837" s="57">
        <f t="shared" ref="I1837:I1900" ca="1" si="426">IF(OR(L1836&gt;0,L1836="E"),H1836,I1836)</f>
        <v>1.3643275444129399</v>
      </c>
      <c r="J1837" s="57">
        <f t="shared" ref="J1837:J1900" ca="1" si="427">ROUND(TRUNC(H1837/I1837,15),8)</f>
        <v>1.0744604799999999</v>
      </c>
      <c r="K1837" s="112">
        <f t="shared" ca="1" si="409"/>
        <v>0.46205236525786297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ref="N1837:N1900" si="428">IF(M1837&gt;0,(C$10*M1837),0)</f>
        <v>0</v>
      </c>
      <c r="O1837" s="57">
        <f t="shared" ref="O1837:O1900" ca="1" si="429">(K1837+N1837)</f>
        <v>0.46205236525786297</v>
      </c>
      <c r="P1837" s="63" t="str">
        <f t="shared" ref="P1837:P1900" si="430">IF(L1836&gt;0,VLOOKUP(A1836,$U$12:$AD$125,9),P1836)</f>
        <v>J=</v>
      </c>
      <c r="Q1837" s="64">
        <f t="shared" ref="Q1837:Q1900" si="431">IF(L1836&gt;0,VLOOKUP(A1836,$U$12:$AD$125,10),Q1836)</f>
        <v>45036</v>
      </c>
      <c r="R1837" s="153" t="s">
        <v>54</v>
      </c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ht="15.75" x14ac:dyDescent="0.25">
      <c r="A1838" s="56">
        <f t="shared" si="410"/>
        <v>45073</v>
      </c>
      <c r="B1838" s="75">
        <f t="shared" ca="1" si="422"/>
        <v>1.41967372145818</v>
      </c>
      <c r="C1838" s="57">
        <f t="shared" si="423"/>
        <v>0.95679267000000001</v>
      </c>
      <c r="D1838" s="58">
        <f ca="1">IF(A1838&lt;$B$1,VLOOKUP(A1838,[1]DI!$A$4:$B$15000,2,FALSE),0)</f>
        <v>0</v>
      </c>
      <c r="E1838" s="57">
        <f t="shared" ca="1" si="424"/>
        <v>0</v>
      </c>
      <c r="F1838" s="59">
        <f t="shared" si="414"/>
        <v>1.1499999999999999</v>
      </c>
      <c r="G1838" s="60">
        <f t="shared" ca="1" si="425"/>
        <v>1</v>
      </c>
      <c r="H1838" s="57">
        <f ca="1">TRUNC(PRODUCT(G$10:G1837),15)</f>
        <v>1.4667722115144399</v>
      </c>
      <c r="I1838" s="57">
        <f t="shared" ca="1" si="426"/>
        <v>1.3643275444129399</v>
      </c>
      <c r="J1838" s="57">
        <f t="shared" ca="1" si="427"/>
        <v>1.0750880300000001</v>
      </c>
      <c r="K1838" s="112">
        <f t="shared" ca="1" si="409"/>
        <v>0.46288105145818004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28"/>
        <v>0</v>
      </c>
      <c r="O1838" s="57">
        <f t="shared" ca="1" si="429"/>
        <v>0.46288105145818004</v>
      </c>
      <c r="P1838" s="63" t="str">
        <f t="shared" si="430"/>
        <v>J=</v>
      </c>
      <c r="Q1838" s="64">
        <f t="shared" si="431"/>
        <v>45036</v>
      </c>
      <c r="R1838" s="154">
        <v>128325.37</v>
      </c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ht="15.75" x14ac:dyDescent="0.25">
      <c r="A1839" s="56">
        <f t="shared" si="410"/>
        <v>45074</v>
      </c>
      <c r="B1839" s="75">
        <f t="shared" ca="1" si="422"/>
        <v>1.41967372145818</v>
      </c>
      <c r="C1839" s="57">
        <f t="shared" si="423"/>
        <v>0.95679267000000001</v>
      </c>
      <c r="D1839" s="58">
        <f ca="1">IF(A1839&lt;$B$1,VLOOKUP(A1839,[1]DI!$A$4:$B$15000,2,FALSE),0)</f>
        <v>0</v>
      </c>
      <c r="E1839" s="57">
        <f t="shared" ca="1" si="424"/>
        <v>0</v>
      </c>
      <c r="F1839" s="59">
        <f t="shared" si="414"/>
        <v>1.1499999999999999</v>
      </c>
      <c r="G1839" s="60">
        <f t="shared" ca="1" si="425"/>
        <v>1</v>
      </c>
      <c r="H1839" s="57">
        <f ca="1">TRUNC(PRODUCT(G$10:G1838),15)</f>
        <v>1.4667722115144399</v>
      </c>
      <c r="I1839" s="57">
        <f t="shared" ca="1" si="426"/>
        <v>1.3643275444129399</v>
      </c>
      <c r="J1839" s="57">
        <f t="shared" ca="1" si="427"/>
        <v>1.0750880300000001</v>
      </c>
      <c r="K1839" s="112">
        <f t="shared" ca="1" si="409"/>
        <v>0.46288105145818004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28"/>
        <v>0</v>
      </c>
      <c r="O1839" s="57">
        <f t="shared" ca="1" si="429"/>
        <v>0.46288105145818004</v>
      </c>
      <c r="P1839" s="63" t="str">
        <f t="shared" si="430"/>
        <v>J=</v>
      </c>
      <c r="Q1839" s="64">
        <f t="shared" si="431"/>
        <v>45036</v>
      </c>
      <c r="R1839" s="153" t="s">
        <v>55</v>
      </c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ht="15.75" x14ac:dyDescent="0.25">
      <c r="A1840" s="144">
        <f t="shared" si="410"/>
        <v>45075</v>
      </c>
      <c r="B1840" s="145">
        <f t="shared" ca="1" si="422"/>
        <v>1.41967372145818</v>
      </c>
      <c r="C1840" s="146">
        <f t="shared" si="423"/>
        <v>0.95679267000000001</v>
      </c>
      <c r="D1840" s="147">
        <f ca="1">IF(A1840&lt;$B$1,VLOOKUP(A1840,[1]DI!$A$4:$B$15000,2,FALSE),0)</f>
        <v>0.13650000000000001</v>
      </c>
      <c r="E1840" s="146">
        <f t="shared" ca="1" si="424"/>
        <v>5.0788000000000005E-4</v>
      </c>
      <c r="F1840" s="148">
        <f t="shared" si="414"/>
        <v>1.1499999999999999</v>
      </c>
      <c r="G1840" s="149">
        <f t="shared" ca="1" si="425"/>
        <v>1.0005840619999999</v>
      </c>
      <c r="H1840" s="146">
        <f ca="1">TRUNC(PRODUCT(G$10:G1839),15)</f>
        <v>1.4667722115144399</v>
      </c>
      <c r="I1840" s="146">
        <f t="shared" ca="1" si="426"/>
        <v>1.3643275444129399</v>
      </c>
      <c r="J1840" s="146">
        <f t="shared" ca="1" si="427"/>
        <v>1.0750880300000001</v>
      </c>
      <c r="K1840" s="146">
        <f t="shared" ca="1" si="409"/>
        <v>0.46288105145818004</v>
      </c>
      <c r="L1840" s="150">
        <v>6</v>
      </c>
      <c r="M1840" s="151">
        <f>N1840/C1840</f>
        <v>6.4714124534419771E-4</v>
      </c>
      <c r="N1840" s="146">
        <f>R1840</f>
        <v>6.1917999999999999E-4</v>
      </c>
      <c r="O1840" s="146">
        <f t="shared" ca="1" si="429"/>
        <v>0.46350023145818003</v>
      </c>
      <c r="P1840" s="152" t="str">
        <f t="shared" si="430"/>
        <v>J=</v>
      </c>
      <c r="Q1840" s="144">
        <f t="shared" si="431"/>
        <v>45036</v>
      </c>
      <c r="R1840" s="155">
        <f>TRUNC(R1838/207250000,8)</f>
        <v>6.1917999999999999E-4</v>
      </c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ht="18.75" x14ac:dyDescent="0.2">
      <c r="A1841" s="56">
        <f t="shared" si="410"/>
        <v>45076</v>
      </c>
      <c r="B1841" s="75">
        <f t="shared" ca="1" si="422"/>
        <v>1.4198833517650948</v>
      </c>
      <c r="C1841" s="113">
        <f t="shared" si="423"/>
        <v>0.95617348999999996</v>
      </c>
      <c r="D1841" s="58">
        <f ca="1">IF(A1841&lt;$B$1,VLOOKUP(A1841,[1]DI!$A$4:$B$15000,2,FALSE),0)</f>
        <v>0.13650000000000001</v>
      </c>
      <c r="E1841" s="57">
        <f t="shared" ca="1" si="424"/>
        <v>5.0788000000000005E-4</v>
      </c>
      <c r="F1841" s="59">
        <f t="shared" si="414"/>
        <v>1.1499999999999999</v>
      </c>
      <c r="G1841" s="60">
        <f t="shared" ca="1" si="425"/>
        <v>1.0005840619999999</v>
      </c>
      <c r="H1841" s="57">
        <f ca="1">TRUNC(PRODUCT(G$10:G1840),15)</f>
        <v>1.46762889742585</v>
      </c>
      <c r="I1841" s="57">
        <f t="shared" ca="1" si="426"/>
        <v>1.4667722115144399</v>
      </c>
      <c r="J1841" s="57">
        <f t="shared" ca="1" si="427"/>
        <v>1.00058406</v>
      </c>
      <c r="K1841" s="112">
        <f ca="1">TRUNC((C1841*(J1841-1)),8)+TRUNC(K$1840*J1841,87)</f>
        <v>0.46370986176509499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28"/>
        <v>0</v>
      </c>
      <c r="O1841" s="57">
        <f t="shared" ca="1" si="429"/>
        <v>0.46370986176509499</v>
      </c>
      <c r="P1841" s="63" t="str">
        <f t="shared" si="430"/>
        <v>J=</v>
      </c>
      <c r="Q1841" s="64">
        <f t="shared" si="431"/>
        <v>45404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ht="15" x14ac:dyDescent="0.2">
      <c r="A1842" s="56">
        <f t="shared" si="410"/>
        <v>45077</v>
      </c>
      <c r="B1842" s="75">
        <f t="shared" ca="1" si="422"/>
        <v>1.4207126640803769</v>
      </c>
      <c r="C1842" s="57">
        <f t="shared" si="423"/>
        <v>0.95617348999999996</v>
      </c>
      <c r="D1842" s="58">
        <f ca="1">IF(A1842&lt;$B$1,VLOOKUP(A1842,[1]DI!$A$4:$B$15000,2,FALSE),0)</f>
        <v>0.13650000000000001</v>
      </c>
      <c r="E1842" s="57">
        <f t="shared" ca="1" si="424"/>
        <v>5.0788000000000005E-4</v>
      </c>
      <c r="F1842" s="59">
        <f t="shared" si="414"/>
        <v>1.1499999999999999</v>
      </c>
      <c r="G1842" s="60">
        <f t="shared" ca="1" si="425"/>
        <v>1.0005840619999999</v>
      </c>
      <c r="H1842" s="57">
        <f ca="1">TRUNC(PRODUCT(G$10:G1841),15)</f>
        <v>1.4684860836949301</v>
      </c>
      <c r="I1842" s="57">
        <f t="shared" ca="1" si="426"/>
        <v>1.4667722115144399</v>
      </c>
      <c r="J1842" s="57">
        <f t="shared" ca="1" si="427"/>
        <v>1.0011684700000001</v>
      </c>
      <c r="K1842" s="112">
        <f t="shared" ref="K1842:K1905" ca="1" si="432">TRUNC((C1842*(J1842-1)),8)+TRUNC(K$1840*J1842,87)</f>
        <v>0.46453917408037698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28"/>
        <v>0</v>
      </c>
      <c r="O1842" s="57">
        <f t="shared" ca="1" si="429"/>
        <v>0.46453917408037698</v>
      </c>
      <c r="P1842" s="63" t="str">
        <f t="shared" si="430"/>
        <v>J=</v>
      </c>
      <c r="Q1842" s="64">
        <f t="shared" si="431"/>
        <v>45404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ht="15" x14ac:dyDescent="0.2">
      <c r="A1843" s="56">
        <f t="shared" si="410"/>
        <v>45078</v>
      </c>
      <c r="B1843" s="75">
        <f t="shared" ca="1" si="422"/>
        <v>1.4215424391464069</v>
      </c>
      <c r="C1843" s="57">
        <f t="shared" si="423"/>
        <v>0.95617348999999996</v>
      </c>
      <c r="D1843" s="58">
        <f ca="1">IF(A1843&lt;$B$1,VLOOKUP(A1843,[1]DI!$A$4:$B$15000,2,FALSE),0)</f>
        <v>0.13650000000000001</v>
      </c>
      <c r="E1843" s="57">
        <f t="shared" ca="1" si="424"/>
        <v>5.0788000000000005E-4</v>
      </c>
      <c r="F1843" s="59">
        <f t="shared" si="414"/>
        <v>1.1499999999999999</v>
      </c>
      <c r="G1843" s="60">
        <f t="shared" ca="1" si="425"/>
        <v>1.0005840619999999</v>
      </c>
      <c r="H1843" s="57">
        <f ca="1">TRUNC(PRODUCT(G$10:G1842),15)</f>
        <v>1.4693437706139501</v>
      </c>
      <c r="I1843" s="57">
        <f t="shared" ca="1" si="426"/>
        <v>1.4667722115144399</v>
      </c>
      <c r="J1843" s="57">
        <f t="shared" ca="1" si="427"/>
        <v>1.0017532099999999</v>
      </c>
      <c r="K1843" s="112">
        <f t="shared" ca="1" si="432"/>
        <v>0.46536894914640697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28"/>
        <v>0</v>
      </c>
      <c r="O1843" s="57">
        <f t="shared" ca="1" si="429"/>
        <v>0.46536894914640697</v>
      </c>
      <c r="P1843" s="63" t="str">
        <f t="shared" si="430"/>
        <v>J=</v>
      </c>
      <c r="Q1843" s="64">
        <f t="shared" si="431"/>
        <v>45404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ht="15" x14ac:dyDescent="0.2">
      <c r="A1844" s="56">
        <f t="shared" si="410"/>
        <v>45079</v>
      </c>
      <c r="B1844" s="75">
        <f t="shared" ca="1" si="422"/>
        <v>1.4223727162208051</v>
      </c>
      <c r="C1844" s="57">
        <f t="shared" si="423"/>
        <v>0.95617348999999996</v>
      </c>
      <c r="D1844" s="58">
        <f ca="1">IF(A1844&lt;$B$1,VLOOKUP(A1844,[1]DI!$A$4:$B$15000,2,FALSE),0)</f>
        <v>0.13650000000000001</v>
      </c>
      <c r="E1844" s="57">
        <f t="shared" ca="1" si="424"/>
        <v>5.0788000000000005E-4</v>
      </c>
      <c r="F1844" s="59">
        <f t="shared" si="414"/>
        <v>1.1499999999999999</v>
      </c>
      <c r="G1844" s="60">
        <f t="shared" ca="1" si="425"/>
        <v>1.0005840619999999</v>
      </c>
      <c r="H1844" s="57">
        <f ca="1">TRUNC(PRODUCT(G$10:G1843),15)</f>
        <v>1.4702019584753001</v>
      </c>
      <c r="I1844" s="57">
        <f t="shared" ca="1" si="426"/>
        <v>1.4667722115144399</v>
      </c>
      <c r="J1844" s="57">
        <f t="shared" ca="1" si="427"/>
        <v>1.0023382999999999</v>
      </c>
      <c r="K1844" s="112">
        <f t="shared" ca="1" si="432"/>
        <v>0.46619922622080501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28"/>
        <v>0</v>
      </c>
      <c r="O1844" s="57">
        <f t="shared" ca="1" si="429"/>
        <v>0.46619922622080501</v>
      </c>
      <c r="P1844" s="63" t="str">
        <f t="shared" si="430"/>
        <v>J=</v>
      </c>
      <c r="Q1844" s="64">
        <f t="shared" si="431"/>
        <v>45404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ht="15" x14ac:dyDescent="0.2">
      <c r="A1845" s="56">
        <f t="shared" si="410"/>
        <v>45080</v>
      </c>
      <c r="B1845" s="75">
        <f t="shared" ca="1" si="422"/>
        <v>1.423203456045949</v>
      </c>
      <c r="C1845" s="57">
        <f t="shared" si="423"/>
        <v>0.95617348999999996</v>
      </c>
      <c r="D1845" s="58">
        <f ca="1">IF(A1845&lt;$B$1,VLOOKUP(A1845,[1]DI!$A$4:$B$15000,2,FALSE),0)</f>
        <v>0</v>
      </c>
      <c r="E1845" s="57">
        <f t="shared" ca="1" si="424"/>
        <v>0</v>
      </c>
      <c r="F1845" s="59">
        <f t="shared" si="414"/>
        <v>1.1499999999999999</v>
      </c>
      <c r="G1845" s="60">
        <f t="shared" ca="1" si="425"/>
        <v>1</v>
      </c>
      <c r="H1845" s="57">
        <f ca="1">TRUNC(PRODUCT(G$10:G1844),15)</f>
        <v>1.47106064757157</v>
      </c>
      <c r="I1845" s="57">
        <f t="shared" ca="1" si="426"/>
        <v>1.4667722115144399</v>
      </c>
      <c r="J1845" s="57">
        <f t="shared" ca="1" si="427"/>
        <v>1.0029237200000001</v>
      </c>
      <c r="K1845" s="112">
        <f t="shared" ca="1" si="432"/>
        <v>0.46702996604594904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28"/>
        <v>0</v>
      </c>
      <c r="O1845" s="57">
        <f t="shared" ca="1" si="429"/>
        <v>0.46702996604594904</v>
      </c>
      <c r="P1845" s="63" t="str">
        <f t="shared" si="430"/>
        <v>J=</v>
      </c>
      <c r="Q1845" s="64">
        <f t="shared" si="431"/>
        <v>45404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ht="15" x14ac:dyDescent="0.2">
      <c r="A1846" s="56">
        <f t="shared" si="410"/>
        <v>45081</v>
      </c>
      <c r="B1846" s="75">
        <f t="shared" ca="1" si="422"/>
        <v>1.423203456045949</v>
      </c>
      <c r="C1846" s="57">
        <f t="shared" si="423"/>
        <v>0.95617348999999996</v>
      </c>
      <c r="D1846" s="58">
        <f ca="1">IF(A1846&lt;$B$1,VLOOKUP(A1846,[1]DI!$A$4:$B$15000,2,FALSE),0)</f>
        <v>0</v>
      </c>
      <c r="E1846" s="57">
        <f t="shared" ca="1" si="424"/>
        <v>0</v>
      </c>
      <c r="F1846" s="59">
        <f t="shared" si="414"/>
        <v>1.1499999999999999</v>
      </c>
      <c r="G1846" s="60">
        <f t="shared" ca="1" si="425"/>
        <v>1</v>
      </c>
      <c r="H1846" s="57">
        <f ca="1">TRUNC(PRODUCT(G$10:G1845),15)</f>
        <v>1.47106064757157</v>
      </c>
      <c r="I1846" s="57">
        <f t="shared" ca="1" si="426"/>
        <v>1.4667722115144399</v>
      </c>
      <c r="J1846" s="57">
        <f t="shared" ca="1" si="427"/>
        <v>1.0029237200000001</v>
      </c>
      <c r="K1846" s="112">
        <f t="shared" ca="1" si="432"/>
        <v>0.46702996604594904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28"/>
        <v>0</v>
      </c>
      <c r="O1846" s="57">
        <f t="shared" ca="1" si="429"/>
        <v>0.46702996604594904</v>
      </c>
      <c r="P1846" s="63" t="str">
        <f t="shared" si="430"/>
        <v>J=</v>
      </c>
      <c r="Q1846" s="64">
        <f t="shared" si="431"/>
        <v>45404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ht="15" x14ac:dyDescent="0.2">
      <c r="A1847" s="56">
        <f t="shared" si="410"/>
        <v>45082</v>
      </c>
      <c r="B1847" s="75">
        <f t="shared" ca="1" si="422"/>
        <v>1.423203456045949</v>
      </c>
      <c r="C1847" s="57">
        <f t="shared" si="423"/>
        <v>0.95617348999999996</v>
      </c>
      <c r="D1847" s="58">
        <f ca="1">IF(A1847&lt;$B$1,VLOOKUP(A1847,[1]DI!$A$4:$B$15000,2,FALSE),0)</f>
        <v>0.13650000000000001</v>
      </c>
      <c r="E1847" s="57">
        <f t="shared" ca="1" si="424"/>
        <v>5.0788000000000005E-4</v>
      </c>
      <c r="F1847" s="59">
        <f t="shared" si="414"/>
        <v>1.1499999999999999</v>
      </c>
      <c r="G1847" s="60">
        <f t="shared" ca="1" si="425"/>
        <v>1.0005840619999999</v>
      </c>
      <c r="H1847" s="57">
        <f ca="1">TRUNC(PRODUCT(G$10:G1846),15)</f>
        <v>1.47106064757157</v>
      </c>
      <c r="I1847" s="57">
        <f t="shared" ca="1" si="426"/>
        <v>1.4667722115144399</v>
      </c>
      <c r="J1847" s="57">
        <f t="shared" ca="1" si="427"/>
        <v>1.0029237200000001</v>
      </c>
      <c r="K1847" s="112">
        <f t="shared" ca="1" si="432"/>
        <v>0.46702996604594904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28"/>
        <v>0</v>
      </c>
      <c r="O1847" s="57">
        <f t="shared" ca="1" si="429"/>
        <v>0.46702996604594904</v>
      </c>
      <c r="P1847" s="63" t="str">
        <f t="shared" si="430"/>
        <v>J=</v>
      </c>
      <c r="Q1847" s="64">
        <f t="shared" si="431"/>
        <v>45404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ht="15" x14ac:dyDescent="0.2">
      <c r="A1848" s="56">
        <f t="shared" si="410"/>
        <v>45083</v>
      </c>
      <c r="B1848" s="75">
        <f t="shared" ca="1" si="422"/>
        <v>1.424034697879462</v>
      </c>
      <c r="C1848" s="57">
        <f t="shared" si="423"/>
        <v>0.95617348999999996</v>
      </c>
      <c r="D1848" s="58">
        <f ca="1">IF(A1848&lt;$B$1,VLOOKUP(A1848,[1]DI!$A$4:$B$15000,2,FALSE),0)</f>
        <v>0.13650000000000001</v>
      </c>
      <c r="E1848" s="57">
        <f t="shared" ca="1" si="424"/>
        <v>5.0788000000000005E-4</v>
      </c>
      <c r="F1848" s="59">
        <f t="shared" si="414"/>
        <v>1.1499999999999999</v>
      </c>
      <c r="G1848" s="60">
        <f t="shared" ca="1" si="425"/>
        <v>1.0005840619999999</v>
      </c>
      <c r="H1848" s="57">
        <f ca="1">TRUNC(PRODUCT(G$10:G1847),15)</f>
        <v>1.4719198381955101</v>
      </c>
      <c r="I1848" s="57">
        <f t="shared" ca="1" si="426"/>
        <v>1.4667722115144399</v>
      </c>
      <c r="J1848" s="57">
        <f t="shared" ca="1" si="427"/>
        <v>1.0035094899999999</v>
      </c>
      <c r="K1848" s="112">
        <f t="shared" ca="1" si="432"/>
        <v>0.467861207879462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28"/>
        <v>0</v>
      </c>
      <c r="O1848" s="57">
        <f t="shared" ca="1" si="429"/>
        <v>0.467861207879462</v>
      </c>
      <c r="P1848" s="63" t="str">
        <f t="shared" si="430"/>
        <v>J=</v>
      </c>
      <c r="Q1848" s="64">
        <f t="shared" si="431"/>
        <v>45404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ht="15" x14ac:dyDescent="0.2">
      <c r="A1849" s="56">
        <f t="shared" si="410"/>
        <v>45084</v>
      </c>
      <c r="B1849" s="75">
        <f t="shared" ca="1" si="422"/>
        <v>1.4248664170925318</v>
      </c>
      <c r="C1849" s="57">
        <f t="shared" si="423"/>
        <v>0.95617348999999996</v>
      </c>
      <c r="D1849" s="58">
        <f ca="1">IF(A1849&lt;$B$1,VLOOKUP(A1849,[1]DI!$A$4:$B$15000,2,FALSE),0)</f>
        <v>0.13650000000000001</v>
      </c>
      <c r="E1849" s="57">
        <f t="shared" ca="1" si="424"/>
        <v>5.0788000000000005E-4</v>
      </c>
      <c r="F1849" s="59">
        <f t="shared" si="414"/>
        <v>1.1499999999999999</v>
      </c>
      <c r="G1849" s="60">
        <f t="shared" ca="1" si="425"/>
        <v>1.0005840619999999</v>
      </c>
      <c r="H1849" s="57">
        <f ca="1">TRUNC(PRODUCT(G$10:G1848),15)</f>
        <v>1.47277953064005</v>
      </c>
      <c r="I1849" s="57">
        <f t="shared" ca="1" si="426"/>
        <v>1.4667722115144399</v>
      </c>
      <c r="J1849" s="57">
        <f t="shared" ca="1" si="427"/>
        <v>1.0040956000000001</v>
      </c>
      <c r="K1849" s="112">
        <f t="shared" ca="1" si="432"/>
        <v>0.46869292709253196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28"/>
        <v>0</v>
      </c>
      <c r="O1849" s="57">
        <f t="shared" ca="1" si="429"/>
        <v>0.46869292709253196</v>
      </c>
      <c r="P1849" s="63" t="str">
        <f t="shared" si="430"/>
        <v>J=</v>
      </c>
      <c r="Q1849" s="64">
        <f t="shared" si="431"/>
        <v>45404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ht="15" x14ac:dyDescent="0.2">
      <c r="A1850" s="56">
        <f t="shared" si="410"/>
        <v>45085</v>
      </c>
      <c r="B1850" s="75">
        <f t="shared" ca="1" si="422"/>
        <v>1.42569863831397</v>
      </c>
      <c r="C1850" s="57">
        <f t="shared" si="423"/>
        <v>0.95617348999999996</v>
      </c>
      <c r="D1850" s="58">
        <f ca="1">IF(A1850&lt;$B$1,VLOOKUP(A1850,[1]DI!$A$4:$B$15000,2,FALSE),0)</f>
        <v>0</v>
      </c>
      <c r="E1850" s="57">
        <f t="shared" ca="1" si="424"/>
        <v>0</v>
      </c>
      <c r="F1850" s="59">
        <f t="shared" si="414"/>
        <v>1.1499999999999999</v>
      </c>
      <c r="G1850" s="60">
        <f t="shared" ca="1" si="425"/>
        <v>1</v>
      </c>
      <c r="H1850" s="57">
        <f ca="1">TRUNC(PRODUCT(G$10:G1849),15)</f>
        <v>1.47363972519828</v>
      </c>
      <c r="I1850" s="57">
        <f t="shared" ca="1" si="426"/>
        <v>1.4667722115144399</v>
      </c>
      <c r="J1850" s="57">
        <f t="shared" ca="1" si="427"/>
        <v>1.0046820599999999</v>
      </c>
      <c r="K1850" s="112">
        <f t="shared" ca="1" si="432"/>
        <v>0.46952514831397002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28"/>
        <v>0</v>
      </c>
      <c r="O1850" s="57">
        <f t="shared" ca="1" si="429"/>
        <v>0.46952514831397002</v>
      </c>
      <c r="P1850" s="63" t="str">
        <f t="shared" si="430"/>
        <v>J=</v>
      </c>
      <c r="Q1850" s="64">
        <f t="shared" si="431"/>
        <v>45404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ht="15" x14ac:dyDescent="0.2">
      <c r="A1851" s="56">
        <f t="shared" si="410"/>
        <v>45086</v>
      </c>
      <c r="B1851" s="75">
        <f t="shared" ca="1" si="422"/>
        <v>1.42569863831397</v>
      </c>
      <c r="C1851" s="57">
        <f t="shared" si="423"/>
        <v>0.95617348999999996</v>
      </c>
      <c r="D1851" s="58">
        <f ca="1">IF(A1851&lt;$B$1,VLOOKUP(A1851,[1]DI!$A$4:$B$15000,2,FALSE),0)</f>
        <v>0.13650000000000001</v>
      </c>
      <c r="E1851" s="57">
        <f t="shared" ca="1" si="424"/>
        <v>5.0788000000000005E-4</v>
      </c>
      <c r="F1851" s="59">
        <f t="shared" si="414"/>
        <v>1.1499999999999999</v>
      </c>
      <c r="G1851" s="60">
        <f t="shared" ca="1" si="425"/>
        <v>1.0005840619999999</v>
      </c>
      <c r="H1851" s="57">
        <f ca="1">TRUNC(PRODUCT(G$10:G1850),15)</f>
        <v>1.47363972519828</v>
      </c>
      <c r="I1851" s="57">
        <f t="shared" ca="1" si="426"/>
        <v>1.4667722115144399</v>
      </c>
      <c r="J1851" s="57">
        <f t="shared" ca="1" si="427"/>
        <v>1.0046820599999999</v>
      </c>
      <c r="K1851" s="112">
        <f t="shared" ca="1" si="432"/>
        <v>0.46952514831397002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28"/>
        <v>0</v>
      </c>
      <c r="O1851" s="57">
        <f t="shared" ca="1" si="429"/>
        <v>0.46952514831397002</v>
      </c>
      <c r="P1851" s="63" t="str">
        <f t="shared" si="430"/>
        <v>J=</v>
      </c>
      <c r="Q1851" s="64">
        <f t="shared" si="431"/>
        <v>45404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ht="15" x14ac:dyDescent="0.2">
      <c r="A1852" s="56">
        <f t="shared" si="410"/>
        <v>45087</v>
      </c>
      <c r="B1852" s="75">
        <f t="shared" ca="1" si="422"/>
        <v>1.4265313369149659</v>
      </c>
      <c r="C1852" s="57">
        <f t="shared" si="423"/>
        <v>0.95617348999999996</v>
      </c>
      <c r="D1852" s="58">
        <f ca="1">IF(A1852&lt;$B$1,VLOOKUP(A1852,[1]DI!$A$4:$B$15000,2,FALSE),0)</f>
        <v>0</v>
      </c>
      <c r="E1852" s="57">
        <f t="shared" ca="1" si="424"/>
        <v>0</v>
      </c>
      <c r="F1852" s="59">
        <f t="shared" si="414"/>
        <v>1.1499999999999999</v>
      </c>
      <c r="G1852" s="60">
        <f t="shared" ca="1" si="425"/>
        <v>1</v>
      </c>
      <c r="H1852" s="57">
        <f ca="1">TRUNC(PRODUCT(G$10:G1851),15)</f>
        <v>1.4745004221634499</v>
      </c>
      <c r="I1852" s="57">
        <f t="shared" ca="1" si="426"/>
        <v>1.4667722115144399</v>
      </c>
      <c r="J1852" s="57">
        <f t="shared" ca="1" si="427"/>
        <v>1.0052688599999999</v>
      </c>
      <c r="K1852" s="112">
        <f t="shared" ca="1" si="432"/>
        <v>0.47035784691496602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28"/>
        <v>0</v>
      </c>
      <c r="O1852" s="57">
        <f t="shared" ca="1" si="429"/>
        <v>0.47035784691496602</v>
      </c>
      <c r="P1852" s="63" t="str">
        <f t="shared" si="430"/>
        <v>J=</v>
      </c>
      <c r="Q1852" s="64">
        <f t="shared" si="431"/>
        <v>45404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ht="15" x14ac:dyDescent="0.2">
      <c r="A1853" s="56">
        <f t="shared" si="410"/>
        <v>45088</v>
      </c>
      <c r="B1853" s="75">
        <f t="shared" ca="1" si="422"/>
        <v>1.4265313369149659</v>
      </c>
      <c r="C1853" s="57">
        <f t="shared" si="423"/>
        <v>0.95617348999999996</v>
      </c>
      <c r="D1853" s="58">
        <f ca="1">IF(A1853&lt;$B$1,VLOOKUP(A1853,[1]DI!$A$4:$B$15000,2,FALSE),0)</f>
        <v>0</v>
      </c>
      <c r="E1853" s="57">
        <f t="shared" ca="1" si="424"/>
        <v>0</v>
      </c>
      <c r="F1853" s="59">
        <f t="shared" si="414"/>
        <v>1.1499999999999999</v>
      </c>
      <c r="G1853" s="60">
        <f t="shared" ca="1" si="425"/>
        <v>1</v>
      </c>
      <c r="H1853" s="57">
        <f ca="1">TRUNC(PRODUCT(G$10:G1852),15)</f>
        <v>1.4745004221634499</v>
      </c>
      <c r="I1853" s="57">
        <f t="shared" ca="1" si="426"/>
        <v>1.4667722115144399</v>
      </c>
      <c r="J1853" s="57">
        <f t="shared" ca="1" si="427"/>
        <v>1.0052688599999999</v>
      </c>
      <c r="K1853" s="112">
        <f t="shared" ca="1" si="432"/>
        <v>0.47035784691496602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28"/>
        <v>0</v>
      </c>
      <c r="O1853" s="57">
        <f t="shared" ca="1" si="429"/>
        <v>0.47035784691496602</v>
      </c>
      <c r="P1853" s="63" t="str">
        <f t="shared" si="430"/>
        <v>J=</v>
      </c>
      <c r="Q1853" s="64">
        <f t="shared" si="431"/>
        <v>45404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ht="15" x14ac:dyDescent="0.2">
      <c r="A1854" s="56">
        <f t="shared" si="410"/>
        <v>45089</v>
      </c>
      <c r="B1854" s="75">
        <f t="shared" ca="1" si="422"/>
        <v>1.4265313369149659</v>
      </c>
      <c r="C1854" s="57">
        <f t="shared" si="423"/>
        <v>0.95617348999999996</v>
      </c>
      <c r="D1854" s="58">
        <f ca="1">IF(A1854&lt;$B$1,VLOOKUP(A1854,[1]DI!$A$4:$B$15000,2,FALSE),0)</f>
        <v>0.13650000000000001</v>
      </c>
      <c r="E1854" s="57">
        <f t="shared" ca="1" si="424"/>
        <v>5.0788000000000005E-4</v>
      </c>
      <c r="F1854" s="59">
        <f t="shared" si="414"/>
        <v>1.1499999999999999</v>
      </c>
      <c r="G1854" s="60">
        <f t="shared" ca="1" si="425"/>
        <v>1.0005840619999999</v>
      </c>
      <c r="H1854" s="57">
        <f ca="1">TRUNC(PRODUCT(G$10:G1853),15)</f>
        <v>1.4745004221634499</v>
      </c>
      <c r="I1854" s="57">
        <f t="shared" ca="1" si="426"/>
        <v>1.4667722115144399</v>
      </c>
      <c r="J1854" s="57">
        <f t="shared" ca="1" si="427"/>
        <v>1.0052688599999999</v>
      </c>
      <c r="K1854" s="112">
        <f t="shared" ca="1" si="432"/>
        <v>0.47035784691496602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28"/>
        <v>0</v>
      </c>
      <c r="O1854" s="57">
        <f t="shared" ca="1" si="429"/>
        <v>0.47035784691496602</v>
      </c>
      <c r="P1854" s="63" t="str">
        <f t="shared" si="430"/>
        <v>J=</v>
      </c>
      <c r="Q1854" s="64">
        <f t="shared" si="431"/>
        <v>45404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ht="15" x14ac:dyDescent="0.2">
      <c r="A1855" s="56">
        <f t="shared" si="410"/>
        <v>45090</v>
      </c>
      <c r="B1855" s="75">
        <f t="shared" ca="1" si="422"/>
        <v>1.427364508266709</v>
      </c>
      <c r="C1855" s="57">
        <f t="shared" si="423"/>
        <v>0.95617348999999996</v>
      </c>
      <c r="D1855" s="58">
        <f ca="1">IF(A1855&lt;$B$1,VLOOKUP(A1855,[1]DI!$A$4:$B$15000,2,FALSE),0)</f>
        <v>0.13650000000000001</v>
      </c>
      <c r="E1855" s="57">
        <f t="shared" ca="1" si="424"/>
        <v>5.0788000000000005E-4</v>
      </c>
      <c r="F1855" s="59">
        <f t="shared" si="414"/>
        <v>1.1499999999999999</v>
      </c>
      <c r="G1855" s="60">
        <f t="shared" ca="1" si="425"/>
        <v>1.0005840619999999</v>
      </c>
      <c r="H1855" s="57">
        <f ca="1">TRUNC(PRODUCT(G$10:G1854),15)</f>
        <v>1.47536162182902</v>
      </c>
      <c r="I1855" s="57">
        <f t="shared" ca="1" si="426"/>
        <v>1.4667722115144399</v>
      </c>
      <c r="J1855" s="57">
        <f t="shared" ca="1" si="427"/>
        <v>1.0058559899999999</v>
      </c>
      <c r="K1855" s="112">
        <f t="shared" ca="1" si="432"/>
        <v>0.47119101826670901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28"/>
        <v>0</v>
      </c>
      <c r="O1855" s="57">
        <f t="shared" ca="1" si="429"/>
        <v>0.47119101826670901</v>
      </c>
      <c r="P1855" s="63" t="str">
        <f t="shared" si="430"/>
        <v>J=</v>
      </c>
      <c r="Q1855" s="64">
        <f t="shared" si="431"/>
        <v>45404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ht="15" x14ac:dyDescent="0.2">
      <c r="A1856" s="56">
        <f t="shared" si="410"/>
        <v>45091</v>
      </c>
      <c r="B1856" s="75">
        <f t="shared" ca="1" si="422"/>
        <v>1.4281981862556299</v>
      </c>
      <c r="C1856" s="57">
        <f t="shared" si="423"/>
        <v>0.95617348999999996</v>
      </c>
      <c r="D1856" s="58">
        <f ca="1">IF(A1856&lt;$B$1,VLOOKUP(A1856,[1]DI!$A$4:$B$15000,2,FALSE),0)</f>
        <v>0.13650000000000001</v>
      </c>
      <c r="E1856" s="57">
        <f t="shared" ca="1" si="424"/>
        <v>5.0788000000000005E-4</v>
      </c>
      <c r="F1856" s="59">
        <f t="shared" si="414"/>
        <v>1.1499999999999999</v>
      </c>
      <c r="G1856" s="60">
        <f t="shared" ca="1" si="425"/>
        <v>1.0005840619999999</v>
      </c>
      <c r="H1856" s="57">
        <f ca="1">TRUNC(PRODUCT(G$10:G1855),15)</f>
        <v>1.4762233244885901</v>
      </c>
      <c r="I1856" s="57">
        <f t="shared" ca="1" si="426"/>
        <v>1.4667722115144399</v>
      </c>
      <c r="J1856" s="57">
        <f t="shared" ca="1" si="427"/>
        <v>1.0064434799999999</v>
      </c>
      <c r="K1856" s="112">
        <f t="shared" ca="1" si="432"/>
        <v>0.47202469625562998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28"/>
        <v>0</v>
      </c>
      <c r="O1856" s="57">
        <f t="shared" ca="1" si="429"/>
        <v>0.47202469625562998</v>
      </c>
      <c r="P1856" s="63" t="str">
        <f t="shared" si="430"/>
        <v>J=</v>
      </c>
      <c r="Q1856" s="64">
        <f t="shared" si="431"/>
        <v>45404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ht="15" x14ac:dyDescent="0.2">
      <c r="A1857" s="56">
        <f t="shared" si="410"/>
        <v>45092</v>
      </c>
      <c r="B1857" s="75">
        <f t="shared" ca="1" si="422"/>
        <v>1.429032336995298</v>
      </c>
      <c r="C1857" s="57">
        <f t="shared" si="423"/>
        <v>0.95617348999999996</v>
      </c>
      <c r="D1857" s="58">
        <f ca="1">IF(A1857&lt;$B$1,VLOOKUP(A1857,[1]DI!$A$4:$B$15000,2,FALSE),0)</f>
        <v>0.13650000000000001</v>
      </c>
      <c r="E1857" s="57">
        <f t="shared" ca="1" si="424"/>
        <v>5.0788000000000005E-4</v>
      </c>
      <c r="F1857" s="59">
        <f t="shared" si="414"/>
        <v>1.1499999999999999</v>
      </c>
      <c r="G1857" s="60">
        <f t="shared" ca="1" si="425"/>
        <v>1.0005840619999999</v>
      </c>
      <c r="H1857" s="57">
        <f ca="1">TRUNC(PRODUCT(G$10:G1856),15)</f>
        <v>1.47708553043594</v>
      </c>
      <c r="I1857" s="57">
        <f t="shared" ca="1" si="426"/>
        <v>1.4667722115144399</v>
      </c>
      <c r="J1857" s="57">
        <f t="shared" ca="1" si="427"/>
        <v>1.0070313</v>
      </c>
      <c r="K1857" s="112">
        <f t="shared" ca="1" si="432"/>
        <v>0.47285884699529801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28"/>
        <v>0</v>
      </c>
      <c r="O1857" s="57">
        <f t="shared" ca="1" si="429"/>
        <v>0.47285884699529801</v>
      </c>
      <c r="P1857" s="63" t="str">
        <f t="shared" si="430"/>
        <v>J=</v>
      </c>
      <c r="Q1857" s="64">
        <f t="shared" si="431"/>
        <v>45404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ht="15" x14ac:dyDescent="0.2">
      <c r="A1858" s="56">
        <f t="shared" si="410"/>
        <v>45093</v>
      </c>
      <c r="B1858" s="75">
        <f t="shared" ca="1" si="422"/>
        <v>1.4298669797433339</v>
      </c>
      <c r="C1858" s="57">
        <f t="shared" si="423"/>
        <v>0.95617348999999996</v>
      </c>
      <c r="D1858" s="58">
        <f ca="1">IF(A1858&lt;$B$1,VLOOKUP(A1858,[1]DI!$A$4:$B$15000,2,FALSE),0)</f>
        <v>0.13650000000000001</v>
      </c>
      <c r="E1858" s="57">
        <f t="shared" ca="1" si="424"/>
        <v>5.0788000000000005E-4</v>
      </c>
      <c r="F1858" s="59">
        <f t="shared" si="414"/>
        <v>1.1499999999999999</v>
      </c>
      <c r="G1858" s="60">
        <f t="shared" ca="1" si="425"/>
        <v>1.0005840619999999</v>
      </c>
      <c r="H1858" s="57">
        <f ca="1">TRUNC(PRODUCT(G$10:G1857),15)</f>
        <v>1.4779482399650199</v>
      </c>
      <c r="I1858" s="57">
        <f t="shared" ca="1" si="426"/>
        <v>1.4667722115144399</v>
      </c>
      <c r="J1858" s="57">
        <f t="shared" ca="1" si="427"/>
        <v>1.0076194700000001</v>
      </c>
      <c r="K1858" s="112">
        <f t="shared" ca="1" si="432"/>
        <v>0.47369348974333397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28"/>
        <v>0</v>
      </c>
      <c r="O1858" s="57">
        <f t="shared" ca="1" si="429"/>
        <v>0.47369348974333397</v>
      </c>
      <c r="P1858" s="63" t="str">
        <f t="shared" si="430"/>
        <v>J=</v>
      </c>
      <c r="Q1858" s="64">
        <f t="shared" si="431"/>
        <v>45404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ht="15" x14ac:dyDescent="0.2">
      <c r="A1859" s="56">
        <f t="shared" si="410"/>
        <v>45094</v>
      </c>
      <c r="B1859" s="75">
        <f t="shared" ca="1" si="422"/>
        <v>1.4307021098709281</v>
      </c>
      <c r="C1859" s="57">
        <f t="shared" si="423"/>
        <v>0.95617348999999996</v>
      </c>
      <c r="D1859" s="58">
        <f ca="1">IF(A1859&lt;$B$1,VLOOKUP(A1859,[1]DI!$A$4:$B$15000,2,FALSE),0)</f>
        <v>0</v>
      </c>
      <c r="E1859" s="57">
        <f t="shared" ca="1" si="424"/>
        <v>0</v>
      </c>
      <c r="F1859" s="59">
        <f t="shared" si="414"/>
        <v>1.1499999999999999</v>
      </c>
      <c r="G1859" s="60">
        <f t="shared" ca="1" si="425"/>
        <v>1</v>
      </c>
      <c r="H1859" s="57">
        <f ca="1">TRUNC(PRODUCT(G$10:G1858),15)</f>
        <v>1.4788114533699499</v>
      </c>
      <c r="I1859" s="57">
        <f t="shared" ca="1" si="426"/>
        <v>1.4667722115144399</v>
      </c>
      <c r="J1859" s="57">
        <f t="shared" ca="1" si="427"/>
        <v>1.0082079799999999</v>
      </c>
      <c r="K1859" s="112">
        <f t="shared" ca="1" si="432"/>
        <v>0.47452861987092798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28"/>
        <v>0</v>
      </c>
      <c r="O1859" s="57">
        <f t="shared" ca="1" si="429"/>
        <v>0.47452861987092798</v>
      </c>
      <c r="P1859" s="63" t="str">
        <f t="shared" si="430"/>
        <v>J=</v>
      </c>
      <c r="Q1859" s="64">
        <f t="shared" si="431"/>
        <v>45404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ht="15" x14ac:dyDescent="0.2">
      <c r="A1860" s="56">
        <f t="shared" si="410"/>
        <v>45095</v>
      </c>
      <c r="B1860" s="75">
        <f t="shared" ca="1" si="422"/>
        <v>1.4307021098709281</v>
      </c>
      <c r="C1860" s="57">
        <f t="shared" si="423"/>
        <v>0.95617348999999996</v>
      </c>
      <c r="D1860" s="58">
        <f ca="1">IF(A1860&lt;$B$1,VLOOKUP(A1860,[1]DI!$A$4:$B$15000,2,FALSE),0)</f>
        <v>0</v>
      </c>
      <c r="E1860" s="57">
        <f t="shared" ca="1" si="424"/>
        <v>0</v>
      </c>
      <c r="F1860" s="59">
        <f t="shared" si="414"/>
        <v>1.1499999999999999</v>
      </c>
      <c r="G1860" s="60">
        <f t="shared" ca="1" si="425"/>
        <v>1</v>
      </c>
      <c r="H1860" s="57">
        <f ca="1">TRUNC(PRODUCT(G$10:G1859),15)</f>
        <v>1.4788114533699499</v>
      </c>
      <c r="I1860" s="57">
        <f t="shared" ca="1" si="426"/>
        <v>1.4667722115144399</v>
      </c>
      <c r="J1860" s="57">
        <f t="shared" ca="1" si="427"/>
        <v>1.0082079799999999</v>
      </c>
      <c r="K1860" s="112">
        <f t="shared" ca="1" si="432"/>
        <v>0.47452861987092798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28"/>
        <v>0</v>
      </c>
      <c r="O1860" s="57">
        <f t="shared" ca="1" si="429"/>
        <v>0.47452861987092798</v>
      </c>
      <c r="P1860" s="63" t="str">
        <f t="shared" si="430"/>
        <v>J=</v>
      </c>
      <c r="Q1860" s="64">
        <f t="shared" si="431"/>
        <v>45404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ht="15" x14ac:dyDescent="0.2">
      <c r="A1861" s="56">
        <f t="shared" si="410"/>
        <v>45096</v>
      </c>
      <c r="B1861" s="75">
        <f t="shared" ca="1" si="422"/>
        <v>1.4307021098709281</v>
      </c>
      <c r="C1861" s="57">
        <f t="shared" si="423"/>
        <v>0.95617348999999996</v>
      </c>
      <c r="D1861" s="58">
        <f ca="1">IF(A1861&lt;$B$1,VLOOKUP(A1861,[1]DI!$A$4:$B$15000,2,FALSE),0)</f>
        <v>0.13650000000000001</v>
      </c>
      <c r="E1861" s="57">
        <f t="shared" ca="1" si="424"/>
        <v>5.0788000000000005E-4</v>
      </c>
      <c r="F1861" s="59">
        <f t="shared" si="414"/>
        <v>1.1499999999999999</v>
      </c>
      <c r="G1861" s="60">
        <f t="shared" ca="1" si="425"/>
        <v>1.0005840619999999</v>
      </c>
      <c r="H1861" s="57">
        <f ca="1">TRUNC(PRODUCT(G$10:G1860),15)</f>
        <v>1.4788114533699499</v>
      </c>
      <c r="I1861" s="57">
        <f t="shared" ca="1" si="426"/>
        <v>1.4667722115144399</v>
      </c>
      <c r="J1861" s="57">
        <f t="shared" ca="1" si="427"/>
        <v>1.0082079799999999</v>
      </c>
      <c r="K1861" s="112">
        <f t="shared" ca="1" si="432"/>
        <v>0.47452861987092798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28"/>
        <v>0</v>
      </c>
      <c r="O1861" s="57">
        <f t="shared" ca="1" si="429"/>
        <v>0.47452861987092798</v>
      </c>
      <c r="P1861" s="63" t="str">
        <f t="shared" si="430"/>
        <v>J=</v>
      </c>
      <c r="Q1861" s="64">
        <f t="shared" si="431"/>
        <v>45404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ht="15" x14ac:dyDescent="0.2">
      <c r="A1862" s="56">
        <f t="shared" si="410"/>
        <v>45097</v>
      </c>
      <c r="B1862" s="75">
        <f t="shared" ca="1" si="422"/>
        <v>1.4315377320068889</v>
      </c>
      <c r="C1862" s="57">
        <f t="shared" si="423"/>
        <v>0.95617348999999996</v>
      </c>
      <c r="D1862" s="58">
        <f ca="1">IF(A1862&lt;$B$1,VLOOKUP(A1862,[1]DI!$A$4:$B$15000,2,FALSE),0)</f>
        <v>0.13650000000000001</v>
      </c>
      <c r="E1862" s="57">
        <f t="shared" ca="1" si="424"/>
        <v>5.0788000000000005E-4</v>
      </c>
      <c r="F1862" s="59">
        <f t="shared" si="414"/>
        <v>1.1499999999999999</v>
      </c>
      <c r="G1862" s="60">
        <f t="shared" ca="1" si="425"/>
        <v>1.0005840619999999</v>
      </c>
      <c r="H1862" s="57">
        <f ca="1">TRUNC(PRODUCT(G$10:G1861),15)</f>
        <v>1.47967517094503</v>
      </c>
      <c r="I1862" s="57">
        <f t="shared" ca="1" si="426"/>
        <v>1.4667722115144399</v>
      </c>
      <c r="J1862" s="57">
        <f t="shared" ca="1" si="427"/>
        <v>1.00879684</v>
      </c>
      <c r="K1862" s="112">
        <f t="shared" ca="1" si="432"/>
        <v>0.47536424200688904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si="428"/>
        <v>0</v>
      </c>
      <c r="O1862" s="57">
        <f t="shared" ca="1" si="429"/>
        <v>0.47536424200688904</v>
      </c>
      <c r="P1862" s="63" t="str">
        <f t="shared" si="430"/>
        <v>J=</v>
      </c>
      <c r="Q1862" s="64">
        <f t="shared" si="431"/>
        <v>45404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ht="15" x14ac:dyDescent="0.2">
      <c r="A1863" s="56">
        <f t="shared" si="410"/>
        <v>45098</v>
      </c>
      <c r="B1863" s="75">
        <f t="shared" ca="1" si="422"/>
        <v>1.432373841522409</v>
      </c>
      <c r="C1863" s="57">
        <f t="shared" si="423"/>
        <v>0.95617348999999996</v>
      </c>
      <c r="D1863" s="58">
        <f ca="1">IF(A1863&lt;$B$1,VLOOKUP(A1863,[1]DI!$A$4:$B$15000,2,FALSE),0)</f>
        <v>0.13650000000000001</v>
      </c>
      <c r="E1863" s="57">
        <f t="shared" ca="1" si="424"/>
        <v>5.0788000000000005E-4</v>
      </c>
      <c r="F1863" s="59">
        <f t="shared" si="414"/>
        <v>1.1499999999999999</v>
      </c>
      <c r="G1863" s="60">
        <f t="shared" ca="1" si="425"/>
        <v>1.0005840619999999</v>
      </c>
      <c r="H1863" s="57">
        <f ca="1">TRUNC(PRODUCT(G$10:G1862),15)</f>
        <v>1.4805393929847199</v>
      </c>
      <c r="I1863" s="57">
        <f t="shared" ca="1" si="426"/>
        <v>1.4667722115144399</v>
      </c>
      <c r="J1863" s="57">
        <f t="shared" ca="1" si="427"/>
        <v>1.0093860400000001</v>
      </c>
      <c r="K1863" s="112">
        <f t="shared" ca="1" si="432"/>
        <v>0.47620035152240903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28"/>
        <v>0</v>
      </c>
      <c r="O1863" s="57">
        <f t="shared" ca="1" si="429"/>
        <v>0.47620035152240903</v>
      </c>
      <c r="P1863" s="63" t="str">
        <f t="shared" si="430"/>
        <v>J=</v>
      </c>
      <c r="Q1863" s="64">
        <f t="shared" si="431"/>
        <v>45404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ht="15" x14ac:dyDescent="0.2">
      <c r="A1864" s="56">
        <f t="shared" si="410"/>
        <v>45099</v>
      </c>
      <c r="B1864" s="75">
        <f t="shared" ca="1" si="422"/>
        <v>1.4332104284174849</v>
      </c>
      <c r="C1864" s="57">
        <f t="shared" si="423"/>
        <v>0.95617348999999996</v>
      </c>
      <c r="D1864" s="58">
        <f ca="1">IF(A1864&lt;$B$1,VLOOKUP(A1864,[1]DI!$A$4:$B$15000,2,FALSE),0)</f>
        <v>0.13650000000000001</v>
      </c>
      <c r="E1864" s="57">
        <f t="shared" ca="1" si="424"/>
        <v>5.0788000000000005E-4</v>
      </c>
      <c r="F1864" s="59">
        <f t="shared" si="414"/>
        <v>1.1499999999999999</v>
      </c>
      <c r="G1864" s="60">
        <f t="shared" ca="1" si="425"/>
        <v>1.0005840619999999</v>
      </c>
      <c r="H1864" s="57">
        <f ca="1">TRUNC(PRODUCT(G$10:G1863),15)</f>
        <v>1.48140411978366</v>
      </c>
      <c r="I1864" s="57">
        <f t="shared" ca="1" si="426"/>
        <v>1.4667722115144399</v>
      </c>
      <c r="J1864" s="57">
        <f t="shared" ca="1" si="427"/>
        <v>1.0099755800000001</v>
      </c>
      <c r="K1864" s="112">
        <f t="shared" ca="1" si="432"/>
        <v>0.47703693841748501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28"/>
        <v>0</v>
      </c>
      <c r="O1864" s="57">
        <f t="shared" ca="1" si="429"/>
        <v>0.47703693841748501</v>
      </c>
      <c r="P1864" s="63" t="str">
        <f t="shared" si="430"/>
        <v>J=</v>
      </c>
      <c r="Q1864" s="64">
        <f t="shared" si="431"/>
        <v>45404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ht="15" x14ac:dyDescent="0.2">
      <c r="A1865" s="56">
        <f t="shared" si="410"/>
        <v>45100</v>
      </c>
      <c r="B1865" s="75">
        <f t="shared" ca="1" si="422"/>
        <v>1.4340475173209299</v>
      </c>
      <c r="C1865" s="57">
        <f t="shared" si="423"/>
        <v>0.95617348999999996</v>
      </c>
      <c r="D1865" s="58">
        <f ca="1">IF(A1865&lt;$B$1,VLOOKUP(A1865,[1]DI!$A$4:$B$15000,2,FALSE),0)</f>
        <v>0.13650000000000001</v>
      </c>
      <c r="E1865" s="57">
        <f t="shared" ca="1" si="424"/>
        <v>5.0788000000000005E-4</v>
      </c>
      <c r="F1865" s="59">
        <f t="shared" si="414"/>
        <v>1.1499999999999999</v>
      </c>
      <c r="G1865" s="60">
        <f t="shared" ca="1" si="425"/>
        <v>1.0005840619999999</v>
      </c>
      <c r="H1865" s="57">
        <f ca="1">TRUNC(PRODUCT(G$10:G1864),15)</f>
        <v>1.4822693516366701</v>
      </c>
      <c r="I1865" s="57">
        <f t="shared" ca="1" si="426"/>
        <v>1.4667722115144399</v>
      </c>
      <c r="J1865" s="57">
        <f t="shared" ca="1" si="427"/>
        <v>1.01056547</v>
      </c>
      <c r="K1865" s="112">
        <f t="shared" ca="1" si="432"/>
        <v>0.47787402732092998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si="428"/>
        <v>0</v>
      </c>
      <c r="O1865" s="57">
        <f t="shared" ca="1" si="429"/>
        <v>0.47787402732092998</v>
      </c>
      <c r="P1865" s="63" t="str">
        <f t="shared" si="430"/>
        <v>J=</v>
      </c>
      <c r="Q1865" s="64">
        <f t="shared" si="431"/>
        <v>45404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ht="15" x14ac:dyDescent="0.2">
      <c r="A1866" s="56">
        <f t="shared" si="410"/>
        <v>45101</v>
      </c>
      <c r="B1866" s="75">
        <f t="shared" ca="1" si="422"/>
        <v>1.434885083603932</v>
      </c>
      <c r="C1866" s="57">
        <f t="shared" si="423"/>
        <v>0.95617348999999996</v>
      </c>
      <c r="D1866" s="58">
        <f ca="1">IF(A1866&lt;$B$1,VLOOKUP(A1866,[1]DI!$A$4:$B$15000,2,FALSE),0)</f>
        <v>0</v>
      </c>
      <c r="E1866" s="57">
        <f t="shared" ca="1" si="424"/>
        <v>0</v>
      </c>
      <c r="F1866" s="59">
        <f t="shared" si="414"/>
        <v>1.1499999999999999</v>
      </c>
      <c r="G1866" s="60">
        <f t="shared" ca="1" si="425"/>
        <v>1</v>
      </c>
      <c r="H1866" s="57">
        <f ca="1">TRUNC(PRODUCT(G$10:G1865),15)</f>
        <v>1.48313508883873</v>
      </c>
      <c r="I1866" s="57">
        <f t="shared" ca="1" si="426"/>
        <v>1.4667722115144399</v>
      </c>
      <c r="J1866" s="57">
        <f t="shared" ca="1" si="427"/>
        <v>1.0111557</v>
      </c>
      <c r="K1866" s="112">
        <f t="shared" ca="1" si="432"/>
        <v>0.47871159360393201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28"/>
        <v>0</v>
      </c>
      <c r="O1866" s="57">
        <f t="shared" ca="1" si="429"/>
        <v>0.47871159360393201</v>
      </c>
      <c r="P1866" s="63" t="str">
        <f t="shared" si="430"/>
        <v>J=</v>
      </c>
      <c r="Q1866" s="64">
        <f t="shared" si="431"/>
        <v>45404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ht="15" x14ac:dyDescent="0.2">
      <c r="A1867" s="56">
        <f t="shared" ref="A1867:A1930" si="433">(A1866+1)</f>
        <v>45102</v>
      </c>
      <c r="B1867" s="75">
        <f t="shared" ca="1" si="422"/>
        <v>1.434885083603932</v>
      </c>
      <c r="C1867" s="57">
        <f t="shared" si="423"/>
        <v>0.95617348999999996</v>
      </c>
      <c r="D1867" s="58">
        <f ca="1">IF(A1867&lt;$B$1,VLOOKUP(A1867,[1]DI!$A$4:$B$15000,2,FALSE),0)</f>
        <v>0</v>
      </c>
      <c r="E1867" s="57">
        <f t="shared" ca="1" si="424"/>
        <v>0</v>
      </c>
      <c r="F1867" s="59">
        <f t="shared" si="414"/>
        <v>1.1499999999999999</v>
      </c>
      <c r="G1867" s="60">
        <f t="shared" ca="1" si="425"/>
        <v>1</v>
      </c>
      <c r="H1867" s="57">
        <f ca="1">TRUNC(PRODUCT(G$10:G1866),15)</f>
        <v>1.48313508883873</v>
      </c>
      <c r="I1867" s="57">
        <f t="shared" ca="1" si="426"/>
        <v>1.4667722115144399</v>
      </c>
      <c r="J1867" s="57">
        <f t="shared" ca="1" si="427"/>
        <v>1.0111557</v>
      </c>
      <c r="K1867" s="112">
        <f t="shared" ca="1" si="432"/>
        <v>0.47871159360393201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28"/>
        <v>0</v>
      </c>
      <c r="O1867" s="57">
        <f t="shared" ca="1" si="429"/>
        <v>0.47871159360393201</v>
      </c>
      <c r="P1867" s="63" t="str">
        <f t="shared" si="430"/>
        <v>J=</v>
      </c>
      <c r="Q1867" s="64">
        <f t="shared" si="431"/>
        <v>45404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ht="15" x14ac:dyDescent="0.2">
      <c r="A1868" s="56">
        <f t="shared" si="433"/>
        <v>45103</v>
      </c>
      <c r="B1868" s="75">
        <f t="shared" ca="1" si="422"/>
        <v>1.434885083603932</v>
      </c>
      <c r="C1868" s="57">
        <f t="shared" si="423"/>
        <v>0.95617348999999996</v>
      </c>
      <c r="D1868" s="58">
        <f ca="1">IF(A1868&lt;$B$1,VLOOKUP(A1868,[1]DI!$A$4:$B$15000,2,FALSE),0)</f>
        <v>0.13650000000000001</v>
      </c>
      <c r="E1868" s="57">
        <f t="shared" ca="1" si="424"/>
        <v>5.0788000000000005E-4</v>
      </c>
      <c r="F1868" s="59">
        <f t="shared" si="414"/>
        <v>1.1499999999999999</v>
      </c>
      <c r="G1868" s="60">
        <f t="shared" ca="1" si="425"/>
        <v>1.0005840619999999</v>
      </c>
      <c r="H1868" s="57">
        <f ca="1">TRUNC(PRODUCT(G$10:G1867),15)</f>
        <v>1.48313508883873</v>
      </c>
      <c r="I1868" s="57">
        <f t="shared" ca="1" si="426"/>
        <v>1.4667722115144399</v>
      </c>
      <c r="J1868" s="57">
        <f t="shared" ca="1" si="427"/>
        <v>1.0111557</v>
      </c>
      <c r="K1868" s="112">
        <f t="shared" ca="1" si="432"/>
        <v>0.47871159360393201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28"/>
        <v>0</v>
      </c>
      <c r="O1868" s="57">
        <f t="shared" ca="1" si="429"/>
        <v>0.47871159360393201</v>
      </c>
      <c r="P1868" s="63" t="str">
        <f t="shared" si="430"/>
        <v>J=</v>
      </c>
      <c r="Q1868" s="64">
        <f t="shared" si="431"/>
        <v>45404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ht="15" x14ac:dyDescent="0.2">
      <c r="A1869" s="56">
        <f t="shared" si="433"/>
        <v>45104</v>
      </c>
      <c r="B1869" s="75">
        <f t="shared" ca="1" si="422"/>
        <v>1.435723151895302</v>
      </c>
      <c r="C1869" s="57">
        <f t="shared" si="423"/>
        <v>0.95617348999999996</v>
      </c>
      <c r="D1869" s="58">
        <f ca="1">IF(A1869&lt;$B$1,VLOOKUP(A1869,[1]DI!$A$4:$B$15000,2,FALSE),0)</f>
        <v>0.13650000000000001</v>
      </c>
      <c r="E1869" s="57">
        <f t="shared" ca="1" si="424"/>
        <v>5.0788000000000005E-4</v>
      </c>
      <c r="F1869" s="59">
        <f t="shared" si="414"/>
        <v>1.1499999999999999</v>
      </c>
      <c r="G1869" s="60">
        <f t="shared" ca="1" si="425"/>
        <v>1.0005840619999999</v>
      </c>
      <c r="H1869" s="57">
        <f ca="1">TRUNC(PRODUCT(G$10:G1868),15)</f>
        <v>1.4840013316849801</v>
      </c>
      <c r="I1869" s="57">
        <f t="shared" ca="1" si="426"/>
        <v>1.4667722115144399</v>
      </c>
      <c r="J1869" s="57">
        <f t="shared" ca="1" si="427"/>
        <v>1.0117462800000001</v>
      </c>
      <c r="K1869" s="112">
        <f t="shared" ca="1" si="432"/>
        <v>0.47954966189530202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28"/>
        <v>0</v>
      </c>
      <c r="O1869" s="57">
        <f t="shared" ca="1" si="429"/>
        <v>0.47954966189530202</v>
      </c>
      <c r="P1869" s="63" t="str">
        <f t="shared" si="430"/>
        <v>J=</v>
      </c>
      <c r="Q1869" s="64">
        <f t="shared" si="431"/>
        <v>45404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ht="15" x14ac:dyDescent="0.2">
      <c r="A1870" s="56">
        <f t="shared" si="433"/>
        <v>45105</v>
      </c>
      <c r="B1870" s="75">
        <f t="shared" ca="1" si="422"/>
        <v>1.4365616975662299</v>
      </c>
      <c r="C1870" s="57">
        <f t="shared" si="423"/>
        <v>0.95617348999999996</v>
      </c>
      <c r="D1870" s="58">
        <f ca="1">IF(A1870&lt;$B$1,VLOOKUP(A1870,[1]DI!$A$4:$B$15000,2,FALSE),0)</f>
        <v>0.13650000000000001</v>
      </c>
      <c r="E1870" s="57">
        <f t="shared" ca="1" si="424"/>
        <v>5.0788000000000005E-4</v>
      </c>
      <c r="F1870" s="59">
        <f t="shared" si="414"/>
        <v>1.1499999999999999</v>
      </c>
      <c r="G1870" s="60">
        <f t="shared" ca="1" si="425"/>
        <v>1.0005840619999999</v>
      </c>
      <c r="H1870" s="57">
        <f ca="1">TRUNC(PRODUCT(G$10:G1869),15)</f>
        <v>1.4848680804707699</v>
      </c>
      <c r="I1870" s="57">
        <f t="shared" ca="1" si="426"/>
        <v>1.4667722115144399</v>
      </c>
      <c r="J1870" s="57">
        <f t="shared" ca="1" si="427"/>
        <v>1.0123371999999999</v>
      </c>
      <c r="K1870" s="112">
        <f t="shared" ca="1" si="432"/>
        <v>0.48038820756622996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28"/>
        <v>0</v>
      </c>
      <c r="O1870" s="57">
        <f t="shared" ca="1" si="429"/>
        <v>0.48038820756622996</v>
      </c>
      <c r="P1870" s="63" t="str">
        <f t="shared" si="430"/>
        <v>J=</v>
      </c>
      <c r="Q1870" s="64">
        <f t="shared" si="431"/>
        <v>45404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ht="15" x14ac:dyDescent="0.2">
      <c r="A1871" s="56">
        <f t="shared" si="433"/>
        <v>45106</v>
      </c>
      <c r="B1871" s="75">
        <f t="shared" ca="1" si="422"/>
        <v>1.437400745245526</v>
      </c>
      <c r="C1871" s="57">
        <f t="shared" si="423"/>
        <v>0.95617348999999996</v>
      </c>
      <c r="D1871" s="58">
        <f ca="1">IF(A1871&lt;$B$1,VLOOKUP(A1871,[1]DI!$A$4:$B$15000,2,FALSE),0)</f>
        <v>0.13650000000000001</v>
      </c>
      <c r="E1871" s="57">
        <f t="shared" ca="1" si="424"/>
        <v>5.0788000000000005E-4</v>
      </c>
      <c r="F1871" s="59">
        <f t="shared" si="414"/>
        <v>1.1499999999999999</v>
      </c>
      <c r="G1871" s="60">
        <f t="shared" ca="1" si="425"/>
        <v>1.0005840619999999</v>
      </c>
      <c r="H1871" s="57">
        <f ca="1">TRUNC(PRODUCT(G$10:G1870),15)</f>
        <v>1.4857353354915901</v>
      </c>
      <c r="I1871" s="57">
        <f t="shared" ca="1" si="426"/>
        <v>1.4667722115144399</v>
      </c>
      <c r="J1871" s="57">
        <f t="shared" ca="1" si="427"/>
        <v>1.0129284700000001</v>
      </c>
      <c r="K1871" s="112">
        <f t="shared" ca="1" si="432"/>
        <v>0.48122725524552601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28"/>
        <v>0</v>
      </c>
      <c r="O1871" s="57">
        <f t="shared" ca="1" si="429"/>
        <v>0.48122725524552601</v>
      </c>
      <c r="P1871" s="63" t="str">
        <f t="shared" si="430"/>
        <v>J=</v>
      </c>
      <c r="Q1871" s="64">
        <f t="shared" si="431"/>
        <v>45404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ht="15" x14ac:dyDescent="0.2">
      <c r="A1872" s="56">
        <f t="shared" si="433"/>
        <v>45107</v>
      </c>
      <c r="B1872" s="75">
        <f t="shared" ca="1" si="422"/>
        <v>1.438240284933189</v>
      </c>
      <c r="C1872" s="57">
        <f t="shared" si="423"/>
        <v>0.95617348999999996</v>
      </c>
      <c r="D1872" s="58">
        <f ca="1">IF(A1872&lt;$B$1,VLOOKUP(A1872,[1]DI!$A$4:$B$15000,2,FALSE),0)</f>
        <v>0.13650000000000001</v>
      </c>
      <c r="E1872" s="57">
        <f t="shared" ca="1" si="424"/>
        <v>5.0788000000000005E-4</v>
      </c>
      <c r="F1872" s="59">
        <f t="shared" si="414"/>
        <v>1.1499999999999999</v>
      </c>
      <c r="G1872" s="60">
        <f t="shared" ca="1" si="425"/>
        <v>1.0005840619999999</v>
      </c>
      <c r="H1872" s="57">
        <f ca="1">TRUNC(PRODUCT(G$10:G1871),15)</f>
        <v>1.4866030970430999</v>
      </c>
      <c r="I1872" s="57">
        <f t="shared" ca="1" si="426"/>
        <v>1.4667722115144399</v>
      </c>
      <c r="J1872" s="57">
        <f t="shared" ca="1" si="427"/>
        <v>1.0135200900000001</v>
      </c>
      <c r="K1872" s="112">
        <f t="shared" ca="1" si="432"/>
        <v>0.48206679493318899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28"/>
        <v>0</v>
      </c>
      <c r="O1872" s="57">
        <f t="shared" ca="1" si="429"/>
        <v>0.48206679493318899</v>
      </c>
      <c r="P1872" s="63" t="str">
        <f t="shared" si="430"/>
        <v>J=</v>
      </c>
      <c r="Q1872" s="64">
        <f t="shared" si="431"/>
        <v>45404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ht="15" x14ac:dyDescent="0.2">
      <c r="A1873" s="56">
        <f t="shared" si="433"/>
        <v>45108</v>
      </c>
      <c r="B1873" s="75">
        <f t="shared" ca="1" si="422"/>
        <v>1.4390802873716</v>
      </c>
      <c r="C1873" s="57">
        <f t="shared" si="423"/>
        <v>0.95617348999999996</v>
      </c>
      <c r="D1873" s="58">
        <f ca="1">IF(A1873&lt;$B$1,VLOOKUP(A1873,[1]DI!$A$4:$B$15000,2,FALSE),0)</f>
        <v>0</v>
      </c>
      <c r="E1873" s="57">
        <f t="shared" ca="1" si="424"/>
        <v>0</v>
      </c>
      <c r="F1873" s="59">
        <f t="shared" si="414"/>
        <v>1.1499999999999999</v>
      </c>
      <c r="G1873" s="60">
        <f t="shared" ca="1" si="425"/>
        <v>1</v>
      </c>
      <c r="H1873" s="57">
        <f ca="1">TRUNC(PRODUCT(G$10:G1872),15)</f>
        <v>1.48747136542117</v>
      </c>
      <c r="I1873" s="57">
        <f t="shared" ca="1" si="426"/>
        <v>1.4667722115144399</v>
      </c>
      <c r="J1873" s="57">
        <f t="shared" ca="1" si="427"/>
        <v>1.0141120400000001</v>
      </c>
      <c r="K1873" s="112">
        <f t="shared" ca="1" si="432"/>
        <v>0.48290679737160003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28"/>
        <v>0</v>
      </c>
      <c r="O1873" s="57">
        <f t="shared" ca="1" si="429"/>
        <v>0.48290679737160003</v>
      </c>
      <c r="P1873" s="63" t="str">
        <f t="shared" si="430"/>
        <v>J=</v>
      </c>
      <c r="Q1873" s="64">
        <f t="shared" si="431"/>
        <v>45404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ht="15" x14ac:dyDescent="0.2">
      <c r="A1874" s="56">
        <f t="shared" si="433"/>
        <v>45109</v>
      </c>
      <c r="B1874" s="75">
        <f t="shared" ca="1" si="422"/>
        <v>1.4390802873716</v>
      </c>
      <c r="C1874" s="57">
        <f t="shared" si="423"/>
        <v>0.95617348999999996</v>
      </c>
      <c r="D1874" s="58">
        <f ca="1">IF(A1874&lt;$B$1,VLOOKUP(A1874,[1]DI!$A$4:$B$15000,2,FALSE),0)</f>
        <v>0</v>
      </c>
      <c r="E1874" s="57">
        <f t="shared" ca="1" si="424"/>
        <v>0</v>
      </c>
      <c r="F1874" s="59">
        <f t="shared" si="414"/>
        <v>1.1499999999999999</v>
      </c>
      <c r="G1874" s="60">
        <f t="shared" ca="1" si="425"/>
        <v>1</v>
      </c>
      <c r="H1874" s="57">
        <f ca="1">TRUNC(PRODUCT(G$10:G1873),15)</f>
        <v>1.48747136542117</v>
      </c>
      <c r="I1874" s="57">
        <f t="shared" ca="1" si="426"/>
        <v>1.4667722115144399</v>
      </c>
      <c r="J1874" s="57">
        <f t="shared" ca="1" si="427"/>
        <v>1.0141120400000001</v>
      </c>
      <c r="K1874" s="112">
        <f t="shared" ca="1" si="432"/>
        <v>0.48290679737160003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28"/>
        <v>0</v>
      </c>
      <c r="O1874" s="57">
        <f t="shared" ca="1" si="429"/>
        <v>0.48290679737160003</v>
      </c>
      <c r="P1874" s="63" t="str">
        <f t="shared" si="430"/>
        <v>J=</v>
      </c>
      <c r="Q1874" s="64">
        <f t="shared" si="431"/>
        <v>45404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ht="15" x14ac:dyDescent="0.2">
      <c r="A1875" s="56">
        <f t="shared" si="433"/>
        <v>45110</v>
      </c>
      <c r="B1875" s="75">
        <f t="shared" ca="1" si="422"/>
        <v>1.4390802873716</v>
      </c>
      <c r="C1875" s="57">
        <f t="shared" si="423"/>
        <v>0.95617348999999996</v>
      </c>
      <c r="D1875" s="58">
        <f ca="1">IF(A1875&lt;$B$1,VLOOKUP(A1875,[1]DI!$A$4:$B$15000,2,FALSE),0)</f>
        <v>0.13650000000000001</v>
      </c>
      <c r="E1875" s="57">
        <f t="shared" ca="1" si="424"/>
        <v>5.0788000000000005E-4</v>
      </c>
      <c r="F1875" s="59">
        <f t="shared" si="414"/>
        <v>1.1499999999999999</v>
      </c>
      <c r="G1875" s="60">
        <f t="shared" ca="1" si="425"/>
        <v>1.0005840619999999</v>
      </c>
      <c r="H1875" s="57">
        <f ca="1">TRUNC(PRODUCT(G$10:G1874),15)</f>
        <v>1.48747136542117</v>
      </c>
      <c r="I1875" s="57">
        <f t="shared" ca="1" si="426"/>
        <v>1.4667722115144399</v>
      </c>
      <c r="J1875" s="57">
        <f t="shared" ca="1" si="427"/>
        <v>1.0141120400000001</v>
      </c>
      <c r="K1875" s="112">
        <f t="shared" ca="1" si="432"/>
        <v>0.48290679737160003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28"/>
        <v>0</v>
      </c>
      <c r="O1875" s="57">
        <f t="shared" ca="1" si="429"/>
        <v>0.48290679737160003</v>
      </c>
      <c r="P1875" s="63" t="str">
        <f t="shared" si="430"/>
        <v>J=</v>
      </c>
      <c r="Q1875" s="64">
        <f t="shared" si="431"/>
        <v>45404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ht="15" x14ac:dyDescent="0.2">
      <c r="A1876" s="56">
        <f t="shared" si="433"/>
        <v>45111</v>
      </c>
      <c r="B1876" s="75">
        <f t="shared" ca="1" si="422"/>
        <v>1.4399208064471889</v>
      </c>
      <c r="C1876" s="57">
        <f t="shared" si="423"/>
        <v>0.95617348999999996</v>
      </c>
      <c r="D1876" s="58">
        <f ca="1">IF(A1876&lt;$B$1,VLOOKUP(A1876,[1]DI!$A$4:$B$15000,2,FALSE),0)</f>
        <v>0.13650000000000001</v>
      </c>
      <c r="E1876" s="57">
        <f t="shared" ca="1" si="424"/>
        <v>5.0788000000000005E-4</v>
      </c>
      <c r="F1876" s="59">
        <f t="shared" si="414"/>
        <v>1.1499999999999999</v>
      </c>
      <c r="G1876" s="60">
        <f t="shared" ca="1" si="425"/>
        <v>1.0005840619999999</v>
      </c>
      <c r="H1876" s="57">
        <f ca="1">TRUNC(PRODUCT(G$10:G1875),15)</f>
        <v>1.4883401409218</v>
      </c>
      <c r="I1876" s="57">
        <f t="shared" ca="1" si="426"/>
        <v>1.4667722115144399</v>
      </c>
      <c r="J1876" s="57">
        <f t="shared" ca="1" si="427"/>
        <v>1.0147043499999999</v>
      </c>
      <c r="K1876" s="112">
        <f t="shared" ca="1" si="432"/>
        <v>0.48374731644718899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28"/>
        <v>0</v>
      </c>
      <c r="O1876" s="57">
        <f t="shared" ca="1" si="429"/>
        <v>0.48374731644718899</v>
      </c>
      <c r="P1876" s="63" t="str">
        <f t="shared" si="430"/>
        <v>J=</v>
      </c>
      <c r="Q1876" s="64">
        <f t="shared" si="431"/>
        <v>45404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ht="15" x14ac:dyDescent="0.2">
      <c r="A1877" s="56">
        <f t="shared" si="433"/>
        <v>45112</v>
      </c>
      <c r="B1877" s="75">
        <f t="shared" ca="1" si="422"/>
        <v>1.4407618129023358</v>
      </c>
      <c r="C1877" s="57">
        <f t="shared" si="423"/>
        <v>0.95617348999999996</v>
      </c>
      <c r="D1877" s="58">
        <f ca="1">IF(A1877&lt;$B$1,VLOOKUP(A1877,[1]DI!$A$4:$B$15000,2,FALSE),0)</f>
        <v>0.13650000000000001</v>
      </c>
      <c r="E1877" s="57">
        <f t="shared" ca="1" si="424"/>
        <v>5.0788000000000005E-4</v>
      </c>
      <c r="F1877" s="59">
        <f t="shared" si="414"/>
        <v>1.1499999999999999</v>
      </c>
      <c r="G1877" s="60">
        <f t="shared" ca="1" si="425"/>
        <v>1.0005840619999999</v>
      </c>
      <c r="H1877" s="57">
        <f ca="1">TRUNC(PRODUCT(G$10:G1876),15)</f>
        <v>1.4892094238411899</v>
      </c>
      <c r="I1877" s="57">
        <f t="shared" ca="1" si="426"/>
        <v>1.4667722115144399</v>
      </c>
      <c r="J1877" s="57">
        <f t="shared" ca="1" si="427"/>
        <v>1.0152969999999999</v>
      </c>
      <c r="K1877" s="112">
        <f t="shared" ca="1" si="432"/>
        <v>0.484588322902336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28"/>
        <v>0</v>
      </c>
      <c r="O1877" s="57">
        <f t="shared" ca="1" si="429"/>
        <v>0.484588322902336</v>
      </c>
      <c r="P1877" s="63" t="str">
        <f t="shared" si="430"/>
        <v>J=</v>
      </c>
      <c r="Q1877" s="64">
        <f t="shared" si="431"/>
        <v>45404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ht="15" x14ac:dyDescent="0.2">
      <c r="A1878" s="56">
        <f t="shared" si="433"/>
        <v>45113</v>
      </c>
      <c r="B1878" s="75">
        <f t="shared" ca="1" si="422"/>
        <v>1.44160329673704</v>
      </c>
      <c r="C1878" s="57">
        <f t="shared" si="423"/>
        <v>0.95617348999999996</v>
      </c>
      <c r="D1878" s="58">
        <f ca="1">IF(A1878&lt;$B$1,VLOOKUP(A1878,[1]DI!$A$4:$B$15000,2,FALSE),0)</f>
        <v>0.13650000000000001</v>
      </c>
      <c r="E1878" s="57">
        <f t="shared" ca="1" si="424"/>
        <v>5.0788000000000005E-4</v>
      </c>
      <c r="F1878" s="59">
        <f t="shared" si="414"/>
        <v>1.1499999999999999</v>
      </c>
      <c r="G1878" s="60">
        <f t="shared" ca="1" si="425"/>
        <v>1.0005840619999999</v>
      </c>
      <c r="H1878" s="57">
        <f ca="1">TRUNC(PRODUCT(G$10:G1877),15)</f>
        <v>1.49007921447569</v>
      </c>
      <c r="I1878" s="57">
        <f t="shared" ca="1" si="426"/>
        <v>1.4667722115144399</v>
      </c>
      <c r="J1878" s="57">
        <f t="shared" ca="1" si="427"/>
        <v>1.01588999</v>
      </c>
      <c r="K1878" s="112">
        <f t="shared" ca="1" si="432"/>
        <v>0.48542980673704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28"/>
        <v>0</v>
      </c>
      <c r="O1878" s="57">
        <f t="shared" ca="1" si="429"/>
        <v>0.48542980673704</v>
      </c>
      <c r="P1878" s="63" t="str">
        <f t="shared" si="430"/>
        <v>J=</v>
      </c>
      <c r="Q1878" s="64">
        <f t="shared" si="431"/>
        <v>45404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ht="15" x14ac:dyDescent="0.2">
      <c r="A1879" s="56">
        <f t="shared" si="433"/>
        <v>45114</v>
      </c>
      <c r="B1879" s="75">
        <f t="shared" ca="1" si="422"/>
        <v>1.442445297208923</v>
      </c>
      <c r="C1879" s="57">
        <f t="shared" si="423"/>
        <v>0.95617348999999996</v>
      </c>
      <c r="D1879" s="58">
        <f ca="1">IF(A1879&lt;$B$1,VLOOKUP(A1879,[1]DI!$A$4:$B$15000,2,FALSE),0)</f>
        <v>0.13650000000000001</v>
      </c>
      <c r="E1879" s="57">
        <f t="shared" ca="1" si="424"/>
        <v>5.0788000000000005E-4</v>
      </c>
      <c r="F1879" s="59">
        <f t="shared" si="414"/>
        <v>1.1499999999999999</v>
      </c>
      <c r="G1879" s="60">
        <f t="shared" ca="1" si="425"/>
        <v>1.0005840619999999</v>
      </c>
      <c r="H1879" s="57">
        <f ca="1">TRUNC(PRODUCT(G$10:G1878),15)</f>
        <v>1.49094951312186</v>
      </c>
      <c r="I1879" s="57">
        <f t="shared" ca="1" si="426"/>
        <v>1.4667722115144399</v>
      </c>
      <c r="J1879" s="57">
        <f t="shared" ca="1" si="427"/>
        <v>1.01648334</v>
      </c>
      <c r="K1879" s="112">
        <f t="shared" ca="1" si="432"/>
        <v>0.48627180720892299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si="428"/>
        <v>0</v>
      </c>
      <c r="O1879" s="57">
        <f t="shared" ca="1" si="429"/>
        <v>0.48627180720892299</v>
      </c>
      <c r="P1879" s="63" t="str">
        <f t="shared" si="430"/>
        <v>J=</v>
      </c>
      <c r="Q1879" s="64">
        <f t="shared" si="431"/>
        <v>45404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ht="15" x14ac:dyDescent="0.2">
      <c r="A1880" s="56">
        <f t="shared" si="433"/>
        <v>45115</v>
      </c>
      <c r="B1880" s="75">
        <f t="shared" ca="1" si="422"/>
        <v>1.443287775060363</v>
      </c>
      <c r="C1880" s="57">
        <f t="shared" si="423"/>
        <v>0.95617348999999996</v>
      </c>
      <c r="D1880" s="58">
        <f ca="1">IF(A1880&lt;$B$1,VLOOKUP(A1880,[1]DI!$A$4:$B$15000,2,FALSE),0)</f>
        <v>0</v>
      </c>
      <c r="E1880" s="57">
        <f t="shared" ca="1" si="424"/>
        <v>0</v>
      </c>
      <c r="F1880" s="59">
        <f t="shared" si="414"/>
        <v>1.1499999999999999</v>
      </c>
      <c r="G1880" s="60">
        <f t="shared" ca="1" si="425"/>
        <v>1</v>
      </c>
      <c r="H1880" s="57">
        <f ca="1">TRUNC(PRODUCT(G$10:G1879),15)</f>
        <v>1.49182032007639</v>
      </c>
      <c r="I1880" s="57">
        <f t="shared" ca="1" si="426"/>
        <v>1.4667722115144399</v>
      </c>
      <c r="J1880" s="57">
        <f t="shared" ca="1" si="427"/>
        <v>1.01707703</v>
      </c>
      <c r="K1880" s="112">
        <f t="shared" ca="1" si="432"/>
        <v>0.48711428506036303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28"/>
        <v>0</v>
      </c>
      <c r="O1880" s="57">
        <f t="shared" ca="1" si="429"/>
        <v>0.48711428506036303</v>
      </c>
      <c r="P1880" s="63" t="str">
        <f t="shared" si="430"/>
        <v>J=</v>
      </c>
      <c r="Q1880" s="64">
        <f t="shared" si="431"/>
        <v>45404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ht="15" x14ac:dyDescent="0.2">
      <c r="A1881" s="56">
        <f t="shared" si="433"/>
        <v>45116</v>
      </c>
      <c r="B1881" s="75">
        <f t="shared" ca="1" si="422"/>
        <v>1.443287775060363</v>
      </c>
      <c r="C1881" s="57">
        <f t="shared" si="423"/>
        <v>0.95617348999999996</v>
      </c>
      <c r="D1881" s="58">
        <f ca="1">IF(A1881&lt;$B$1,VLOOKUP(A1881,[1]DI!$A$4:$B$15000,2,FALSE),0)</f>
        <v>0</v>
      </c>
      <c r="E1881" s="57">
        <f t="shared" ca="1" si="424"/>
        <v>0</v>
      </c>
      <c r="F1881" s="59">
        <f t="shared" si="414"/>
        <v>1.1499999999999999</v>
      </c>
      <c r="G1881" s="60">
        <f t="shared" ca="1" si="425"/>
        <v>1</v>
      </c>
      <c r="H1881" s="57">
        <f ca="1">TRUNC(PRODUCT(G$10:G1880),15)</f>
        <v>1.49182032007639</v>
      </c>
      <c r="I1881" s="57">
        <f t="shared" ca="1" si="426"/>
        <v>1.4667722115144399</v>
      </c>
      <c r="J1881" s="57">
        <f t="shared" ca="1" si="427"/>
        <v>1.01707703</v>
      </c>
      <c r="K1881" s="112">
        <f t="shared" ca="1" si="432"/>
        <v>0.48711428506036303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28"/>
        <v>0</v>
      </c>
      <c r="O1881" s="57">
        <f t="shared" ca="1" si="429"/>
        <v>0.48711428506036303</v>
      </c>
      <c r="P1881" s="63" t="str">
        <f t="shared" si="430"/>
        <v>J=</v>
      </c>
      <c r="Q1881" s="64">
        <f t="shared" si="431"/>
        <v>45404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ht="15" x14ac:dyDescent="0.2">
      <c r="A1882" s="56">
        <f t="shared" si="433"/>
        <v>45117</v>
      </c>
      <c r="B1882" s="75">
        <f t="shared" ca="1" si="422"/>
        <v>1.443287775060363</v>
      </c>
      <c r="C1882" s="57">
        <f t="shared" si="423"/>
        <v>0.95617348999999996</v>
      </c>
      <c r="D1882" s="58">
        <f ca="1">IF(A1882&lt;$B$1,VLOOKUP(A1882,[1]DI!$A$4:$B$15000,2,FALSE),0)</f>
        <v>0.13650000000000001</v>
      </c>
      <c r="E1882" s="57">
        <f t="shared" ca="1" si="424"/>
        <v>5.0788000000000005E-4</v>
      </c>
      <c r="F1882" s="59">
        <f t="shared" si="414"/>
        <v>1.1499999999999999</v>
      </c>
      <c r="G1882" s="60">
        <f t="shared" ca="1" si="425"/>
        <v>1.0005840619999999</v>
      </c>
      <c r="H1882" s="57">
        <f ca="1">TRUNC(PRODUCT(G$10:G1881),15)</f>
        <v>1.49182032007639</v>
      </c>
      <c r="I1882" s="57">
        <f t="shared" ca="1" si="426"/>
        <v>1.4667722115144399</v>
      </c>
      <c r="J1882" s="57">
        <f t="shared" ca="1" si="427"/>
        <v>1.01707703</v>
      </c>
      <c r="K1882" s="112">
        <f t="shared" ca="1" si="432"/>
        <v>0.48711428506036303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28"/>
        <v>0</v>
      </c>
      <c r="O1882" s="57">
        <f t="shared" ca="1" si="429"/>
        <v>0.48711428506036303</v>
      </c>
      <c r="P1882" s="63" t="str">
        <f t="shared" si="430"/>
        <v>J=</v>
      </c>
      <c r="Q1882" s="64">
        <f t="shared" si="431"/>
        <v>45404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ht="15" x14ac:dyDescent="0.2">
      <c r="A1883" s="56">
        <f t="shared" si="433"/>
        <v>45118</v>
      </c>
      <c r="B1883" s="75">
        <f t="shared" ca="1" si="422"/>
        <v>1.4441307302913611</v>
      </c>
      <c r="C1883" s="57">
        <f t="shared" si="423"/>
        <v>0.95617348999999996</v>
      </c>
      <c r="D1883" s="58">
        <f ca="1">IF(A1883&lt;$B$1,VLOOKUP(A1883,[1]DI!$A$4:$B$15000,2,FALSE),0)</f>
        <v>0.13650000000000001</v>
      </c>
      <c r="E1883" s="57">
        <f t="shared" ca="1" si="424"/>
        <v>5.0788000000000005E-4</v>
      </c>
      <c r="F1883" s="59">
        <f t="shared" si="414"/>
        <v>1.1499999999999999</v>
      </c>
      <c r="G1883" s="60">
        <f t="shared" ca="1" si="425"/>
        <v>1.0005840619999999</v>
      </c>
      <c r="H1883" s="57">
        <f ca="1">TRUNC(PRODUCT(G$10:G1882),15)</f>
        <v>1.4926916356361799</v>
      </c>
      <c r="I1883" s="57">
        <f t="shared" ca="1" si="426"/>
        <v>1.4667722115144399</v>
      </c>
      <c r="J1883" s="57">
        <f t="shared" ca="1" si="427"/>
        <v>1.0176710600000001</v>
      </c>
      <c r="K1883" s="112">
        <f t="shared" ca="1" si="432"/>
        <v>0.48795724029136101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28"/>
        <v>0</v>
      </c>
      <c r="O1883" s="57">
        <f t="shared" ca="1" si="429"/>
        <v>0.48795724029136101</v>
      </c>
      <c r="P1883" s="63" t="str">
        <f t="shared" si="430"/>
        <v>J=</v>
      </c>
      <c r="Q1883" s="64">
        <f t="shared" si="431"/>
        <v>45404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ht="15" x14ac:dyDescent="0.2">
      <c r="A1884" s="56">
        <f t="shared" si="433"/>
        <v>45119</v>
      </c>
      <c r="B1884" s="75">
        <f t="shared" ca="1" si="422"/>
        <v>1.4449742021595369</v>
      </c>
      <c r="C1884" s="57">
        <f t="shared" si="423"/>
        <v>0.95617348999999996</v>
      </c>
      <c r="D1884" s="58">
        <f ca="1">IF(A1884&lt;$B$1,VLOOKUP(A1884,[1]DI!$A$4:$B$15000,2,FALSE),0)</f>
        <v>0.13650000000000001</v>
      </c>
      <c r="E1884" s="57">
        <f t="shared" ca="1" si="424"/>
        <v>5.0788000000000005E-4</v>
      </c>
      <c r="F1884" s="59">
        <f t="shared" si="414"/>
        <v>1.1499999999999999</v>
      </c>
      <c r="G1884" s="60">
        <f t="shared" ca="1" si="425"/>
        <v>1.0005840619999999</v>
      </c>
      <c r="H1884" s="57">
        <f ca="1">TRUNC(PRODUCT(G$10:G1883),15)</f>
        <v>1.4935634600982699</v>
      </c>
      <c r="I1884" s="57">
        <f t="shared" ca="1" si="426"/>
        <v>1.4667722115144399</v>
      </c>
      <c r="J1884" s="57">
        <f t="shared" ca="1" si="427"/>
        <v>1.0182654499999999</v>
      </c>
      <c r="K1884" s="112">
        <f t="shared" ca="1" si="432"/>
        <v>0.48880071215953697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28"/>
        <v>0</v>
      </c>
      <c r="O1884" s="57">
        <f t="shared" ca="1" si="429"/>
        <v>0.48880071215953697</v>
      </c>
      <c r="P1884" s="63" t="str">
        <f t="shared" si="430"/>
        <v>J=</v>
      </c>
      <c r="Q1884" s="64">
        <f t="shared" si="431"/>
        <v>45404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ht="15" x14ac:dyDescent="0.2">
      <c r="A1885" s="56">
        <f t="shared" si="433"/>
        <v>45120</v>
      </c>
      <c r="B1885" s="75">
        <f t="shared" ca="1" si="422"/>
        <v>1.4458181614072709</v>
      </c>
      <c r="C1885" s="57">
        <f t="shared" si="423"/>
        <v>0.95617348999999996</v>
      </c>
      <c r="D1885" s="58">
        <f ca="1">IF(A1885&lt;$B$1,VLOOKUP(A1885,[1]DI!$A$4:$B$15000,2,FALSE),0)</f>
        <v>0.13650000000000001</v>
      </c>
      <c r="E1885" s="57">
        <f t="shared" ca="1" si="424"/>
        <v>5.0788000000000005E-4</v>
      </c>
      <c r="F1885" s="59">
        <f t="shared" si="414"/>
        <v>1.1499999999999999</v>
      </c>
      <c r="G1885" s="60">
        <f t="shared" ca="1" si="425"/>
        <v>1.0005840619999999</v>
      </c>
      <c r="H1885" s="57">
        <f ca="1">TRUNC(PRODUCT(G$10:G1884),15)</f>
        <v>1.4944357937599</v>
      </c>
      <c r="I1885" s="57">
        <f t="shared" ca="1" si="426"/>
        <v>1.4667722115144399</v>
      </c>
      <c r="J1885" s="57">
        <f t="shared" ca="1" si="427"/>
        <v>1.0188601799999999</v>
      </c>
      <c r="K1885" s="112">
        <f t="shared" ca="1" si="432"/>
        <v>0.48964467140727097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28"/>
        <v>0</v>
      </c>
      <c r="O1885" s="57">
        <f t="shared" ca="1" si="429"/>
        <v>0.48964467140727097</v>
      </c>
      <c r="P1885" s="63" t="str">
        <f t="shared" si="430"/>
        <v>J=</v>
      </c>
      <c r="Q1885" s="64">
        <f t="shared" si="431"/>
        <v>45404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ht="15" x14ac:dyDescent="0.2">
      <c r="A1886" s="56">
        <f t="shared" si="433"/>
        <v>45121</v>
      </c>
      <c r="B1886" s="75">
        <f t="shared" ca="1" si="422"/>
        <v>1.446662598034562</v>
      </c>
      <c r="C1886" s="57">
        <f t="shared" si="423"/>
        <v>0.95617348999999996</v>
      </c>
      <c r="D1886" s="58">
        <f ca="1">IF(A1886&lt;$B$1,VLOOKUP(A1886,[1]DI!$A$4:$B$15000,2,FALSE),0)</f>
        <v>0.13650000000000001</v>
      </c>
      <c r="E1886" s="57">
        <f t="shared" ca="1" si="424"/>
        <v>5.0788000000000005E-4</v>
      </c>
      <c r="F1886" s="59">
        <f t="shared" si="414"/>
        <v>1.1499999999999999</v>
      </c>
      <c r="G1886" s="60">
        <f t="shared" ca="1" si="425"/>
        <v>1.0005840619999999</v>
      </c>
      <c r="H1886" s="57">
        <f ca="1">TRUNC(PRODUCT(G$10:G1885),15)</f>
        <v>1.49530863691848</v>
      </c>
      <c r="I1886" s="57">
        <f t="shared" ca="1" si="426"/>
        <v>1.4667722115144399</v>
      </c>
      <c r="J1886" s="57">
        <f t="shared" ca="1" si="427"/>
        <v>1.01945525</v>
      </c>
      <c r="K1886" s="112">
        <f t="shared" ca="1" si="432"/>
        <v>0.49048910803456197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28"/>
        <v>0</v>
      </c>
      <c r="O1886" s="57">
        <f t="shared" ca="1" si="429"/>
        <v>0.49048910803456197</v>
      </c>
      <c r="P1886" s="63" t="str">
        <f t="shared" si="430"/>
        <v>J=</v>
      </c>
      <c r="Q1886" s="64">
        <f t="shared" si="431"/>
        <v>45404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ht="15" x14ac:dyDescent="0.2">
      <c r="A1887" s="56">
        <f t="shared" si="433"/>
        <v>45122</v>
      </c>
      <c r="B1887" s="75">
        <f t="shared" ca="1" si="422"/>
        <v>1.4475075412990319</v>
      </c>
      <c r="C1887" s="57">
        <f t="shared" si="423"/>
        <v>0.95617348999999996</v>
      </c>
      <c r="D1887" s="58">
        <f ca="1">IF(A1887&lt;$B$1,VLOOKUP(A1887,[1]DI!$A$4:$B$15000,2,FALSE),0)</f>
        <v>0</v>
      </c>
      <c r="E1887" s="57">
        <f t="shared" ca="1" si="424"/>
        <v>0</v>
      </c>
      <c r="F1887" s="59">
        <f t="shared" ref="F1887:F1950" si="434">F1886</f>
        <v>1.1499999999999999</v>
      </c>
      <c r="G1887" s="60">
        <f t="shared" ca="1" si="425"/>
        <v>1</v>
      </c>
      <c r="H1887" s="57">
        <f ca="1">TRUNC(PRODUCT(G$10:G1886),15)</f>
        <v>1.49618198987157</v>
      </c>
      <c r="I1887" s="57">
        <f t="shared" ca="1" si="426"/>
        <v>1.4667722115144399</v>
      </c>
      <c r="J1887" s="57">
        <f t="shared" ca="1" si="427"/>
        <v>1.02005068</v>
      </c>
      <c r="K1887" s="112">
        <f t="shared" ca="1" si="432"/>
        <v>0.49133405129903202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28"/>
        <v>0</v>
      </c>
      <c r="O1887" s="57">
        <f t="shared" ca="1" si="429"/>
        <v>0.49133405129903202</v>
      </c>
      <c r="P1887" s="63" t="str">
        <f t="shared" si="430"/>
        <v>J=</v>
      </c>
      <c r="Q1887" s="64">
        <f t="shared" si="431"/>
        <v>45404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ht="15" x14ac:dyDescent="0.2">
      <c r="A1888" s="56">
        <f t="shared" si="433"/>
        <v>45123</v>
      </c>
      <c r="B1888" s="75">
        <f t="shared" ca="1" si="422"/>
        <v>1.4475075412990319</v>
      </c>
      <c r="C1888" s="57">
        <f t="shared" si="423"/>
        <v>0.95617348999999996</v>
      </c>
      <c r="D1888" s="58">
        <f ca="1">IF(A1888&lt;$B$1,VLOOKUP(A1888,[1]DI!$A$4:$B$15000,2,FALSE),0)</f>
        <v>0</v>
      </c>
      <c r="E1888" s="57">
        <f t="shared" ca="1" si="424"/>
        <v>0</v>
      </c>
      <c r="F1888" s="59">
        <f t="shared" si="434"/>
        <v>1.1499999999999999</v>
      </c>
      <c r="G1888" s="60">
        <f t="shared" ca="1" si="425"/>
        <v>1</v>
      </c>
      <c r="H1888" s="57">
        <f ca="1">TRUNC(PRODUCT(G$10:G1887),15)</f>
        <v>1.49618198987157</v>
      </c>
      <c r="I1888" s="57">
        <f t="shared" ca="1" si="426"/>
        <v>1.4667722115144399</v>
      </c>
      <c r="J1888" s="57">
        <f t="shared" ca="1" si="427"/>
        <v>1.02005068</v>
      </c>
      <c r="K1888" s="112">
        <f t="shared" ca="1" si="432"/>
        <v>0.49133405129903202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28"/>
        <v>0</v>
      </c>
      <c r="O1888" s="57">
        <f t="shared" ca="1" si="429"/>
        <v>0.49133405129903202</v>
      </c>
      <c r="P1888" s="63" t="str">
        <f t="shared" si="430"/>
        <v>J=</v>
      </c>
      <c r="Q1888" s="64">
        <f t="shared" si="431"/>
        <v>45404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ht="15" x14ac:dyDescent="0.2">
      <c r="A1889" s="56">
        <f t="shared" si="433"/>
        <v>45124</v>
      </c>
      <c r="B1889" s="75">
        <f t="shared" ca="1" si="422"/>
        <v>1.4475075412990319</v>
      </c>
      <c r="C1889" s="57">
        <f t="shared" si="423"/>
        <v>0.95617348999999996</v>
      </c>
      <c r="D1889" s="58">
        <f ca="1">IF(A1889&lt;$B$1,VLOOKUP(A1889,[1]DI!$A$4:$B$15000,2,FALSE),0)</f>
        <v>0.13650000000000001</v>
      </c>
      <c r="E1889" s="57">
        <f t="shared" ca="1" si="424"/>
        <v>5.0788000000000005E-4</v>
      </c>
      <c r="F1889" s="59">
        <f t="shared" si="434"/>
        <v>1.1499999999999999</v>
      </c>
      <c r="G1889" s="60">
        <f t="shared" ca="1" si="425"/>
        <v>1.0005840619999999</v>
      </c>
      <c r="H1889" s="57">
        <f ca="1">TRUNC(PRODUCT(G$10:G1888),15)</f>
        <v>1.49618198987157</v>
      </c>
      <c r="I1889" s="57">
        <f t="shared" ca="1" si="426"/>
        <v>1.4667722115144399</v>
      </c>
      <c r="J1889" s="57">
        <f t="shared" ca="1" si="427"/>
        <v>1.02005068</v>
      </c>
      <c r="K1889" s="112">
        <f t="shared" ca="1" si="432"/>
        <v>0.49133405129903202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28"/>
        <v>0</v>
      </c>
      <c r="O1889" s="57">
        <f t="shared" ca="1" si="429"/>
        <v>0.49133405129903202</v>
      </c>
      <c r="P1889" s="63" t="str">
        <f t="shared" si="430"/>
        <v>J=</v>
      </c>
      <c r="Q1889" s="64">
        <f t="shared" si="431"/>
        <v>45404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ht="15" x14ac:dyDescent="0.2">
      <c r="A1890" s="56">
        <f t="shared" si="433"/>
        <v>45125</v>
      </c>
      <c r="B1890" s="75">
        <f t="shared" ca="1" si="422"/>
        <v>1.448352971943059</v>
      </c>
      <c r="C1890" s="57">
        <f t="shared" si="423"/>
        <v>0.95617348999999996</v>
      </c>
      <c r="D1890" s="58">
        <f ca="1">IF(A1890&lt;$B$1,VLOOKUP(A1890,[1]DI!$A$4:$B$15000,2,FALSE),0)</f>
        <v>0.13650000000000001</v>
      </c>
      <c r="E1890" s="57">
        <f t="shared" ca="1" si="424"/>
        <v>5.0788000000000005E-4</v>
      </c>
      <c r="F1890" s="59">
        <f t="shared" si="434"/>
        <v>1.1499999999999999</v>
      </c>
      <c r="G1890" s="60">
        <f t="shared" ca="1" si="425"/>
        <v>1.0005840619999999</v>
      </c>
      <c r="H1890" s="57">
        <f ca="1">TRUNC(PRODUCT(G$10:G1889),15)</f>
        <v>1.49705585291694</v>
      </c>
      <c r="I1890" s="57">
        <f t="shared" ca="1" si="426"/>
        <v>1.4667722115144399</v>
      </c>
      <c r="J1890" s="57">
        <f t="shared" ca="1" si="427"/>
        <v>1.0206464500000001</v>
      </c>
      <c r="K1890" s="112">
        <f t="shared" ca="1" si="432"/>
        <v>0.49217948194305899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28"/>
        <v>0</v>
      </c>
      <c r="O1890" s="57">
        <f t="shared" ca="1" si="429"/>
        <v>0.49217948194305899</v>
      </c>
      <c r="P1890" s="63" t="str">
        <f t="shared" si="430"/>
        <v>J=</v>
      </c>
      <c r="Q1890" s="64">
        <f t="shared" si="431"/>
        <v>45404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ht="15" x14ac:dyDescent="0.2">
      <c r="A1891" s="56">
        <f t="shared" si="433"/>
        <v>45126</v>
      </c>
      <c r="B1891" s="75">
        <f t="shared" ca="1" si="422"/>
        <v>1.4491989045954541</v>
      </c>
      <c r="C1891" s="57">
        <f t="shared" si="423"/>
        <v>0.95617348999999996</v>
      </c>
      <c r="D1891" s="58">
        <f ca="1">IF(A1891&lt;$B$1,VLOOKUP(A1891,[1]DI!$A$4:$B$15000,2,FALSE),0)</f>
        <v>0.13650000000000001</v>
      </c>
      <c r="E1891" s="57">
        <f t="shared" ca="1" si="424"/>
        <v>5.0788000000000005E-4</v>
      </c>
      <c r="F1891" s="59">
        <f t="shared" si="434"/>
        <v>1.1499999999999999</v>
      </c>
      <c r="G1891" s="60">
        <f t="shared" ca="1" si="425"/>
        <v>1.0005840619999999</v>
      </c>
      <c r="H1891" s="57">
        <f ca="1">TRUNC(PRODUCT(G$10:G1890),15)</f>
        <v>1.4979302263525101</v>
      </c>
      <c r="I1891" s="57">
        <f t="shared" ca="1" si="426"/>
        <v>1.4667722115144399</v>
      </c>
      <c r="J1891" s="57">
        <f t="shared" ca="1" si="427"/>
        <v>1.0212425700000001</v>
      </c>
      <c r="K1891" s="112">
        <f t="shared" ca="1" si="432"/>
        <v>0.49302541459545401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28"/>
        <v>0</v>
      </c>
      <c r="O1891" s="57">
        <f t="shared" ca="1" si="429"/>
        <v>0.49302541459545401</v>
      </c>
      <c r="P1891" s="63" t="str">
        <f t="shared" si="430"/>
        <v>J=</v>
      </c>
      <c r="Q1891" s="64">
        <f t="shared" si="431"/>
        <v>45404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ht="15" x14ac:dyDescent="0.2">
      <c r="A1892" s="56">
        <f t="shared" si="433"/>
        <v>45127</v>
      </c>
      <c r="B1892" s="75">
        <f t="shared" ca="1" si="422"/>
        <v>1.450045329256217</v>
      </c>
      <c r="C1892" s="57">
        <f t="shared" si="423"/>
        <v>0.95617348999999996</v>
      </c>
      <c r="D1892" s="58">
        <f ca="1">IF(A1892&lt;$B$1,VLOOKUP(A1892,[1]DI!$A$4:$B$15000,2,FALSE),0)</f>
        <v>0.13650000000000001</v>
      </c>
      <c r="E1892" s="57">
        <f t="shared" ca="1" si="424"/>
        <v>5.0788000000000005E-4</v>
      </c>
      <c r="F1892" s="59">
        <f t="shared" si="434"/>
        <v>1.1499999999999999</v>
      </c>
      <c r="G1892" s="60">
        <f t="shared" ca="1" si="425"/>
        <v>1.0005840619999999</v>
      </c>
      <c r="H1892" s="57">
        <f ca="1">TRUNC(PRODUCT(G$10:G1891),15)</f>
        <v>1.49880511047637</v>
      </c>
      <c r="I1892" s="57">
        <f t="shared" ca="1" si="426"/>
        <v>1.4667722115144399</v>
      </c>
      <c r="J1892" s="57">
        <f t="shared" ca="1" si="427"/>
        <v>1.0218390399999999</v>
      </c>
      <c r="K1892" s="112">
        <f t="shared" ca="1" si="432"/>
        <v>0.49387183925621703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28"/>
        <v>0</v>
      </c>
      <c r="O1892" s="57">
        <f t="shared" ca="1" si="429"/>
        <v>0.49387183925621703</v>
      </c>
      <c r="P1892" s="63" t="str">
        <f t="shared" si="430"/>
        <v>J=</v>
      </c>
      <c r="Q1892" s="64">
        <f t="shared" si="431"/>
        <v>45404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ht="15" x14ac:dyDescent="0.2">
      <c r="A1893" s="56">
        <f t="shared" si="433"/>
        <v>45128</v>
      </c>
      <c r="B1893" s="75">
        <f t="shared" ca="1" si="422"/>
        <v>1.450892245925349</v>
      </c>
      <c r="C1893" s="57">
        <f t="shared" si="423"/>
        <v>0.95617348999999996</v>
      </c>
      <c r="D1893" s="58">
        <f ca="1">IF(A1893&lt;$B$1,VLOOKUP(A1893,[1]DI!$A$4:$B$15000,2,FALSE),0)</f>
        <v>0.13650000000000001</v>
      </c>
      <c r="E1893" s="57">
        <f t="shared" ca="1" si="424"/>
        <v>5.0788000000000005E-4</v>
      </c>
      <c r="F1893" s="59">
        <f t="shared" si="434"/>
        <v>1.1499999999999999</v>
      </c>
      <c r="G1893" s="60">
        <f t="shared" ca="1" si="425"/>
        <v>1.0005840619999999</v>
      </c>
      <c r="H1893" s="57">
        <f ca="1">TRUNC(PRODUCT(G$10:G1892),15)</f>
        <v>1.4996805055868101</v>
      </c>
      <c r="I1893" s="57">
        <f t="shared" ca="1" si="426"/>
        <v>1.4667722115144399</v>
      </c>
      <c r="J1893" s="57">
        <f t="shared" ca="1" si="427"/>
        <v>1.0224358600000001</v>
      </c>
      <c r="K1893" s="112">
        <f t="shared" ca="1" si="432"/>
        <v>0.49471875592534903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28"/>
        <v>0</v>
      </c>
      <c r="O1893" s="57">
        <f t="shared" ca="1" si="429"/>
        <v>0.49471875592534903</v>
      </c>
      <c r="P1893" s="63" t="str">
        <f t="shared" si="430"/>
        <v>J=</v>
      </c>
      <c r="Q1893" s="64">
        <f t="shared" si="431"/>
        <v>45404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ht="15" x14ac:dyDescent="0.2">
      <c r="A1894" s="56">
        <f t="shared" si="433"/>
        <v>45129</v>
      </c>
      <c r="B1894" s="75">
        <f t="shared" ca="1" si="422"/>
        <v>1.4517396499740369</v>
      </c>
      <c r="C1894" s="57">
        <f t="shared" si="423"/>
        <v>0.95617348999999996</v>
      </c>
      <c r="D1894" s="58">
        <f ca="1">IF(A1894&lt;$B$1,VLOOKUP(A1894,[1]DI!$A$4:$B$15000,2,FALSE),0)</f>
        <v>0</v>
      </c>
      <c r="E1894" s="57">
        <f t="shared" ca="1" si="424"/>
        <v>0</v>
      </c>
      <c r="F1894" s="59">
        <f t="shared" si="434"/>
        <v>1.1499999999999999</v>
      </c>
      <c r="G1894" s="60">
        <f t="shared" ca="1" si="425"/>
        <v>1</v>
      </c>
      <c r="H1894" s="57">
        <f ca="1">TRUNC(PRODUCT(G$10:G1893),15)</f>
        <v>1.5005564119822601</v>
      </c>
      <c r="I1894" s="57">
        <f t="shared" ca="1" si="426"/>
        <v>1.4667722115144399</v>
      </c>
      <c r="J1894" s="57">
        <f t="shared" ca="1" si="427"/>
        <v>1.02303302</v>
      </c>
      <c r="K1894" s="112">
        <f t="shared" ca="1" si="432"/>
        <v>0.49556615997403702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28"/>
        <v>0</v>
      </c>
      <c r="O1894" s="57">
        <f t="shared" ca="1" si="429"/>
        <v>0.49556615997403702</v>
      </c>
      <c r="P1894" s="63" t="str">
        <f t="shared" si="430"/>
        <v>J=</v>
      </c>
      <c r="Q1894" s="64">
        <f t="shared" si="431"/>
        <v>45404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ht="15" x14ac:dyDescent="0.2">
      <c r="A1895" s="56">
        <f t="shared" si="433"/>
        <v>45130</v>
      </c>
      <c r="B1895" s="75">
        <f t="shared" ca="1" si="422"/>
        <v>1.4517396499740369</v>
      </c>
      <c r="C1895" s="57">
        <f t="shared" si="423"/>
        <v>0.95617348999999996</v>
      </c>
      <c r="D1895" s="58">
        <f ca="1">IF(A1895&lt;$B$1,VLOOKUP(A1895,[1]DI!$A$4:$B$15000,2,FALSE),0)</f>
        <v>0</v>
      </c>
      <c r="E1895" s="57">
        <f t="shared" ca="1" si="424"/>
        <v>0</v>
      </c>
      <c r="F1895" s="59">
        <f t="shared" si="434"/>
        <v>1.1499999999999999</v>
      </c>
      <c r="G1895" s="60">
        <f t="shared" ca="1" si="425"/>
        <v>1</v>
      </c>
      <c r="H1895" s="57">
        <f ca="1">TRUNC(PRODUCT(G$10:G1894),15)</f>
        <v>1.5005564119822601</v>
      </c>
      <c r="I1895" s="57">
        <f t="shared" ca="1" si="426"/>
        <v>1.4667722115144399</v>
      </c>
      <c r="J1895" s="57">
        <f t="shared" ca="1" si="427"/>
        <v>1.02303302</v>
      </c>
      <c r="K1895" s="112">
        <f t="shared" ca="1" si="432"/>
        <v>0.49556615997403702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28"/>
        <v>0</v>
      </c>
      <c r="O1895" s="57">
        <f t="shared" ca="1" si="429"/>
        <v>0.49556615997403702</v>
      </c>
      <c r="P1895" s="63" t="str">
        <f t="shared" si="430"/>
        <v>J=</v>
      </c>
      <c r="Q1895" s="64">
        <f t="shared" si="431"/>
        <v>45404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ht="15" x14ac:dyDescent="0.2">
      <c r="A1896" s="56">
        <f t="shared" si="433"/>
        <v>45131</v>
      </c>
      <c r="B1896" s="75">
        <f t="shared" ca="1" si="422"/>
        <v>1.4517396499740369</v>
      </c>
      <c r="C1896" s="57">
        <f t="shared" si="423"/>
        <v>0.95617348999999996</v>
      </c>
      <c r="D1896" s="58">
        <f ca="1">IF(A1896&lt;$B$1,VLOOKUP(A1896,[1]DI!$A$4:$B$15000,2,FALSE),0)</f>
        <v>0.13650000000000001</v>
      </c>
      <c r="E1896" s="57">
        <f t="shared" ca="1" si="424"/>
        <v>5.0788000000000005E-4</v>
      </c>
      <c r="F1896" s="59">
        <f t="shared" si="434"/>
        <v>1.1499999999999999</v>
      </c>
      <c r="G1896" s="60">
        <f t="shared" ca="1" si="425"/>
        <v>1.0005840619999999</v>
      </c>
      <c r="H1896" s="57">
        <f ca="1">TRUNC(PRODUCT(G$10:G1895),15)</f>
        <v>1.5005564119822601</v>
      </c>
      <c r="I1896" s="57">
        <f t="shared" ca="1" si="426"/>
        <v>1.4667722115144399</v>
      </c>
      <c r="J1896" s="57">
        <f t="shared" ca="1" si="427"/>
        <v>1.02303302</v>
      </c>
      <c r="K1896" s="112">
        <f t="shared" ca="1" si="432"/>
        <v>0.49556615997403702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28"/>
        <v>0</v>
      </c>
      <c r="O1896" s="57">
        <f t="shared" ca="1" si="429"/>
        <v>0.49556615997403702</v>
      </c>
      <c r="P1896" s="63" t="str">
        <f t="shared" si="430"/>
        <v>J=</v>
      </c>
      <c r="Q1896" s="64">
        <f t="shared" si="431"/>
        <v>45404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ht="15" x14ac:dyDescent="0.2">
      <c r="A1897" s="56">
        <f t="shared" si="433"/>
        <v>45132</v>
      </c>
      <c r="B1897" s="75">
        <f t="shared" ca="1" si="422"/>
        <v>1.452587560659905</v>
      </c>
      <c r="C1897" s="57">
        <f t="shared" si="423"/>
        <v>0.95617348999999996</v>
      </c>
      <c r="D1897" s="58">
        <f ca="1">IF(A1897&lt;$B$1,VLOOKUP(A1897,[1]DI!$A$4:$B$15000,2,FALSE),0)</f>
        <v>0.13650000000000001</v>
      </c>
      <c r="E1897" s="57">
        <f t="shared" ca="1" si="424"/>
        <v>5.0788000000000005E-4</v>
      </c>
      <c r="F1897" s="59">
        <f t="shared" si="434"/>
        <v>1.1499999999999999</v>
      </c>
      <c r="G1897" s="60">
        <f t="shared" ca="1" si="425"/>
        <v>1.0005840619999999</v>
      </c>
      <c r="H1897" s="57">
        <f ca="1">TRUNC(PRODUCT(G$10:G1896),15)</f>
        <v>1.50143282996135</v>
      </c>
      <c r="I1897" s="57">
        <f t="shared" ca="1" si="426"/>
        <v>1.4667722115144399</v>
      </c>
      <c r="J1897" s="57">
        <f t="shared" ca="1" si="427"/>
        <v>1.0236305400000001</v>
      </c>
      <c r="K1897" s="112">
        <f t="shared" ca="1" si="432"/>
        <v>0.496414070659905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28"/>
        <v>0</v>
      </c>
      <c r="O1897" s="57">
        <f t="shared" ca="1" si="429"/>
        <v>0.496414070659905</v>
      </c>
      <c r="P1897" s="63" t="str">
        <f t="shared" si="430"/>
        <v>J=</v>
      </c>
      <c r="Q1897" s="64">
        <f t="shared" si="431"/>
        <v>45404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ht="15" x14ac:dyDescent="0.2">
      <c r="A1898" s="56">
        <f t="shared" si="433"/>
        <v>45133</v>
      </c>
      <c r="B1898" s="75">
        <f t="shared" ca="1" si="422"/>
        <v>1.4534359587253289</v>
      </c>
      <c r="C1898" s="57">
        <f t="shared" si="423"/>
        <v>0.95617348999999996</v>
      </c>
      <c r="D1898" s="58">
        <f ca="1">IF(A1898&lt;$B$1,VLOOKUP(A1898,[1]DI!$A$4:$B$15000,2,FALSE),0)</f>
        <v>0.13650000000000001</v>
      </c>
      <c r="E1898" s="57">
        <f t="shared" ca="1" si="424"/>
        <v>5.0788000000000005E-4</v>
      </c>
      <c r="F1898" s="59">
        <f t="shared" si="434"/>
        <v>1.1499999999999999</v>
      </c>
      <c r="G1898" s="60">
        <f t="shared" ca="1" si="425"/>
        <v>1.0005840619999999</v>
      </c>
      <c r="H1898" s="57">
        <f ca="1">TRUNC(PRODUCT(G$10:G1897),15)</f>
        <v>1.5023097598228901</v>
      </c>
      <c r="I1898" s="57">
        <f t="shared" ca="1" si="426"/>
        <v>1.4667722115144399</v>
      </c>
      <c r="J1898" s="57">
        <f t="shared" ca="1" si="427"/>
        <v>1.0242283999999999</v>
      </c>
      <c r="K1898" s="112">
        <f t="shared" ca="1" si="432"/>
        <v>0.49726246872532903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28"/>
        <v>0</v>
      </c>
      <c r="O1898" s="57">
        <f t="shared" ca="1" si="429"/>
        <v>0.49726246872532903</v>
      </c>
      <c r="P1898" s="63" t="str">
        <f t="shared" si="430"/>
        <v>J=</v>
      </c>
      <c r="Q1898" s="64">
        <f t="shared" si="431"/>
        <v>45404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ht="15" x14ac:dyDescent="0.2">
      <c r="A1899" s="56">
        <f t="shared" si="433"/>
        <v>45134</v>
      </c>
      <c r="B1899" s="75">
        <f t="shared" ca="1" si="422"/>
        <v>1.4542848634279331</v>
      </c>
      <c r="C1899" s="57">
        <f t="shared" si="423"/>
        <v>0.95617348999999996</v>
      </c>
      <c r="D1899" s="58">
        <f ca="1">IF(A1899&lt;$B$1,VLOOKUP(A1899,[1]DI!$A$4:$B$15000,2,FALSE),0)</f>
        <v>0.13650000000000001</v>
      </c>
      <c r="E1899" s="57">
        <f t="shared" ca="1" si="424"/>
        <v>5.0788000000000005E-4</v>
      </c>
      <c r="F1899" s="59">
        <f t="shared" si="434"/>
        <v>1.1499999999999999</v>
      </c>
      <c r="G1899" s="60">
        <f t="shared" ca="1" si="425"/>
        <v>1.0005840619999999</v>
      </c>
      <c r="H1899" s="57">
        <f ca="1">TRUNC(PRODUCT(G$10:G1898),15)</f>
        <v>1.5031872018658301</v>
      </c>
      <c r="I1899" s="57">
        <f t="shared" ca="1" si="426"/>
        <v>1.4667722115144399</v>
      </c>
      <c r="J1899" s="57">
        <f t="shared" ca="1" si="427"/>
        <v>1.02482662</v>
      </c>
      <c r="K1899" s="112">
        <f t="shared" ca="1" si="432"/>
        <v>0.49811137342793305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28"/>
        <v>0</v>
      </c>
      <c r="O1899" s="57">
        <f t="shared" ca="1" si="429"/>
        <v>0.49811137342793305</v>
      </c>
      <c r="P1899" s="63" t="str">
        <f t="shared" si="430"/>
        <v>J=</v>
      </c>
      <c r="Q1899" s="64">
        <f t="shared" si="431"/>
        <v>45404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ht="15" x14ac:dyDescent="0.2">
      <c r="A1900" s="56">
        <f t="shared" si="433"/>
        <v>45135</v>
      </c>
      <c r="B1900" s="75">
        <f t="shared" ca="1" si="422"/>
        <v>1.4551342555100939</v>
      </c>
      <c r="C1900" s="57">
        <f t="shared" si="423"/>
        <v>0.95617348999999996</v>
      </c>
      <c r="D1900" s="58">
        <f ca="1">IF(A1900&lt;$B$1,VLOOKUP(A1900,[1]DI!$A$4:$B$15000,2,FALSE),0)</f>
        <v>0.13650000000000001</v>
      </c>
      <c r="E1900" s="57">
        <f t="shared" ca="1" si="424"/>
        <v>5.0788000000000005E-4</v>
      </c>
      <c r="F1900" s="59">
        <f t="shared" si="434"/>
        <v>1.1499999999999999</v>
      </c>
      <c r="G1900" s="60">
        <f t="shared" ca="1" si="425"/>
        <v>1.0005840619999999</v>
      </c>
      <c r="H1900" s="57">
        <f ca="1">TRUNC(PRODUCT(G$10:G1899),15)</f>
        <v>1.5040651563893299</v>
      </c>
      <c r="I1900" s="57">
        <f t="shared" ca="1" si="426"/>
        <v>1.4667722115144399</v>
      </c>
      <c r="J1900" s="57">
        <f t="shared" ca="1" si="427"/>
        <v>1.02542518</v>
      </c>
      <c r="K1900" s="112">
        <f t="shared" ca="1" si="432"/>
        <v>0.498960765510094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28"/>
        <v>0</v>
      </c>
      <c r="O1900" s="57">
        <f t="shared" ca="1" si="429"/>
        <v>0.498960765510094</v>
      </c>
      <c r="P1900" s="63" t="str">
        <f t="shared" si="430"/>
        <v>J=</v>
      </c>
      <c r="Q1900" s="64">
        <f t="shared" si="431"/>
        <v>45404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ht="15" x14ac:dyDescent="0.2">
      <c r="A1901" s="56">
        <f t="shared" si="433"/>
        <v>45136</v>
      </c>
      <c r="B1901" s="75">
        <f t="shared" ref="B1901:B1964" ca="1" si="435">IF(A1901&lt;=TODAY(),C1901+K1901,IF(AND(A1901&gt;TODAY(),A1901&lt;=$B$1),IF(VLOOKUP(TODAY(),$A$10:$D$5000,4,FALSE)=0,"n.d",C1901+K1901),"n.d"))</f>
        <v>1.4559841396006219</v>
      </c>
      <c r="C1901" s="57">
        <f t="shared" ref="C1901:C1964" si="436">TRUNC(C1900-N1900,8)</f>
        <v>0.95617348999999996</v>
      </c>
      <c r="D1901" s="58">
        <f ca="1">IF(A1901&lt;$B$1,VLOOKUP(A1901,[1]DI!$A$4:$B$15000,2,FALSE),0)</f>
        <v>0</v>
      </c>
      <c r="E1901" s="57">
        <f t="shared" ref="E1901:E1964" ca="1" si="437">ROUND((((1+D1901)^(1/252)-1)),8)</f>
        <v>0</v>
      </c>
      <c r="F1901" s="59">
        <f t="shared" si="434"/>
        <v>1.1499999999999999</v>
      </c>
      <c r="G1901" s="60">
        <f t="shared" ref="G1901:G1964" ca="1" si="438">TRUNC((1+(E1901*F1901)),15)</f>
        <v>1</v>
      </c>
      <c r="H1901" s="57">
        <f ca="1">TRUNC(PRODUCT(G$10:G1900),15)</f>
        <v>1.5049436236927001</v>
      </c>
      <c r="I1901" s="57">
        <f t="shared" ref="I1901:I1964" ca="1" si="439">IF(OR(L1900&gt;0,L1900="E"),H1900,I1900)</f>
        <v>1.4667722115144399</v>
      </c>
      <c r="J1901" s="57">
        <f t="shared" ref="J1901:J1964" ca="1" si="440">ROUND(TRUNC(H1901/I1901,15),8)</f>
        <v>1.0260240899999999</v>
      </c>
      <c r="K1901" s="112">
        <f t="shared" ca="1" si="432"/>
        <v>0.49981064960062199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ref="N1901:N1964" si="441">IF(M1901&gt;0,(C$10*M1901),0)</f>
        <v>0</v>
      </c>
      <c r="O1901" s="57">
        <f t="shared" ref="O1901:O1964" ca="1" si="442">(K1901+N1901)</f>
        <v>0.49981064960062199</v>
      </c>
      <c r="P1901" s="63" t="str">
        <f t="shared" ref="P1901:P1964" si="443">IF(L1900&gt;0,VLOOKUP(A1900,$U$12:$AD$125,9),P1900)</f>
        <v>J=</v>
      </c>
      <c r="Q1901" s="64">
        <f t="shared" ref="Q1901:Q1964" si="444">IF(L1900&gt;0,VLOOKUP(A1900,$U$12:$AD$125,10),Q1900)</f>
        <v>45404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ht="15" x14ac:dyDescent="0.2">
      <c r="A1902" s="56">
        <f t="shared" si="433"/>
        <v>45137</v>
      </c>
      <c r="B1902" s="75">
        <f t="shared" ca="1" si="435"/>
        <v>1.4559841396006219</v>
      </c>
      <c r="C1902" s="57">
        <f t="shared" si="436"/>
        <v>0.95617348999999996</v>
      </c>
      <c r="D1902" s="58">
        <f ca="1">IF(A1902&lt;$B$1,VLOOKUP(A1902,[1]DI!$A$4:$B$15000,2,FALSE),0)</f>
        <v>0</v>
      </c>
      <c r="E1902" s="57">
        <f t="shared" ca="1" si="437"/>
        <v>0</v>
      </c>
      <c r="F1902" s="59">
        <f t="shared" si="434"/>
        <v>1.1499999999999999</v>
      </c>
      <c r="G1902" s="60">
        <f t="shared" ca="1" si="438"/>
        <v>1</v>
      </c>
      <c r="H1902" s="57">
        <f ca="1">TRUNC(PRODUCT(G$10:G1901),15)</f>
        <v>1.5049436236927001</v>
      </c>
      <c r="I1902" s="57">
        <f t="shared" ca="1" si="439"/>
        <v>1.4667722115144399</v>
      </c>
      <c r="J1902" s="57">
        <f t="shared" ca="1" si="440"/>
        <v>1.0260240899999999</v>
      </c>
      <c r="K1902" s="112">
        <f t="shared" ca="1" si="432"/>
        <v>0.49981064960062199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41"/>
        <v>0</v>
      </c>
      <c r="O1902" s="57">
        <f t="shared" ca="1" si="442"/>
        <v>0.49981064960062199</v>
      </c>
      <c r="P1902" s="63" t="str">
        <f t="shared" si="443"/>
        <v>J=</v>
      </c>
      <c r="Q1902" s="64">
        <f t="shared" si="444"/>
        <v>45404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ht="15" x14ac:dyDescent="0.2">
      <c r="A1903" s="56">
        <f t="shared" si="433"/>
        <v>45138</v>
      </c>
      <c r="B1903" s="75">
        <f t="shared" ca="1" si="435"/>
        <v>1.4559841396006219</v>
      </c>
      <c r="C1903" s="57">
        <f t="shared" si="436"/>
        <v>0.95617348999999996</v>
      </c>
      <c r="D1903" s="58">
        <f ca="1">IF(A1903&lt;$B$1,VLOOKUP(A1903,[1]DI!$A$4:$B$15000,2,FALSE),0)</f>
        <v>0.13650000000000001</v>
      </c>
      <c r="E1903" s="57">
        <f t="shared" ca="1" si="437"/>
        <v>5.0788000000000005E-4</v>
      </c>
      <c r="F1903" s="59">
        <f t="shared" si="434"/>
        <v>1.1499999999999999</v>
      </c>
      <c r="G1903" s="60">
        <f t="shared" ca="1" si="438"/>
        <v>1.0005840619999999</v>
      </c>
      <c r="H1903" s="57">
        <f ca="1">TRUNC(PRODUCT(G$10:G1902),15)</f>
        <v>1.5049436236927001</v>
      </c>
      <c r="I1903" s="57">
        <f t="shared" ca="1" si="439"/>
        <v>1.4667722115144399</v>
      </c>
      <c r="J1903" s="57">
        <f t="shared" ca="1" si="440"/>
        <v>1.0260240899999999</v>
      </c>
      <c r="K1903" s="112">
        <f t="shared" ca="1" si="432"/>
        <v>0.49981064960062199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41"/>
        <v>0</v>
      </c>
      <c r="O1903" s="57">
        <f t="shared" ca="1" si="442"/>
        <v>0.49981064960062199</v>
      </c>
      <c r="P1903" s="63" t="str">
        <f t="shared" si="443"/>
        <v>J=</v>
      </c>
      <c r="Q1903" s="64">
        <f t="shared" si="444"/>
        <v>45404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ht="15" x14ac:dyDescent="0.2">
      <c r="A1904" s="56">
        <f t="shared" si="433"/>
        <v>45139</v>
      </c>
      <c r="B1904" s="75">
        <f t="shared" ca="1" si="435"/>
        <v>1.456834525699519</v>
      </c>
      <c r="C1904" s="57">
        <f t="shared" si="436"/>
        <v>0.95617348999999996</v>
      </c>
      <c r="D1904" s="58">
        <f ca="1">IF(A1904&lt;$B$1,VLOOKUP(A1904,[1]DI!$A$4:$B$15000,2,FALSE),0)</f>
        <v>0.13650000000000001</v>
      </c>
      <c r="E1904" s="57">
        <f t="shared" ca="1" si="437"/>
        <v>5.0788000000000005E-4</v>
      </c>
      <c r="F1904" s="59">
        <f t="shared" si="434"/>
        <v>1.1499999999999999</v>
      </c>
      <c r="G1904" s="60">
        <f t="shared" ca="1" si="438"/>
        <v>1.0005840619999999</v>
      </c>
      <c r="H1904" s="57">
        <f ca="1">TRUNC(PRODUCT(G$10:G1903),15)</f>
        <v>1.5058226040754401</v>
      </c>
      <c r="I1904" s="57">
        <f t="shared" ca="1" si="439"/>
        <v>1.4667722115144399</v>
      </c>
      <c r="J1904" s="57">
        <f t="shared" ca="1" si="440"/>
        <v>1.0266233499999999</v>
      </c>
      <c r="K1904" s="112">
        <f t="shared" ca="1" si="432"/>
        <v>0.50066103569951903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41"/>
        <v>0</v>
      </c>
      <c r="O1904" s="57">
        <f t="shared" ca="1" si="442"/>
        <v>0.50066103569951903</v>
      </c>
      <c r="P1904" s="63" t="str">
        <f t="shared" si="443"/>
        <v>J=</v>
      </c>
      <c r="Q1904" s="64">
        <f t="shared" si="444"/>
        <v>45404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ht="15" x14ac:dyDescent="0.2">
      <c r="A1905" s="56">
        <f t="shared" si="433"/>
        <v>45140</v>
      </c>
      <c r="B1905" s="75">
        <f t="shared" ca="1" si="435"/>
        <v>1.4576854038067839</v>
      </c>
      <c r="C1905" s="57">
        <f t="shared" si="436"/>
        <v>0.95617348999999996</v>
      </c>
      <c r="D1905" s="58">
        <f ca="1">IF(A1905&lt;$B$1,VLOOKUP(A1905,[1]DI!$A$4:$B$15000,2,FALSE),0)</f>
        <v>0.13650000000000001</v>
      </c>
      <c r="E1905" s="57">
        <f t="shared" ca="1" si="437"/>
        <v>5.0788000000000005E-4</v>
      </c>
      <c r="F1905" s="59">
        <f t="shared" si="434"/>
        <v>1.1499999999999999</v>
      </c>
      <c r="G1905" s="60">
        <f t="shared" ca="1" si="438"/>
        <v>1.0005840619999999</v>
      </c>
      <c r="H1905" s="57">
        <f ca="1">TRUNC(PRODUCT(G$10:G1904),15)</f>
        <v>1.5067020978372201</v>
      </c>
      <c r="I1905" s="57">
        <f t="shared" ca="1" si="439"/>
        <v>1.4667722115144399</v>
      </c>
      <c r="J1905" s="57">
        <f t="shared" ca="1" si="440"/>
        <v>1.02722296</v>
      </c>
      <c r="K1905" s="112">
        <f t="shared" ca="1" si="432"/>
        <v>0.50151191380678395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41"/>
        <v>0</v>
      </c>
      <c r="O1905" s="57">
        <f t="shared" ca="1" si="442"/>
        <v>0.50151191380678395</v>
      </c>
      <c r="P1905" s="63" t="str">
        <f t="shared" si="443"/>
        <v>J=</v>
      </c>
      <c r="Q1905" s="64">
        <f t="shared" si="444"/>
        <v>45404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ht="15" x14ac:dyDescent="0.2">
      <c r="A1906" s="56">
        <f t="shared" si="433"/>
        <v>45141</v>
      </c>
      <c r="B1906" s="75">
        <f t="shared" ca="1" si="435"/>
        <v>1.458536788551227</v>
      </c>
      <c r="C1906" s="57">
        <f t="shared" si="436"/>
        <v>0.95617348999999996</v>
      </c>
      <c r="D1906" s="58">
        <f ca="1">IF(A1906&lt;$B$1,VLOOKUP(A1906,[1]DI!$A$4:$B$15000,2,FALSE),0)</f>
        <v>0.13150000000000001</v>
      </c>
      <c r="E1906" s="57">
        <f t="shared" ca="1" si="437"/>
        <v>4.9036999999999996E-4</v>
      </c>
      <c r="F1906" s="59">
        <f t="shared" si="434"/>
        <v>1.1499999999999999</v>
      </c>
      <c r="G1906" s="60">
        <f t="shared" ca="1" si="438"/>
        <v>1.0005639255000001</v>
      </c>
      <c r="H1906" s="57">
        <f ca="1">TRUNC(PRODUCT(G$10:G1905),15)</f>
        <v>1.5075821052778899</v>
      </c>
      <c r="I1906" s="57">
        <f t="shared" ca="1" si="439"/>
        <v>1.4667722115144399</v>
      </c>
      <c r="J1906" s="57">
        <f t="shared" ca="1" si="440"/>
        <v>1.0278229299999999</v>
      </c>
      <c r="K1906" s="112">
        <f t="shared" ref="K1906:K1969" ca="1" si="445">TRUNC((C1906*(J1906-1)),8)+TRUNC(K$1840*J1906,87)</f>
        <v>0.50236329855122697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41"/>
        <v>0</v>
      </c>
      <c r="O1906" s="57">
        <f t="shared" ca="1" si="442"/>
        <v>0.50236329855122697</v>
      </c>
      <c r="P1906" s="63" t="str">
        <f t="shared" si="443"/>
        <v>J=</v>
      </c>
      <c r="Q1906" s="64">
        <f t="shared" si="444"/>
        <v>45404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ht="15" x14ac:dyDescent="0.2">
      <c r="A1907" s="56">
        <f t="shared" si="433"/>
        <v>45142</v>
      </c>
      <c r="B1907" s="75">
        <f t="shared" ca="1" si="435"/>
        <v>1.4593592890374629</v>
      </c>
      <c r="C1907" s="57">
        <f t="shared" si="436"/>
        <v>0.95617348999999996</v>
      </c>
      <c r="D1907" s="58">
        <f ca="1">IF(A1907&lt;$B$1,VLOOKUP(A1907,[1]DI!$A$4:$B$15000,2,FALSE),0)</f>
        <v>0.13150000000000001</v>
      </c>
      <c r="E1907" s="57">
        <f t="shared" ca="1" si="437"/>
        <v>4.9036999999999996E-4</v>
      </c>
      <c r="F1907" s="59">
        <f t="shared" si="434"/>
        <v>1.1499999999999999</v>
      </c>
      <c r="G1907" s="60">
        <f t="shared" ca="1" si="438"/>
        <v>1.0005639255000001</v>
      </c>
      <c r="H1907" s="57">
        <f ca="1">TRUNC(PRODUCT(G$10:G1906),15)</f>
        <v>1.5084322692704</v>
      </c>
      <c r="I1907" s="57">
        <f t="shared" ca="1" si="439"/>
        <v>1.4667722115144399</v>
      </c>
      <c r="J1907" s="57">
        <f t="shared" ca="1" si="440"/>
        <v>1.0284025400000001</v>
      </c>
      <c r="K1907" s="112">
        <f t="shared" ca="1" si="445"/>
        <v>0.50318579903746297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41"/>
        <v>0</v>
      </c>
      <c r="O1907" s="57">
        <f t="shared" ca="1" si="442"/>
        <v>0.50318579903746297</v>
      </c>
      <c r="P1907" s="63" t="str">
        <f t="shared" si="443"/>
        <v>J=</v>
      </c>
      <c r="Q1907" s="64">
        <f t="shared" si="444"/>
        <v>45404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ht="15" x14ac:dyDescent="0.2">
      <c r="A1908" s="56">
        <f t="shared" si="433"/>
        <v>45143</v>
      </c>
      <c r="B1908" s="75">
        <f t="shared" ca="1" si="435"/>
        <v>1.4601822522744459</v>
      </c>
      <c r="C1908" s="57">
        <f t="shared" si="436"/>
        <v>0.95617348999999996</v>
      </c>
      <c r="D1908" s="58">
        <f ca="1">IF(A1908&lt;$B$1,VLOOKUP(A1908,[1]DI!$A$4:$B$15000,2,FALSE),0)</f>
        <v>0</v>
      </c>
      <c r="E1908" s="57">
        <f t="shared" ca="1" si="437"/>
        <v>0</v>
      </c>
      <c r="F1908" s="59">
        <f t="shared" si="434"/>
        <v>1.1499999999999999</v>
      </c>
      <c r="G1908" s="60">
        <f t="shared" ca="1" si="438"/>
        <v>1</v>
      </c>
      <c r="H1908" s="57">
        <f ca="1">TRUNC(PRODUCT(G$10:G1907),15)</f>
        <v>1.5092829126920599</v>
      </c>
      <c r="I1908" s="57">
        <f t="shared" ca="1" si="439"/>
        <v>1.4667722115144399</v>
      </c>
      <c r="J1908" s="57">
        <f t="shared" ca="1" si="440"/>
        <v>1.02898248</v>
      </c>
      <c r="K1908" s="112">
        <f t="shared" ca="1" si="445"/>
        <v>0.50400876227444602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41"/>
        <v>0</v>
      </c>
      <c r="O1908" s="57">
        <f t="shared" ca="1" si="442"/>
        <v>0.50400876227444602</v>
      </c>
      <c r="P1908" s="63" t="str">
        <f t="shared" si="443"/>
        <v>J=</v>
      </c>
      <c r="Q1908" s="64">
        <f t="shared" si="444"/>
        <v>45404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ht="15" x14ac:dyDescent="0.2">
      <c r="A1909" s="56">
        <f t="shared" si="433"/>
        <v>45144</v>
      </c>
      <c r="B1909" s="75">
        <f t="shared" ca="1" si="435"/>
        <v>1.4601822522744459</v>
      </c>
      <c r="C1909" s="57">
        <f t="shared" si="436"/>
        <v>0.95617348999999996</v>
      </c>
      <c r="D1909" s="58">
        <f ca="1">IF(A1909&lt;$B$1,VLOOKUP(A1909,[1]DI!$A$4:$B$15000,2,FALSE),0)</f>
        <v>0</v>
      </c>
      <c r="E1909" s="57">
        <f t="shared" ca="1" si="437"/>
        <v>0</v>
      </c>
      <c r="F1909" s="59">
        <f t="shared" si="434"/>
        <v>1.1499999999999999</v>
      </c>
      <c r="G1909" s="60">
        <f t="shared" ca="1" si="438"/>
        <v>1</v>
      </c>
      <c r="H1909" s="57">
        <f ca="1">TRUNC(PRODUCT(G$10:G1908),15)</f>
        <v>1.5092829126920599</v>
      </c>
      <c r="I1909" s="57">
        <f t="shared" ca="1" si="439"/>
        <v>1.4667722115144399</v>
      </c>
      <c r="J1909" s="57">
        <f t="shared" ca="1" si="440"/>
        <v>1.02898248</v>
      </c>
      <c r="K1909" s="112">
        <f t="shared" ca="1" si="445"/>
        <v>0.50400876227444602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41"/>
        <v>0</v>
      </c>
      <c r="O1909" s="57">
        <f t="shared" ca="1" si="442"/>
        <v>0.50400876227444602</v>
      </c>
      <c r="P1909" s="63" t="str">
        <f t="shared" si="443"/>
        <v>J=</v>
      </c>
      <c r="Q1909" s="64">
        <f t="shared" si="444"/>
        <v>45404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ht="15" x14ac:dyDescent="0.2">
      <c r="A1910" s="56">
        <f t="shared" si="433"/>
        <v>45145</v>
      </c>
      <c r="B1910" s="75">
        <f t="shared" ca="1" si="435"/>
        <v>1.4601822522744459</v>
      </c>
      <c r="C1910" s="57">
        <f t="shared" si="436"/>
        <v>0.95617348999999996</v>
      </c>
      <c r="D1910" s="58">
        <f ca="1">IF(A1910&lt;$B$1,VLOOKUP(A1910,[1]DI!$A$4:$B$15000,2,FALSE),0)</f>
        <v>0.13150000000000001</v>
      </c>
      <c r="E1910" s="57">
        <f t="shared" ca="1" si="437"/>
        <v>4.9036999999999996E-4</v>
      </c>
      <c r="F1910" s="59">
        <f t="shared" si="434"/>
        <v>1.1499999999999999</v>
      </c>
      <c r="G1910" s="60">
        <f t="shared" ca="1" si="438"/>
        <v>1.0005639255000001</v>
      </c>
      <c r="H1910" s="57">
        <f ca="1">TRUNC(PRODUCT(G$10:G1909),15)</f>
        <v>1.5092829126920599</v>
      </c>
      <c r="I1910" s="57">
        <f t="shared" ca="1" si="439"/>
        <v>1.4667722115144399</v>
      </c>
      <c r="J1910" s="57">
        <f t="shared" ca="1" si="440"/>
        <v>1.02898248</v>
      </c>
      <c r="K1910" s="112">
        <f t="shared" ca="1" si="445"/>
        <v>0.50400876227444602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41"/>
        <v>0</v>
      </c>
      <c r="O1910" s="57">
        <f t="shared" ca="1" si="442"/>
        <v>0.50400876227444602</v>
      </c>
      <c r="P1910" s="63" t="str">
        <f t="shared" si="443"/>
        <v>J=</v>
      </c>
      <c r="Q1910" s="64">
        <f t="shared" si="444"/>
        <v>45404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ht="15" x14ac:dyDescent="0.2">
      <c r="A1911" s="56">
        <f t="shared" si="433"/>
        <v>45146</v>
      </c>
      <c r="B1911" s="75">
        <f t="shared" ca="1" si="435"/>
        <v>1.4610056882621749</v>
      </c>
      <c r="C1911" s="57">
        <f t="shared" si="436"/>
        <v>0.95617348999999996</v>
      </c>
      <c r="D1911" s="58">
        <f ca="1">IF(A1911&lt;$B$1,VLOOKUP(A1911,[1]DI!$A$4:$B$15000,2,FALSE),0)</f>
        <v>0.13150000000000001</v>
      </c>
      <c r="E1911" s="57">
        <f t="shared" ca="1" si="437"/>
        <v>4.9036999999999996E-4</v>
      </c>
      <c r="F1911" s="59">
        <f t="shared" si="434"/>
        <v>1.1499999999999999</v>
      </c>
      <c r="G1911" s="60">
        <f t="shared" ca="1" si="438"/>
        <v>1.0005639255000001</v>
      </c>
      <c r="H1911" s="57">
        <f ca="1">TRUNC(PRODUCT(G$10:G1910),15)</f>
        <v>1.51013403581324</v>
      </c>
      <c r="I1911" s="57">
        <f t="shared" ca="1" si="439"/>
        <v>1.4667722115144399</v>
      </c>
      <c r="J1911" s="57">
        <f t="shared" ca="1" si="440"/>
        <v>1.02956275</v>
      </c>
      <c r="K1911" s="112">
        <f t="shared" ca="1" si="445"/>
        <v>0.50483219826217496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41"/>
        <v>0</v>
      </c>
      <c r="O1911" s="57">
        <f t="shared" ca="1" si="442"/>
        <v>0.50483219826217496</v>
      </c>
      <c r="P1911" s="63" t="str">
        <f t="shared" si="443"/>
        <v>J=</v>
      </c>
      <c r="Q1911" s="64">
        <f t="shared" si="444"/>
        <v>45404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ht="15" x14ac:dyDescent="0.2">
      <c r="A1912" s="56">
        <f t="shared" si="433"/>
        <v>45147</v>
      </c>
      <c r="B1912" s="75">
        <f t="shared" ca="1" si="435"/>
        <v>1.4618295970006518</v>
      </c>
      <c r="C1912" s="57">
        <f t="shared" si="436"/>
        <v>0.95617348999999996</v>
      </c>
      <c r="D1912" s="58">
        <f ca="1">IF(A1912&lt;$B$1,VLOOKUP(A1912,[1]DI!$A$4:$B$15000,2,FALSE),0)</f>
        <v>0.13150000000000001</v>
      </c>
      <c r="E1912" s="57">
        <f t="shared" ca="1" si="437"/>
        <v>4.9036999999999996E-4</v>
      </c>
      <c r="F1912" s="59">
        <f t="shared" si="434"/>
        <v>1.1499999999999999</v>
      </c>
      <c r="G1912" s="60">
        <f t="shared" ca="1" si="438"/>
        <v>1.0005639255000001</v>
      </c>
      <c r="H1912" s="57">
        <f ca="1">TRUNC(PRODUCT(G$10:G1911),15)</f>
        <v>1.51098563890445</v>
      </c>
      <c r="I1912" s="57">
        <f t="shared" ca="1" si="439"/>
        <v>1.4667722115144399</v>
      </c>
      <c r="J1912" s="57">
        <f t="shared" ca="1" si="440"/>
        <v>1.0301433499999999</v>
      </c>
      <c r="K1912" s="112">
        <f t="shared" ca="1" si="445"/>
        <v>0.505656107000652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41"/>
        <v>0</v>
      </c>
      <c r="O1912" s="57">
        <f t="shared" ca="1" si="442"/>
        <v>0.505656107000652</v>
      </c>
      <c r="P1912" s="63" t="str">
        <f t="shared" si="443"/>
        <v>J=</v>
      </c>
      <c r="Q1912" s="64">
        <f t="shared" si="444"/>
        <v>45404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ht="15" x14ac:dyDescent="0.2">
      <c r="A1913" s="56">
        <f t="shared" si="433"/>
        <v>45148</v>
      </c>
      <c r="B1913" s="75">
        <f t="shared" ca="1" si="435"/>
        <v>1.462653953861065</v>
      </c>
      <c r="C1913" s="57">
        <f t="shared" si="436"/>
        <v>0.95617348999999996</v>
      </c>
      <c r="D1913" s="58">
        <f ca="1">IF(A1913&lt;$B$1,VLOOKUP(A1913,[1]DI!$A$4:$B$15000,2,FALSE),0)</f>
        <v>0.13150000000000001</v>
      </c>
      <c r="E1913" s="57">
        <f t="shared" ca="1" si="437"/>
        <v>4.9036999999999996E-4</v>
      </c>
      <c r="F1913" s="59">
        <f t="shared" si="434"/>
        <v>1.1499999999999999</v>
      </c>
      <c r="G1913" s="60">
        <f t="shared" ca="1" si="438"/>
        <v>1.0005639255000001</v>
      </c>
      <c r="H1913" s="57">
        <f ca="1">TRUNC(PRODUCT(G$10:G1912),15)</f>
        <v>1.5118377222363699</v>
      </c>
      <c r="I1913" s="57">
        <f t="shared" ca="1" si="439"/>
        <v>1.4667722115144399</v>
      </c>
      <c r="J1913" s="57">
        <f t="shared" ca="1" si="440"/>
        <v>1.0307242700000001</v>
      </c>
      <c r="K1913" s="112">
        <f t="shared" ca="1" si="445"/>
        <v>0.50648046386106504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41"/>
        <v>0</v>
      </c>
      <c r="O1913" s="57">
        <f t="shared" ca="1" si="442"/>
        <v>0.50648046386106504</v>
      </c>
      <c r="P1913" s="63" t="str">
        <f t="shared" si="443"/>
        <v>J=</v>
      </c>
      <c r="Q1913" s="64">
        <f t="shared" si="444"/>
        <v>45404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ht="15" x14ac:dyDescent="0.2">
      <c r="A1914" s="56">
        <f t="shared" si="433"/>
        <v>45149</v>
      </c>
      <c r="B1914" s="75">
        <f t="shared" ca="1" si="435"/>
        <v>1.4634787881010358</v>
      </c>
      <c r="C1914" s="57">
        <f t="shared" si="436"/>
        <v>0.95617348999999996</v>
      </c>
      <c r="D1914" s="58">
        <f ca="1">IF(A1914&lt;$B$1,VLOOKUP(A1914,[1]DI!$A$4:$B$15000,2,FALSE),0)</f>
        <v>0.13150000000000001</v>
      </c>
      <c r="E1914" s="57">
        <f t="shared" ca="1" si="437"/>
        <v>4.9036999999999996E-4</v>
      </c>
      <c r="F1914" s="59">
        <f t="shared" si="434"/>
        <v>1.1499999999999999</v>
      </c>
      <c r="G1914" s="60">
        <f t="shared" ca="1" si="438"/>
        <v>1.0005639255000001</v>
      </c>
      <c r="H1914" s="57">
        <f ca="1">TRUNC(PRODUCT(G$10:G1913),15)</f>
        <v>1.5126902860797999</v>
      </c>
      <c r="I1914" s="57">
        <f t="shared" ca="1" si="439"/>
        <v>1.4667722115144399</v>
      </c>
      <c r="J1914" s="57">
        <f t="shared" ca="1" si="440"/>
        <v>1.03130553</v>
      </c>
      <c r="K1914" s="112">
        <f t="shared" ca="1" si="445"/>
        <v>0.50730529810103597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41"/>
        <v>0</v>
      </c>
      <c r="O1914" s="57">
        <f t="shared" ca="1" si="442"/>
        <v>0.50730529810103597</v>
      </c>
      <c r="P1914" s="63" t="str">
        <f t="shared" si="443"/>
        <v>J=</v>
      </c>
      <c r="Q1914" s="64">
        <f t="shared" si="444"/>
        <v>45404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ht="15" x14ac:dyDescent="0.2">
      <c r="A1915" s="56">
        <f t="shared" si="433"/>
        <v>45150</v>
      </c>
      <c r="B1915" s="75">
        <f t="shared" ca="1" si="435"/>
        <v>1.464304065834132</v>
      </c>
      <c r="C1915" s="57">
        <f t="shared" si="436"/>
        <v>0.95617348999999996</v>
      </c>
      <c r="D1915" s="58">
        <f ca="1">IF(A1915&lt;$B$1,VLOOKUP(A1915,[1]DI!$A$4:$B$15000,2,FALSE),0)</f>
        <v>0</v>
      </c>
      <c r="E1915" s="57">
        <f t="shared" ca="1" si="437"/>
        <v>0</v>
      </c>
      <c r="F1915" s="59">
        <f t="shared" si="434"/>
        <v>1.1499999999999999</v>
      </c>
      <c r="G1915" s="60">
        <f t="shared" ca="1" si="438"/>
        <v>1</v>
      </c>
      <c r="H1915" s="57">
        <f ca="1">TRUNC(PRODUCT(G$10:G1914),15)</f>
        <v>1.51354333070572</v>
      </c>
      <c r="I1915" s="57">
        <f t="shared" ca="1" si="439"/>
        <v>1.4667722115144399</v>
      </c>
      <c r="J1915" s="57">
        <f t="shared" ca="1" si="440"/>
        <v>1.0318871000000001</v>
      </c>
      <c r="K1915" s="112">
        <f t="shared" ca="1" si="445"/>
        <v>0.50813057583413201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41"/>
        <v>0</v>
      </c>
      <c r="O1915" s="57">
        <f t="shared" ca="1" si="442"/>
        <v>0.50813057583413201</v>
      </c>
      <c r="P1915" s="63" t="str">
        <f t="shared" si="443"/>
        <v>J=</v>
      </c>
      <c r="Q1915" s="64">
        <f t="shared" si="444"/>
        <v>45404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ht="15" x14ac:dyDescent="0.2">
      <c r="A1916" s="56">
        <f t="shared" si="433"/>
        <v>45151</v>
      </c>
      <c r="B1916" s="75">
        <f t="shared" ca="1" si="435"/>
        <v>1.464304065834132</v>
      </c>
      <c r="C1916" s="57">
        <f t="shared" si="436"/>
        <v>0.95617348999999996</v>
      </c>
      <c r="D1916" s="58">
        <f ca="1">IF(A1916&lt;$B$1,VLOOKUP(A1916,[1]DI!$A$4:$B$15000,2,FALSE),0)</f>
        <v>0</v>
      </c>
      <c r="E1916" s="57">
        <f t="shared" ca="1" si="437"/>
        <v>0</v>
      </c>
      <c r="F1916" s="59">
        <f t="shared" si="434"/>
        <v>1.1499999999999999</v>
      </c>
      <c r="G1916" s="60">
        <f t="shared" ca="1" si="438"/>
        <v>1</v>
      </c>
      <c r="H1916" s="57">
        <f ca="1">TRUNC(PRODUCT(G$10:G1915),15)</f>
        <v>1.51354333070572</v>
      </c>
      <c r="I1916" s="57">
        <f t="shared" ca="1" si="439"/>
        <v>1.4667722115144399</v>
      </c>
      <c r="J1916" s="57">
        <f t="shared" ca="1" si="440"/>
        <v>1.0318871000000001</v>
      </c>
      <c r="K1916" s="112">
        <f t="shared" ca="1" si="445"/>
        <v>0.50813057583413201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41"/>
        <v>0</v>
      </c>
      <c r="O1916" s="57">
        <f t="shared" ca="1" si="442"/>
        <v>0.50813057583413201</v>
      </c>
      <c r="P1916" s="63" t="str">
        <f t="shared" si="443"/>
        <v>J=</v>
      </c>
      <c r="Q1916" s="64">
        <f t="shared" si="444"/>
        <v>45404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ht="15" x14ac:dyDescent="0.2">
      <c r="A1917" s="56">
        <f t="shared" si="433"/>
        <v>45152</v>
      </c>
      <c r="B1917" s="75">
        <f t="shared" ca="1" si="435"/>
        <v>1.464304065834132</v>
      </c>
      <c r="C1917" s="57">
        <f t="shared" si="436"/>
        <v>0.95617348999999996</v>
      </c>
      <c r="D1917" s="58">
        <f ca="1">IF(A1917&lt;$B$1,VLOOKUP(A1917,[1]DI!$A$4:$B$15000,2,FALSE),0)</f>
        <v>0.13150000000000001</v>
      </c>
      <c r="E1917" s="57">
        <f t="shared" ca="1" si="437"/>
        <v>4.9036999999999996E-4</v>
      </c>
      <c r="F1917" s="59">
        <f t="shared" si="434"/>
        <v>1.1499999999999999</v>
      </c>
      <c r="G1917" s="60">
        <f t="shared" ca="1" si="438"/>
        <v>1.0005639255000001</v>
      </c>
      <c r="H1917" s="57">
        <f ca="1">TRUNC(PRODUCT(G$10:G1916),15)</f>
        <v>1.51354333070572</v>
      </c>
      <c r="I1917" s="57">
        <f t="shared" ca="1" si="439"/>
        <v>1.4667722115144399</v>
      </c>
      <c r="J1917" s="57">
        <f t="shared" ca="1" si="440"/>
        <v>1.0318871000000001</v>
      </c>
      <c r="K1917" s="112">
        <f t="shared" ca="1" si="445"/>
        <v>0.50813057583413201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41"/>
        <v>0</v>
      </c>
      <c r="O1917" s="57">
        <f t="shared" ca="1" si="442"/>
        <v>0.50813057583413201</v>
      </c>
      <c r="P1917" s="63" t="str">
        <f t="shared" si="443"/>
        <v>J=</v>
      </c>
      <c r="Q1917" s="64">
        <f t="shared" si="444"/>
        <v>45404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ht="15" x14ac:dyDescent="0.2">
      <c r="A1918" s="56">
        <f t="shared" si="433"/>
        <v>45153</v>
      </c>
      <c r="B1918" s="75">
        <f t="shared" ca="1" si="435"/>
        <v>1.4651298309467859</v>
      </c>
      <c r="C1918" s="57">
        <f t="shared" si="436"/>
        <v>0.95617348999999996</v>
      </c>
      <c r="D1918" s="58">
        <f ca="1">IF(A1918&lt;$B$1,VLOOKUP(A1918,[1]DI!$A$4:$B$15000,2,FALSE),0)</f>
        <v>0.13150000000000001</v>
      </c>
      <c r="E1918" s="57">
        <f t="shared" ca="1" si="437"/>
        <v>4.9036999999999996E-4</v>
      </c>
      <c r="F1918" s="59">
        <f t="shared" si="434"/>
        <v>1.1499999999999999</v>
      </c>
      <c r="G1918" s="60">
        <f t="shared" ca="1" si="438"/>
        <v>1.0005639255000001</v>
      </c>
      <c r="H1918" s="57">
        <f ca="1">TRUNC(PRODUCT(G$10:G1917),15)</f>
        <v>1.5143968563852599</v>
      </c>
      <c r="I1918" s="57">
        <f t="shared" ca="1" si="439"/>
        <v>1.4667722115144399</v>
      </c>
      <c r="J1918" s="57">
        <f t="shared" ca="1" si="440"/>
        <v>1.03246901</v>
      </c>
      <c r="K1918" s="112">
        <f t="shared" ca="1" si="445"/>
        <v>0.50895634094678599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41"/>
        <v>0</v>
      </c>
      <c r="O1918" s="57">
        <f t="shared" ca="1" si="442"/>
        <v>0.50895634094678599</v>
      </c>
      <c r="P1918" s="63" t="str">
        <f t="shared" si="443"/>
        <v>J=</v>
      </c>
      <c r="Q1918" s="64">
        <f t="shared" si="444"/>
        <v>45404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ht="15" x14ac:dyDescent="0.2">
      <c r="A1919" s="56">
        <f t="shared" si="433"/>
        <v>45154</v>
      </c>
      <c r="B1919" s="75">
        <f t="shared" ca="1" si="435"/>
        <v>1.465956058810187</v>
      </c>
      <c r="C1919" s="57">
        <f t="shared" si="436"/>
        <v>0.95617348999999996</v>
      </c>
      <c r="D1919" s="58">
        <f ca="1">IF(A1919&lt;$B$1,VLOOKUP(A1919,[1]DI!$A$4:$B$15000,2,FALSE),0)</f>
        <v>0.13150000000000001</v>
      </c>
      <c r="E1919" s="57">
        <f t="shared" ca="1" si="437"/>
        <v>4.9036999999999996E-4</v>
      </c>
      <c r="F1919" s="59">
        <f t="shared" si="434"/>
        <v>1.1499999999999999</v>
      </c>
      <c r="G1919" s="60">
        <f t="shared" ca="1" si="438"/>
        <v>1.0005639255000001</v>
      </c>
      <c r="H1919" s="57">
        <f ca="1">TRUNC(PRODUCT(G$10:G1918),15)</f>
        <v>1.5152508633896999</v>
      </c>
      <c r="I1919" s="57">
        <f t="shared" ca="1" si="439"/>
        <v>1.4667722115144399</v>
      </c>
      <c r="J1919" s="57">
        <f t="shared" ca="1" si="440"/>
        <v>1.03305125</v>
      </c>
      <c r="K1919" s="112">
        <f t="shared" ca="1" si="445"/>
        <v>0.50978256881018702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41"/>
        <v>0</v>
      </c>
      <c r="O1919" s="57">
        <f t="shared" ca="1" si="442"/>
        <v>0.50978256881018702</v>
      </c>
      <c r="P1919" s="63" t="str">
        <f t="shared" si="443"/>
        <v>J=</v>
      </c>
      <c r="Q1919" s="64">
        <f t="shared" si="444"/>
        <v>45404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ht="15" x14ac:dyDescent="0.2">
      <c r="A1920" s="56">
        <f t="shared" si="433"/>
        <v>45155</v>
      </c>
      <c r="B1920" s="75">
        <f t="shared" ca="1" si="435"/>
        <v>1.4667827447955251</v>
      </c>
      <c r="C1920" s="57">
        <f t="shared" si="436"/>
        <v>0.95617348999999996</v>
      </c>
      <c r="D1920" s="58">
        <f ca="1">IF(A1920&lt;$B$1,VLOOKUP(A1920,[1]DI!$A$4:$B$15000,2,FALSE),0)</f>
        <v>0.13150000000000001</v>
      </c>
      <c r="E1920" s="57">
        <f t="shared" ca="1" si="437"/>
        <v>4.9036999999999996E-4</v>
      </c>
      <c r="F1920" s="59">
        <f t="shared" si="434"/>
        <v>1.1499999999999999</v>
      </c>
      <c r="G1920" s="60">
        <f t="shared" ca="1" si="438"/>
        <v>1.0005639255000001</v>
      </c>
      <c r="H1920" s="57">
        <f ca="1">TRUNC(PRODUCT(G$10:G1919),15)</f>
        <v>1.5161053519904599</v>
      </c>
      <c r="I1920" s="57">
        <f t="shared" ca="1" si="439"/>
        <v>1.4667722115144399</v>
      </c>
      <c r="J1920" s="57">
        <f t="shared" ca="1" si="440"/>
        <v>1.03363381</v>
      </c>
      <c r="K1920" s="112">
        <f t="shared" ca="1" si="445"/>
        <v>0.51060925479552499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41"/>
        <v>0</v>
      </c>
      <c r="O1920" s="57">
        <f t="shared" ca="1" si="442"/>
        <v>0.51060925479552499</v>
      </c>
      <c r="P1920" s="63" t="str">
        <f t="shared" si="443"/>
        <v>J=</v>
      </c>
      <c r="Q1920" s="64">
        <f t="shared" si="444"/>
        <v>45404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ht="15" x14ac:dyDescent="0.2">
      <c r="A1921" s="56">
        <f t="shared" si="433"/>
        <v>45156</v>
      </c>
      <c r="B1921" s="75">
        <f t="shared" ca="1" si="435"/>
        <v>1.467609903531609</v>
      </c>
      <c r="C1921" s="57">
        <f t="shared" si="436"/>
        <v>0.95617348999999996</v>
      </c>
      <c r="D1921" s="58">
        <f ca="1">IF(A1921&lt;$B$1,VLOOKUP(A1921,[1]DI!$A$4:$B$15000,2,FALSE),0)</f>
        <v>0.13150000000000001</v>
      </c>
      <c r="E1921" s="57">
        <f t="shared" ca="1" si="437"/>
        <v>4.9036999999999996E-4</v>
      </c>
      <c r="F1921" s="59">
        <f t="shared" si="434"/>
        <v>1.1499999999999999</v>
      </c>
      <c r="G1921" s="60">
        <f t="shared" ca="1" si="438"/>
        <v>1.0005639255000001</v>
      </c>
      <c r="H1921" s="57">
        <f ca="1">TRUNC(PRODUCT(G$10:G1920),15)</f>
        <v>1.5169603224591299</v>
      </c>
      <c r="I1921" s="57">
        <f t="shared" ca="1" si="439"/>
        <v>1.4667722115144399</v>
      </c>
      <c r="J1921" s="57">
        <f t="shared" ca="1" si="440"/>
        <v>1.0342167</v>
      </c>
      <c r="K1921" s="112">
        <f t="shared" ca="1" si="445"/>
        <v>0.51143641353160896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41"/>
        <v>0</v>
      </c>
      <c r="O1921" s="57">
        <f t="shared" ca="1" si="442"/>
        <v>0.51143641353160896</v>
      </c>
      <c r="P1921" s="63" t="str">
        <f t="shared" si="443"/>
        <v>J=</v>
      </c>
      <c r="Q1921" s="64">
        <f t="shared" si="444"/>
        <v>45404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ht="15" x14ac:dyDescent="0.2">
      <c r="A1922" s="56">
        <f t="shared" si="433"/>
        <v>45157</v>
      </c>
      <c r="B1922" s="75">
        <f t="shared" ca="1" si="435"/>
        <v>1.4684375396472511</v>
      </c>
      <c r="C1922" s="57">
        <f t="shared" si="436"/>
        <v>0.95617348999999996</v>
      </c>
      <c r="D1922" s="58">
        <f ca="1">IF(A1922&lt;$B$1,VLOOKUP(A1922,[1]DI!$A$4:$B$15000,2,FALSE),0)</f>
        <v>0</v>
      </c>
      <c r="E1922" s="57">
        <f t="shared" ca="1" si="437"/>
        <v>0</v>
      </c>
      <c r="F1922" s="59">
        <f t="shared" si="434"/>
        <v>1.1499999999999999</v>
      </c>
      <c r="G1922" s="60">
        <f t="shared" ca="1" si="438"/>
        <v>1</v>
      </c>
      <c r="H1922" s="57">
        <f ca="1">TRUNC(PRODUCT(G$10:G1921),15)</f>
        <v>1.5178157750674599</v>
      </c>
      <c r="I1922" s="57">
        <f t="shared" ca="1" si="439"/>
        <v>1.4667722115144399</v>
      </c>
      <c r="J1922" s="57">
        <f t="shared" ca="1" si="440"/>
        <v>1.0347999299999999</v>
      </c>
      <c r="K1922" s="112">
        <f t="shared" ca="1" si="445"/>
        <v>0.51226404964725103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41"/>
        <v>0</v>
      </c>
      <c r="O1922" s="57">
        <f t="shared" ca="1" si="442"/>
        <v>0.51226404964725103</v>
      </c>
      <c r="P1922" s="63" t="str">
        <f t="shared" si="443"/>
        <v>J=</v>
      </c>
      <c r="Q1922" s="64">
        <f t="shared" si="444"/>
        <v>45404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ht="15" x14ac:dyDescent="0.2">
      <c r="A1923" s="56">
        <f t="shared" si="433"/>
        <v>45158</v>
      </c>
      <c r="B1923" s="75">
        <f t="shared" ca="1" si="435"/>
        <v>1.4684375396472511</v>
      </c>
      <c r="C1923" s="57">
        <f t="shared" si="436"/>
        <v>0.95617348999999996</v>
      </c>
      <c r="D1923" s="58">
        <f ca="1">IF(A1923&lt;$B$1,VLOOKUP(A1923,[1]DI!$A$4:$B$15000,2,FALSE),0)</f>
        <v>0</v>
      </c>
      <c r="E1923" s="57">
        <f t="shared" ca="1" si="437"/>
        <v>0</v>
      </c>
      <c r="F1923" s="59">
        <f t="shared" si="434"/>
        <v>1.1499999999999999</v>
      </c>
      <c r="G1923" s="60">
        <f t="shared" ca="1" si="438"/>
        <v>1</v>
      </c>
      <c r="H1923" s="57">
        <f ca="1">TRUNC(PRODUCT(G$10:G1922),15)</f>
        <v>1.5178157750674599</v>
      </c>
      <c r="I1923" s="57">
        <f t="shared" ca="1" si="439"/>
        <v>1.4667722115144399</v>
      </c>
      <c r="J1923" s="57">
        <f t="shared" ca="1" si="440"/>
        <v>1.0347999299999999</v>
      </c>
      <c r="K1923" s="112">
        <f t="shared" ca="1" si="445"/>
        <v>0.51226404964725103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41"/>
        <v>0</v>
      </c>
      <c r="O1923" s="57">
        <f t="shared" ca="1" si="442"/>
        <v>0.51226404964725103</v>
      </c>
      <c r="P1923" s="63" t="str">
        <f t="shared" si="443"/>
        <v>J=</v>
      </c>
      <c r="Q1923" s="64">
        <f t="shared" si="444"/>
        <v>45404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ht="15" x14ac:dyDescent="0.2">
      <c r="A1924" s="56">
        <f t="shared" si="433"/>
        <v>45159</v>
      </c>
      <c r="B1924" s="75">
        <f t="shared" ca="1" si="435"/>
        <v>1.4684375396472511</v>
      </c>
      <c r="C1924" s="57">
        <f t="shared" si="436"/>
        <v>0.95617348999999996</v>
      </c>
      <c r="D1924" s="58">
        <f ca="1">IF(A1924&lt;$B$1,VLOOKUP(A1924,[1]DI!$A$4:$B$15000,2,FALSE),0)</f>
        <v>0.13150000000000001</v>
      </c>
      <c r="E1924" s="57">
        <f t="shared" ca="1" si="437"/>
        <v>4.9036999999999996E-4</v>
      </c>
      <c r="F1924" s="59">
        <f t="shared" si="434"/>
        <v>1.1499999999999999</v>
      </c>
      <c r="G1924" s="60">
        <f t="shared" ca="1" si="438"/>
        <v>1.0005639255000001</v>
      </c>
      <c r="H1924" s="57">
        <f ca="1">TRUNC(PRODUCT(G$10:G1923),15)</f>
        <v>1.5178157750674599</v>
      </c>
      <c r="I1924" s="57">
        <f t="shared" ca="1" si="439"/>
        <v>1.4667722115144399</v>
      </c>
      <c r="J1924" s="57">
        <f t="shared" ca="1" si="440"/>
        <v>1.0347999299999999</v>
      </c>
      <c r="K1924" s="112">
        <f t="shared" ca="1" si="445"/>
        <v>0.51226404964725103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si="441"/>
        <v>0</v>
      </c>
      <c r="O1924" s="57">
        <f t="shared" ca="1" si="442"/>
        <v>0.51226404964725103</v>
      </c>
      <c r="P1924" s="63" t="str">
        <f t="shared" si="443"/>
        <v>J=</v>
      </c>
      <c r="Q1924" s="64">
        <f t="shared" si="444"/>
        <v>45404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ht="15" x14ac:dyDescent="0.2">
      <c r="A1925" s="56">
        <f t="shared" si="433"/>
        <v>45160</v>
      </c>
      <c r="B1925" s="75">
        <f t="shared" ca="1" si="435"/>
        <v>1.469265623884829</v>
      </c>
      <c r="C1925" s="57">
        <f t="shared" si="436"/>
        <v>0.95617348999999996</v>
      </c>
      <c r="D1925" s="58">
        <f ca="1">IF(A1925&lt;$B$1,VLOOKUP(A1925,[1]DI!$A$4:$B$15000,2,FALSE),0)</f>
        <v>0.13150000000000001</v>
      </c>
      <c r="E1925" s="57">
        <f t="shared" ca="1" si="437"/>
        <v>4.9036999999999996E-4</v>
      </c>
      <c r="F1925" s="59">
        <f t="shared" si="434"/>
        <v>1.1499999999999999</v>
      </c>
      <c r="G1925" s="60">
        <f t="shared" ca="1" si="438"/>
        <v>1.0005639255000001</v>
      </c>
      <c r="H1925" s="57">
        <f ca="1">TRUNC(PRODUCT(G$10:G1924),15)</f>
        <v>1.5186717100873199</v>
      </c>
      <c r="I1925" s="57">
        <f t="shared" ca="1" si="439"/>
        <v>1.4667722115144399</v>
      </c>
      <c r="J1925" s="57">
        <f t="shared" ca="1" si="440"/>
        <v>1.0353834799999999</v>
      </c>
      <c r="K1925" s="112">
        <f t="shared" ca="1" si="445"/>
        <v>0.51309213388482899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41"/>
        <v>0</v>
      </c>
      <c r="O1925" s="57">
        <f t="shared" ca="1" si="442"/>
        <v>0.51309213388482899</v>
      </c>
      <c r="P1925" s="63" t="str">
        <f t="shared" si="443"/>
        <v>J=</v>
      </c>
      <c r="Q1925" s="64">
        <f t="shared" si="444"/>
        <v>45404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ht="15" x14ac:dyDescent="0.2">
      <c r="A1926" s="56">
        <f t="shared" si="433"/>
        <v>45161</v>
      </c>
      <c r="B1926" s="75">
        <f t="shared" ca="1" si="435"/>
        <v>1.4700941662443441</v>
      </c>
      <c r="C1926" s="57">
        <f t="shared" si="436"/>
        <v>0.95617348999999996</v>
      </c>
      <c r="D1926" s="58">
        <f ca="1">IF(A1926&lt;$B$1,VLOOKUP(A1926,[1]DI!$A$4:$B$15000,2,FALSE),0)</f>
        <v>0.13150000000000001</v>
      </c>
      <c r="E1926" s="57">
        <f t="shared" ca="1" si="437"/>
        <v>4.9036999999999996E-4</v>
      </c>
      <c r="F1926" s="59">
        <f t="shared" si="434"/>
        <v>1.1499999999999999</v>
      </c>
      <c r="G1926" s="60">
        <f t="shared" ca="1" si="438"/>
        <v>1.0005639255000001</v>
      </c>
      <c r="H1926" s="57">
        <f ca="1">TRUNC(PRODUCT(G$10:G1925),15)</f>
        <v>1.51952812779077</v>
      </c>
      <c r="I1926" s="57">
        <f t="shared" ca="1" si="439"/>
        <v>1.4667722115144399</v>
      </c>
      <c r="J1926" s="57">
        <f t="shared" ca="1" si="440"/>
        <v>1.03596735</v>
      </c>
      <c r="K1926" s="112">
        <f t="shared" ca="1" si="445"/>
        <v>0.51392067624434401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41"/>
        <v>0</v>
      </c>
      <c r="O1926" s="57">
        <f t="shared" ca="1" si="442"/>
        <v>0.51392067624434401</v>
      </c>
      <c r="P1926" s="63" t="str">
        <f t="shared" si="443"/>
        <v>J=</v>
      </c>
      <c r="Q1926" s="64">
        <f t="shared" si="444"/>
        <v>45404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ht="15" x14ac:dyDescent="0.2">
      <c r="A1927" s="56">
        <f t="shared" si="433"/>
        <v>45162</v>
      </c>
      <c r="B1927" s="75">
        <f t="shared" ca="1" si="435"/>
        <v>1.470923195983417</v>
      </c>
      <c r="C1927" s="57">
        <f t="shared" si="436"/>
        <v>0.95617348999999996</v>
      </c>
      <c r="D1927" s="58">
        <f ca="1">IF(A1927&lt;$B$1,VLOOKUP(A1927,[1]DI!$A$4:$B$15000,2,FALSE),0)</f>
        <v>0.13150000000000001</v>
      </c>
      <c r="E1927" s="57">
        <f t="shared" ca="1" si="437"/>
        <v>4.9036999999999996E-4</v>
      </c>
      <c r="F1927" s="59">
        <f t="shared" si="434"/>
        <v>1.1499999999999999</v>
      </c>
      <c r="G1927" s="60">
        <f t="shared" ca="1" si="438"/>
        <v>1.0005639255000001</v>
      </c>
      <c r="H1927" s="57">
        <f ca="1">TRUNC(PRODUCT(G$10:G1926),15)</f>
        <v>1.52038502844999</v>
      </c>
      <c r="I1927" s="57">
        <f t="shared" ca="1" si="439"/>
        <v>1.4667722115144399</v>
      </c>
      <c r="J1927" s="57">
        <f t="shared" ca="1" si="440"/>
        <v>1.0365515599999999</v>
      </c>
      <c r="K1927" s="112">
        <f t="shared" ca="1" si="445"/>
        <v>0.51474970598341696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41"/>
        <v>0</v>
      </c>
      <c r="O1927" s="57">
        <f t="shared" ca="1" si="442"/>
        <v>0.51474970598341696</v>
      </c>
      <c r="P1927" s="63" t="str">
        <f t="shared" si="443"/>
        <v>J=</v>
      </c>
      <c r="Q1927" s="64">
        <f t="shared" si="444"/>
        <v>45404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ht="15" x14ac:dyDescent="0.2">
      <c r="A1928" s="56">
        <f t="shared" si="433"/>
        <v>45163</v>
      </c>
      <c r="B1928" s="75">
        <f t="shared" ca="1" si="435"/>
        <v>1.4717526884732359</v>
      </c>
      <c r="C1928" s="57">
        <f t="shared" si="436"/>
        <v>0.95617348999999996</v>
      </c>
      <c r="D1928" s="58">
        <f ca="1">IF(A1928&lt;$B$1,VLOOKUP(A1928,[1]DI!$A$4:$B$15000,2,FALSE),0)</f>
        <v>0.13150000000000001</v>
      </c>
      <c r="E1928" s="57">
        <f t="shared" ca="1" si="437"/>
        <v>4.9036999999999996E-4</v>
      </c>
      <c r="F1928" s="59">
        <f t="shared" si="434"/>
        <v>1.1499999999999999</v>
      </c>
      <c r="G1928" s="60">
        <f t="shared" ca="1" si="438"/>
        <v>1.0005639255000001</v>
      </c>
      <c r="H1928" s="57">
        <f ca="1">TRUNC(PRODUCT(G$10:G1927),15)</f>
        <v>1.52124241233736</v>
      </c>
      <c r="I1928" s="57">
        <f t="shared" ca="1" si="439"/>
        <v>1.4667722115144399</v>
      </c>
      <c r="J1928" s="57">
        <f t="shared" ca="1" si="440"/>
        <v>1.0371360999999999</v>
      </c>
      <c r="K1928" s="112">
        <f t="shared" ca="1" si="445"/>
        <v>0.51557919847323597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41"/>
        <v>0</v>
      </c>
      <c r="O1928" s="57">
        <f t="shared" ca="1" si="442"/>
        <v>0.51557919847323597</v>
      </c>
      <c r="P1928" s="63" t="str">
        <f t="shared" si="443"/>
        <v>J=</v>
      </c>
      <c r="Q1928" s="64">
        <f t="shared" si="444"/>
        <v>45404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ht="15" x14ac:dyDescent="0.2">
      <c r="A1929" s="56">
        <f t="shared" si="433"/>
        <v>45164</v>
      </c>
      <c r="B1929" s="75">
        <f t="shared" ca="1" si="435"/>
        <v>1.4725826537138029</v>
      </c>
      <c r="C1929" s="57">
        <f t="shared" si="436"/>
        <v>0.95617348999999996</v>
      </c>
      <c r="D1929" s="58">
        <f ca="1">IF(A1929&lt;$B$1,VLOOKUP(A1929,[1]DI!$A$4:$B$15000,2,FALSE),0)</f>
        <v>0</v>
      </c>
      <c r="E1929" s="57">
        <f t="shared" ca="1" si="437"/>
        <v>0</v>
      </c>
      <c r="F1929" s="59">
        <f t="shared" si="434"/>
        <v>1.1499999999999999</v>
      </c>
      <c r="G1929" s="60">
        <f t="shared" ca="1" si="438"/>
        <v>1</v>
      </c>
      <c r="H1929" s="57">
        <f ca="1">TRUNC(PRODUCT(G$10:G1928),15)</f>
        <v>1.52210027972535</v>
      </c>
      <c r="I1929" s="57">
        <f t="shared" ca="1" si="439"/>
        <v>1.4667722115144399</v>
      </c>
      <c r="J1929" s="57">
        <f t="shared" ca="1" si="440"/>
        <v>1.0377209700000001</v>
      </c>
      <c r="K1929" s="112">
        <f t="shared" ca="1" si="445"/>
        <v>0.51640916371380297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si="441"/>
        <v>0</v>
      </c>
      <c r="O1929" s="57">
        <f t="shared" ca="1" si="442"/>
        <v>0.51640916371380297</v>
      </c>
      <c r="P1929" s="63" t="str">
        <f t="shared" si="443"/>
        <v>J=</v>
      </c>
      <c r="Q1929" s="64">
        <f t="shared" si="444"/>
        <v>45404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ht="15" x14ac:dyDescent="0.2">
      <c r="A1930" s="56">
        <f t="shared" si="433"/>
        <v>45165</v>
      </c>
      <c r="B1930" s="75">
        <f t="shared" ca="1" si="435"/>
        <v>1.4725826537138029</v>
      </c>
      <c r="C1930" s="57">
        <f t="shared" si="436"/>
        <v>0.95617348999999996</v>
      </c>
      <c r="D1930" s="58">
        <f ca="1">IF(A1930&lt;$B$1,VLOOKUP(A1930,[1]DI!$A$4:$B$15000,2,FALSE),0)</f>
        <v>0</v>
      </c>
      <c r="E1930" s="57">
        <f t="shared" ca="1" si="437"/>
        <v>0</v>
      </c>
      <c r="F1930" s="59">
        <f t="shared" si="434"/>
        <v>1.1499999999999999</v>
      </c>
      <c r="G1930" s="60">
        <f t="shared" ca="1" si="438"/>
        <v>1</v>
      </c>
      <c r="H1930" s="57">
        <f ca="1">TRUNC(PRODUCT(G$10:G1929),15)</f>
        <v>1.52210027972535</v>
      </c>
      <c r="I1930" s="57">
        <f t="shared" ca="1" si="439"/>
        <v>1.4667722115144399</v>
      </c>
      <c r="J1930" s="57">
        <f t="shared" ca="1" si="440"/>
        <v>1.0377209700000001</v>
      </c>
      <c r="K1930" s="112">
        <f t="shared" ca="1" si="445"/>
        <v>0.51640916371380297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41"/>
        <v>0</v>
      </c>
      <c r="O1930" s="57">
        <f t="shared" ca="1" si="442"/>
        <v>0.51640916371380297</v>
      </c>
      <c r="P1930" s="63" t="str">
        <f t="shared" si="443"/>
        <v>J=</v>
      </c>
      <c r="Q1930" s="64">
        <f t="shared" si="444"/>
        <v>45404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ht="15" x14ac:dyDescent="0.2">
      <c r="A1931" s="56">
        <f t="shared" ref="A1931:A1994" si="446">(A1930+1)</f>
        <v>45166</v>
      </c>
      <c r="B1931" s="75">
        <f t="shared" ca="1" si="435"/>
        <v>1.4725826537138029</v>
      </c>
      <c r="C1931" s="57">
        <f t="shared" si="436"/>
        <v>0.95617348999999996</v>
      </c>
      <c r="D1931" s="58">
        <f ca="1">IF(A1931&lt;$B$1,VLOOKUP(A1931,[1]DI!$A$4:$B$15000,2,FALSE),0)</f>
        <v>0.13150000000000001</v>
      </c>
      <c r="E1931" s="57">
        <f t="shared" ca="1" si="437"/>
        <v>4.9036999999999996E-4</v>
      </c>
      <c r="F1931" s="59">
        <f t="shared" si="434"/>
        <v>1.1499999999999999</v>
      </c>
      <c r="G1931" s="60">
        <f t="shared" ca="1" si="438"/>
        <v>1.0005639255000001</v>
      </c>
      <c r="H1931" s="57">
        <f ca="1">TRUNC(PRODUCT(G$10:G1930),15)</f>
        <v>1.52210027972535</v>
      </c>
      <c r="I1931" s="57">
        <f t="shared" ca="1" si="439"/>
        <v>1.4667722115144399</v>
      </c>
      <c r="J1931" s="57">
        <f t="shared" ca="1" si="440"/>
        <v>1.0377209700000001</v>
      </c>
      <c r="K1931" s="112">
        <f t="shared" ca="1" si="445"/>
        <v>0.51640916371380297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41"/>
        <v>0</v>
      </c>
      <c r="O1931" s="57">
        <f t="shared" ca="1" si="442"/>
        <v>0.51640916371380297</v>
      </c>
      <c r="P1931" s="63" t="str">
        <f t="shared" si="443"/>
        <v>J=</v>
      </c>
      <c r="Q1931" s="64">
        <f t="shared" si="444"/>
        <v>45404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ht="15" x14ac:dyDescent="0.2">
      <c r="A1932" s="56">
        <f t="shared" si="446"/>
        <v>45167</v>
      </c>
      <c r="B1932" s="75">
        <f t="shared" ca="1" si="435"/>
        <v>1.4734130817051159</v>
      </c>
      <c r="C1932" s="57">
        <f t="shared" si="436"/>
        <v>0.95617348999999996</v>
      </c>
      <c r="D1932" s="58">
        <f ca="1">IF(A1932&lt;$B$1,VLOOKUP(A1932,[1]DI!$A$4:$B$15000,2,FALSE),0)</f>
        <v>0.13150000000000001</v>
      </c>
      <c r="E1932" s="57">
        <f t="shared" ca="1" si="437"/>
        <v>4.9036999999999996E-4</v>
      </c>
      <c r="F1932" s="59">
        <f t="shared" si="434"/>
        <v>1.1499999999999999</v>
      </c>
      <c r="G1932" s="60">
        <f t="shared" ca="1" si="438"/>
        <v>1.0005639255000001</v>
      </c>
      <c r="H1932" s="57">
        <f ca="1">TRUNC(PRODUCT(G$10:G1931),15)</f>
        <v>1.5229586308866501</v>
      </c>
      <c r="I1932" s="57">
        <f t="shared" ca="1" si="439"/>
        <v>1.4667722115144399</v>
      </c>
      <c r="J1932" s="57">
        <f t="shared" ca="1" si="440"/>
        <v>1.03830617</v>
      </c>
      <c r="K1932" s="112">
        <f t="shared" ca="1" si="445"/>
        <v>0.51723959170511602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41"/>
        <v>0</v>
      </c>
      <c r="O1932" s="57">
        <f t="shared" ca="1" si="442"/>
        <v>0.51723959170511602</v>
      </c>
      <c r="P1932" s="63" t="str">
        <f t="shared" si="443"/>
        <v>J=</v>
      </c>
      <c r="Q1932" s="64">
        <f t="shared" si="444"/>
        <v>45404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ht="15" x14ac:dyDescent="0.2">
      <c r="A1933" s="56">
        <f t="shared" si="446"/>
        <v>45168</v>
      </c>
      <c r="B1933" s="75">
        <f t="shared" ca="1" si="435"/>
        <v>1.4742439678183659</v>
      </c>
      <c r="C1933" s="57">
        <f t="shared" si="436"/>
        <v>0.95617348999999996</v>
      </c>
      <c r="D1933" s="58">
        <f ca="1">IF(A1933&lt;$B$1,VLOOKUP(A1933,[1]DI!$A$4:$B$15000,2,FALSE),0)</f>
        <v>0.13150000000000001</v>
      </c>
      <c r="E1933" s="57">
        <f t="shared" ca="1" si="437"/>
        <v>4.9036999999999996E-4</v>
      </c>
      <c r="F1933" s="59">
        <f t="shared" si="434"/>
        <v>1.1499999999999999</v>
      </c>
      <c r="G1933" s="60">
        <f t="shared" ca="1" si="438"/>
        <v>1.0005639255000001</v>
      </c>
      <c r="H1933" s="57">
        <f ca="1">TRUNC(PRODUCT(G$10:G1932),15)</f>
        <v>1.52381746609405</v>
      </c>
      <c r="I1933" s="57">
        <f t="shared" ca="1" si="439"/>
        <v>1.4667722115144399</v>
      </c>
      <c r="J1933" s="57">
        <f t="shared" ca="1" si="440"/>
        <v>1.03889169</v>
      </c>
      <c r="K1933" s="112">
        <f t="shared" ca="1" si="445"/>
        <v>0.51807047781836602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41"/>
        <v>0</v>
      </c>
      <c r="O1933" s="57">
        <f t="shared" ca="1" si="442"/>
        <v>0.51807047781836602</v>
      </c>
      <c r="P1933" s="63" t="str">
        <f t="shared" si="443"/>
        <v>J=</v>
      </c>
      <c r="Q1933" s="64">
        <f t="shared" si="444"/>
        <v>45404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ht="15" x14ac:dyDescent="0.2">
      <c r="A1934" s="56">
        <f t="shared" si="446"/>
        <v>45169</v>
      </c>
      <c r="B1934" s="75">
        <f t="shared" ca="1" si="435"/>
        <v>1.4750753313111731</v>
      </c>
      <c r="C1934" s="57">
        <f t="shared" si="436"/>
        <v>0.95617348999999996</v>
      </c>
      <c r="D1934" s="58">
        <f ca="1">IF(A1934&lt;$B$1,VLOOKUP(A1934,[1]DI!$A$4:$B$15000,2,FALSE),0)</f>
        <v>0.13150000000000001</v>
      </c>
      <c r="E1934" s="57">
        <f t="shared" ca="1" si="437"/>
        <v>4.9036999999999996E-4</v>
      </c>
      <c r="F1934" s="59">
        <f t="shared" si="434"/>
        <v>1.1499999999999999</v>
      </c>
      <c r="G1934" s="60">
        <f t="shared" ca="1" si="438"/>
        <v>1.0005639255000001</v>
      </c>
      <c r="H1934" s="57">
        <f ca="1">TRUNC(PRODUCT(G$10:G1933),15)</f>
        <v>1.5246767856205301</v>
      </c>
      <c r="I1934" s="57">
        <f t="shared" ca="1" si="439"/>
        <v>1.4667722115144399</v>
      </c>
      <c r="J1934" s="57">
        <f t="shared" ca="1" si="440"/>
        <v>1.03947755</v>
      </c>
      <c r="K1934" s="112">
        <f t="shared" ca="1" si="445"/>
        <v>0.51890184131117301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41"/>
        <v>0</v>
      </c>
      <c r="O1934" s="57">
        <f t="shared" ca="1" si="442"/>
        <v>0.51890184131117301</v>
      </c>
      <c r="P1934" s="63" t="str">
        <f t="shared" si="443"/>
        <v>J=</v>
      </c>
      <c r="Q1934" s="64">
        <f t="shared" si="444"/>
        <v>45404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ht="15" x14ac:dyDescent="0.2">
      <c r="A1935" s="56">
        <f t="shared" si="446"/>
        <v>45170</v>
      </c>
      <c r="B1935" s="75">
        <f t="shared" ca="1" si="435"/>
        <v>1.4759071675547268</v>
      </c>
      <c r="C1935" s="57">
        <f t="shared" si="436"/>
        <v>0.95617348999999996</v>
      </c>
      <c r="D1935" s="58">
        <f ca="1">IF(A1935&lt;$B$1,VLOOKUP(A1935,[1]DI!$A$4:$B$15000,2,FALSE),0)</f>
        <v>0.13150000000000001</v>
      </c>
      <c r="E1935" s="57">
        <f t="shared" ca="1" si="437"/>
        <v>4.9036999999999996E-4</v>
      </c>
      <c r="F1935" s="59">
        <f t="shared" si="434"/>
        <v>1.1499999999999999</v>
      </c>
      <c r="G1935" s="60">
        <f t="shared" ca="1" si="438"/>
        <v>1.0005639255000001</v>
      </c>
      <c r="H1935" s="57">
        <f ca="1">TRUNC(PRODUCT(G$10:G1934),15)</f>
        <v>1.5255365897391999</v>
      </c>
      <c r="I1935" s="57">
        <f t="shared" ca="1" si="439"/>
        <v>1.4667722115144399</v>
      </c>
      <c r="J1935" s="57">
        <f t="shared" ca="1" si="440"/>
        <v>1.0400637399999999</v>
      </c>
      <c r="K1935" s="112">
        <f t="shared" ca="1" si="445"/>
        <v>0.51973367755472699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41"/>
        <v>0</v>
      </c>
      <c r="O1935" s="57">
        <f t="shared" ca="1" si="442"/>
        <v>0.51973367755472699</v>
      </c>
      <c r="P1935" s="63" t="str">
        <f t="shared" si="443"/>
        <v>J=</v>
      </c>
      <c r="Q1935" s="64">
        <f t="shared" si="444"/>
        <v>45404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ht="15" x14ac:dyDescent="0.2">
      <c r="A1936" s="56">
        <f t="shared" si="446"/>
        <v>45171</v>
      </c>
      <c r="B1936" s="75">
        <f t="shared" ca="1" si="435"/>
        <v>1.476739476549028</v>
      </c>
      <c r="C1936" s="57">
        <f t="shared" si="436"/>
        <v>0.95617348999999996</v>
      </c>
      <c r="D1936" s="58">
        <f ca="1">IF(A1936&lt;$B$1,VLOOKUP(A1936,[1]DI!$A$4:$B$15000,2,FALSE),0)</f>
        <v>0</v>
      </c>
      <c r="E1936" s="57">
        <f t="shared" ca="1" si="437"/>
        <v>0</v>
      </c>
      <c r="F1936" s="59">
        <f t="shared" si="434"/>
        <v>1.1499999999999999</v>
      </c>
      <c r="G1936" s="60">
        <f t="shared" ca="1" si="438"/>
        <v>1</v>
      </c>
      <c r="H1936" s="57">
        <f ca="1">TRUNC(PRODUCT(G$10:G1935),15)</f>
        <v>1.52639687872333</v>
      </c>
      <c r="I1936" s="57">
        <f t="shared" ca="1" si="439"/>
        <v>1.4667722115144399</v>
      </c>
      <c r="J1936" s="57">
        <f t="shared" ca="1" si="440"/>
        <v>1.04065026</v>
      </c>
      <c r="K1936" s="112">
        <f t="shared" ca="1" si="445"/>
        <v>0.52056598654902797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41"/>
        <v>0</v>
      </c>
      <c r="O1936" s="57">
        <f t="shared" ca="1" si="442"/>
        <v>0.52056598654902797</v>
      </c>
      <c r="P1936" s="63" t="str">
        <f t="shared" si="443"/>
        <v>J=</v>
      </c>
      <c r="Q1936" s="64">
        <f t="shared" si="444"/>
        <v>45404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ht="15" x14ac:dyDescent="0.2">
      <c r="A1937" s="56">
        <f t="shared" si="446"/>
        <v>45172</v>
      </c>
      <c r="B1937" s="75">
        <f t="shared" ca="1" si="435"/>
        <v>1.476739476549028</v>
      </c>
      <c r="C1937" s="57">
        <f t="shared" si="436"/>
        <v>0.95617348999999996</v>
      </c>
      <c r="D1937" s="58">
        <f ca="1">IF(A1937&lt;$B$1,VLOOKUP(A1937,[1]DI!$A$4:$B$15000,2,FALSE),0)</f>
        <v>0</v>
      </c>
      <c r="E1937" s="57">
        <f t="shared" ca="1" si="437"/>
        <v>0</v>
      </c>
      <c r="F1937" s="59">
        <f t="shared" si="434"/>
        <v>1.1499999999999999</v>
      </c>
      <c r="G1937" s="60">
        <f t="shared" ca="1" si="438"/>
        <v>1</v>
      </c>
      <c r="H1937" s="57">
        <f ca="1">TRUNC(PRODUCT(G$10:G1936),15)</f>
        <v>1.52639687872333</v>
      </c>
      <c r="I1937" s="57">
        <f t="shared" ca="1" si="439"/>
        <v>1.4667722115144399</v>
      </c>
      <c r="J1937" s="57">
        <f t="shared" ca="1" si="440"/>
        <v>1.04065026</v>
      </c>
      <c r="K1937" s="112">
        <f t="shared" ca="1" si="445"/>
        <v>0.52056598654902797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41"/>
        <v>0</v>
      </c>
      <c r="O1937" s="57">
        <f t="shared" ca="1" si="442"/>
        <v>0.52056598654902797</v>
      </c>
      <c r="P1937" s="63" t="str">
        <f t="shared" si="443"/>
        <v>J=</v>
      </c>
      <c r="Q1937" s="64">
        <f t="shared" si="444"/>
        <v>45404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ht="15" x14ac:dyDescent="0.2">
      <c r="A1938" s="56">
        <f t="shared" si="446"/>
        <v>45173</v>
      </c>
      <c r="B1938" s="75">
        <f t="shared" ca="1" si="435"/>
        <v>1.476739476549028</v>
      </c>
      <c r="C1938" s="57">
        <f t="shared" si="436"/>
        <v>0.95617348999999996</v>
      </c>
      <c r="D1938" s="58">
        <f ca="1">IF(A1938&lt;$B$1,VLOOKUP(A1938,[1]DI!$A$4:$B$15000,2,FALSE),0)</f>
        <v>0.13150000000000001</v>
      </c>
      <c r="E1938" s="57">
        <f t="shared" ca="1" si="437"/>
        <v>4.9036999999999996E-4</v>
      </c>
      <c r="F1938" s="59">
        <f t="shared" si="434"/>
        <v>1.1499999999999999</v>
      </c>
      <c r="G1938" s="60">
        <f t="shared" ca="1" si="438"/>
        <v>1.0005639255000001</v>
      </c>
      <c r="H1938" s="57">
        <f ca="1">TRUNC(PRODUCT(G$10:G1937),15)</f>
        <v>1.52639687872333</v>
      </c>
      <c r="I1938" s="57">
        <f t="shared" ca="1" si="439"/>
        <v>1.4667722115144399</v>
      </c>
      <c r="J1938" s="57">
        <f t="shared" ca="1" si="440"/>
        <v>1.04065026</v>
      </c>
      <c r="K1938" s="112">
        <f t="shared" ca="1" si="445"/>
        <v>0.52056598654902797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41"/>
        <v>0</v>
      </c>
      <c r="O1938" s="57">
        <f t="shared" ca="1" si="442"/>
        <v>0.52056598654902797</v>
      </c>
      <c r="P1938" s="63" t="str">
        <f t="shared" si="443"/>
        <v>J=</v>
      </c>
      <c r="Q1938" s="64">
        <f t="shared" si="444"/>
        <v>45404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ht="15" x14ac:dyDescent="0.2">
      <c r="A1939" s="56">
        <f t="shared" si="446"/>
        <v>45174</v>
      </c>
      <c r="B1939" s="75">
        <f t="shared" ca="1" si="435"/>
        <v>1.477572248294077</v>
      </c>
      <c r="C1939" s="57">
        <f t="shared" si="436"/>
        <v>0.95617348999999996</v>
      </c>
      <c r="D1939" s="58">
        <f ca="1">IF(A1939&lt;$B$1,VLOOKUP(A1939,[1]DI!$A$4:$B$15000,2,FALSE),0)</f>
        <v>0.13150000000000001</v>
      </c>
      <c r="E1939" s="57">
        <f t="shared" ca="1" si="437"/>
        <v>4.9036999999999996E-4</v>
      </c>
      <c r="F1939" s="59">
        <f t="shared" si="434"/>
        <v>1.1499999999999999</v>
      </c>
      <c r="G1939" s="60">
        <f t="shared" ca="1" si="438"/>
        <v>1.0005639255000001</v>
      </c>
      <c r="H1939" s="57">
        <f ca="1">TRUNC(PRODUCT(G$10:G1938),15)</f>
        <v>1.5272576528463699</v>
      </c>
      <c r="I1939" s="57">
        <f t="shared" ca="1" si="439"/>
        <v>1.4667722115144399</v>
      </c>
      <c r="J1939" s="57">
        <f t="shared" ca="1" si="440"/>
        <v>1.04123711</v>
      </c>
      <c r="K1939" s="112">
        <f t="shared" ca="1" si="445"/>
        <v>0.521398758294077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41"/>
        <v>0</v>
      </c>
      <c r="O1939" s="57">
        <f t="shared" ca="1" si="442"/>
        <v>0.521398758294077</v>
      </c>
      <c r="P1939" s="63" t="str">
        <f t="shared" si="443"/>
        <v>J=</v>
      </c>
      <c r="Q1939" s="64">
        <f t="shared" si="444"/>
        <v>45404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ht="15" x14ac:dyDescent="0.2">
      <c r="A1940" s="56">
        <f t="shared" si="446"/>
        <v>45175</v>
      </c>
      <c r="B1940" s="75">
        <f t="shared" ca="1" si="435"/>
        <v>1.478405482789872</v>
      </c>
      <c r="C1940" s="57">
        <f t="shared" si="436"/>
        <v>0.95617348999999996</v>
      </c>
      <c r="D1940" s="58">
        <f ca="1">IF(A1940&lt;$B$1,VLOOKUP(A1940,[1]DI!$A$4:$B$15000,2,FALSE),0)</f>
        <v>0.13150000000000001</v>
      </c>
      <c r="E1940" s="57">
        <f t="shared" ca="1" si="437"/>
        <v>4.9036999999999996E-4</v>
      </c>
      <c r="F1940" s="59">
        <f t="shared" si="434"/>
        <v>1.1499999999999999</v>
      </c>
      <c r="G1940" s="60">
        <f t="shared" ca="1" si="438"/>
        <v>1.0005639255000001</v>
      </c>
      <c r="H1940" s="57">
        <f ca="1">TRUNC(PRODUCT(G$10:G1939),15)</f>
        <v>1.5281189123818799</v>
      </c>
      <c r="I1940" s="57">
        <f t="shared" ca="1" si="439"/>
        <v>1.4667722115144399</v>
      </c>
      <c r="J1940" s="57">
        <f t="shared" ca="1" si="440"/>
        <v>1.0418242900000001</v>
      </c>
      <c r="K1940" s="112">
        <f t="shared" ca="1" si="445"/>
        <v>0.52223199278987198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41"/>
        <v>0</v>
      </c>
      <c r="O1940" s="57">
        <f t="shared" ca="1" si="442"/>
        <v>0.52223199278987198</v>
      </c>
      <c r="P1940" s="63" t="str">
        <f t="shared" si="443"/>
        <v>J=</v>
      </c>
      <c r="Q1940" s="64">
        <f t="shared" si="444"/>
        <v>45404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ht="15" x14ac:dyDescent="0.2">
      <c r="A1941" s="56">
        <f t="shared" si="446"/>
        <v>45176</v>
      </c>
      <c r="B1941" s="75">
        <f t="shared" ca="1" si="435"/>
        <v>1.4792391900364139</v>
      </c>
      <c r="C1941" s="57">
        <f t="shared" si="436"/>
        <v>0.95617348999999996</v>
      </c>
      <c r="D1941" s="58">
        <f ca="1">IF(A1941&lt;$B$1,VLOOKUP(A1941,[1]DI!$A$4:$B$15000,2,FALSE),0)</f>
        <v>0</v>
      </c>
      <c r="E1941" s="57">
        <f t="shared" ca="1" si="437"/>
        <v>0</v>
      </c>
      <c r="F1941" s="59">
        <f t="shared" si="434"/>
        <v>1.1499999999999999</v>
      </c>
      <c r="G1941" s="60">
        <f t="shared" ca="1" si="438"/>
        <v>1</v>
      </c>
      <c r="H1941" s="57">
        <f ca="1">TRUNC(PRODUCT(G$10:G1940),15)</f>
        <v>1.5289806576036</v>
      </c>
      <c r="I1941" s="57">
        <f t="shared" ca="1" si="439"/>
        <v>1.4667722115144399</v>
      </c>
      <c r="J1941" s="57">
        <f t="shared" ca="1" si="440"/>
        <v>1.0424118</v>
      </c>
      <c r="K1941" s="112">
        <f t="shared" ca="1" si="445"/>
        <v>0.52306570003641406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41"/>
        <v>0</v>
      </c>
      <c r="O1941" s="57">
        <f t="shared" ca="1" si="442"/>
        <v>0.52306570003641406</v>
      </c>
      <c r="P1941" s="63" t="str">
        <f t="shared" si="443"/>
        <v>J=</v>
      </c>
      <c r="Q1941" s="64">
        <f t="shared" si="444"/>
        <v>45404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ht="15" x14ac:dyDescent="0.2">
      <c r="A1942" s="56">
        <f t="shared" si="446"/>
        <v>45177</v>
      </c>
      <c r="B1942" s="75">
        <f t="shared" ca="1" si="435"/>
        <v>1.4792391900364139</v>
      </c>
      <c r="C1942" s="57">
        <f t="shared" si="436"/>
        <v>0.95617348999999996</v>
      </c>
      <c r="D1942" s="58">
        <f ca="1">IF(A1942&lt;$B$1,VLOOKUP(A1942,[1]DI!$A$4:$B$15000,2,FALSE),0)</f>
        <v>0.13150000000000001</v>
      </c>
      <c r="E1942" s="57">
        <f t="shared" ca="1" si="437"/>
        <v>4.9036999999999996E-4</v>
      </c>
      <c r="F1942" s="59">
        <f t="shared" si="434"/>
        <v>1.1499999999999999</v>
      </c>
      <c r="G1942" s="60">
        <f t="shared" ca="1" si="438"/>
        <v>1.0005639255000001</v>
      </c>
      <c r="H1942" s="57">
        <f ca="1">TRUNC(PRODUCT(G$10:G1941),15)</f>
        <v>1.5289806576036</v>
      </c>
      <c r="I1942" s="57">
        <f t="shared" ca="1" si="439"/>
        <v>1.4667722115144399</v>
      </c>
      <c r="J1942" s="57">
        <f t="shared" ca="1" si="440"/>
        <v>1.0424118</v>
      </c>
      <c r="K1942" s="112">
        <f t="shared" ca="1" si="445"/>
        <v>0.52306570003641406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41"/>
        <v>0</v>
      </c>
      <c r="O1942" s="57">
        <f t="shared" ca="1" si="442"/>
        <v>0.52306570003641406</v>
      </c>
      <c r="P1942" s="63" t="str">
        <f t="shared" si="443"/>
        <v>J=</v>
      </c>
      <c r="Q1942" s="64">
        <f t="shared" si="444"/>
        <v>45404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ht="15" x14ac:dyDescent="0.2">
      <c r="A1943" s="56">
        <f t="shared" si="446"/>
        <v>45178</v>
      </c>
      <c r="B1943" s="75">
        <f t="shared" ca="1" si="435"/>
        <v>1.480073370033703</v>
      </c>
      <c r="C1943" s="57">
        <f t="shared" si="436"/>
        <v>0.95617348999999996</v>
      </c>
      <c r="D1943" s="58">
        <f ca="1">IF(A1943&lt;$B$1,VLOOKUP(A1943,[1]DI!$A$4:$B$15000,2,FALSE),0)</f>
        <v>0</v>
      </c>
      <c r="E1943" s="57">
        <f t="shared" ca="1" si="437"/>
        <v>0</v>
      </c>
      <c r="F1943" s="59">
        <f t="shared" si="434"/>
        <v>1.1499999999999999</v>
      </c>
      <c r="G1943" s="60">
        <f t="shared" ca="1" si="438"/>
        <v>1</v>
      </c>
      <c r="H1943" s="57">
        <f ca="1">TRUNC(PRODUCT(G$10:G1942),15)</f>
        <v>1.5298428887854301</v>
      </c>
      <c r="I1943" s="57">
        <f t="shared" ca="1" si="439"/>
        <v>1.4667722115144399</v>
      </c>
      <c r="J1943" s="57">
        <f t="shared" ca="1" si="440"/>
        <v>1.0429996399999999</v>
      </c>
      <c r="K1943" s="112">
        <f t="shared" ca="1" si="445"/>
        <v>0.52389988003370302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si="441"/>
        <v>0</v>
      </c>
      <c r="O1943" s="57">
        <f t="shared" ca="1" si="442"/>
        <v>0.52389988003370302</v>
      </c>
      <c r="P1943" s="63" t="str">
        <f t="shared" si="443"/>
        <v>J=</v>
      </c>
      <c r="Q1943" s="64">
        <f t="shared" si="444"/>
        <v>45404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ht="15" x14ac:dyDescent="0.2">
      <c r="A1944" s="56">
        <f t="shared" si="446"/>
        <v>45179</v>
      </c>
      <c r="B1944" s="75">
        <f t="shared" ca="1" si="435"/>
        <v>1.480073370033703</v>
      </c>
      <c r="C1944" s="57">
        <f t="shared" si="436"/>
        <v>0.95617348999999996</v>
      </c>
      <c r="D1944" s="58">
        <f ca="1">IF(A1944&lt;$B$1,VLOOKUP(A1944,[1]DI!$A$4:$B$15000,2,FALSE),0)</f>
        <v>0</v>
      </c>
      <c r="E1944" s="57">
        <f t="shared" ca="1" si="437"/>
        <v>0</v>
      </c>
      <c r="F1944" s="59">
        <f t="shared" si="434"/>
        <v>1.1499999999999999</v>
      </c>
      <c r="G1944" s="60">
        <f t="shared" ca="1" si="438"/>
        <v>1</v>
      </c>
      <c r="H1944" s="57">
        <f ca="1">TRUNC(PRODUCT(G$10:G1943),15)</f>
        <v>1.5298428887854301</v>
      </c>
      <c r="I1944" s="57">
        <f t="shared" ca="1" si="439"/>
        <v>1.4667722115144399</v>
      </c>
      <c r="J1944" s="57">
        <f t="shared" ca="1" si="440"/>
        <v>1.0429996399999999</v>
      </c>
      <c r="K1944" s="112">
        <f t="shared" ca="1" si="445"/>
        <v>0.52389988003370302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41"/>
        <v>0</v>
      </c>
      <c r="O1944" s="57">
        <f t="shared" ca="1" si="442"/>
        <v>0.52389988003370302</v>
      </c>
      <c r="P1944" s="63" t="str">
        <f t="shared" si="443"/>
        <v>J=</v>
      </c>
      <c r="Q1944" s="64">
        <f t="shared" si="444"/>
        <v>45404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ht="15" x14ac:dyDescent="0.2">
      <c r="A1945" s="56">
        <f t="shared" si="446"/>
        <v>45180</v>
      </c>
      <c r="B1945" s="75">
        <f t="shared" ca="1" si="435"/>
        <v>1.480073370033703</v>
      </c>
      <c r="C1945" s="57">
        <f t="shared" si="436"/>
        <v>0.95617348999999996</v>
      </c>
      <c r="D1945" s="58">
        <f ca="1">IF(A1945&lt;$B$1,VLOOKUP(A1945,[1]DI!$A$4:$B$15000,2,FALSE),0)</f>
        <v>0.13150000000000001</v>
      </c>
      <c r="E1945" s="57">
        <f t="shared" ca="1" si="437"/>
        <v>4.9036999999999996E-4</v>
      </c>
      <c r="F1945" s="59">
        <f t="shared" si="434"/>
        <v>1.1499999999999999</v>
      </c>
      <c r="G1945" s="60">
        <f t="shared" ca="1" si="438"/>
        <v>1.0005639255000001</v>
      </c>
      <c r="H1945" s="57">
        <f ca="1">TRUNC(PRODUCT(G$10:G1944),15)</f>
        <v>1.5298428887854301</v>
      </c>
      <c r="I1945" s="57">
        <f t="shared" ca="1" si="439"/>
        <v>1.4667722115144399</v>
      </c>
      <c r="J1945" s="57">
        <f t="shared" ca="1" si="440"/>
        <v>1.0429996399999999</v>
      </c>
      <c r="K1945" s="112">
        <f t="shared" ca="1" si="445"/>
        <v>0.52389988003370302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41"/>
        <v>0</v>
      </c>
      <c r="O1945" s="57">
        <f t="shared" ca="1" si="442"/>
        <v>0.52389988003370302</v>
      </c>
      <c r="P1945" s="63" t="str">
        <f t="shared" si="443"/>
        <v>J=</v>
      </c>
      <c r="Q1945" s="64">
        <f t="shared" si="444"/>
        <v>45404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ht="15" x14ac:dyDescent="0.2">
      <c r="A1946" s="56">
        <f t="shared" si="446"/>
        <v>45181</v>
      </c>
      <c r="B1946" s="75">
        <f t="shared" ca="1" si="435"/>
        <v>1.4809080127817391</v>
      </c>
      <c r="C1946" s="57">
        <f t="shared" si="436"/>
        <v>0.95617348999999996</v>
      </c>
      <c r="D1946" s="58">
        <f ca="1">IF(A1946&lt;$B$1,VLOOKUP(A1946,[1]DI!$A$4:$B$15000,2,FALSE),0)</f>
        <v>0.13150000000000001</v>
      </c>
      <c r="E1946" s="57">
        <f t="shared" ca="1" si="437"/>
        <v>4.9036999999999996E-4</v>
      </c>
      <c r="F1946" s="59">
        <f t="shared" si="434"/>
        <v>1.1499999999999999</v>
      </c>
      <c r="G1946" s="60">
        <f t="shared" ca="1" si="438"/>
        <v>1.0005639255000001</v>
      </c>
      <c r="H1946" s="57">
        <f ca="1">TRUNC(PRODUCT(G$10:G1945),15)</f>
        <v>1.5307056062014099</v>
      </c>
      <c r="I1946" s="57">
        <f t="shared" ca="1" si="439"/>
        <v>1.4667722115144399</v>
      </c>
      <c r="J1946" s="57">
        <f t="shared" ca="1" si="440"/>
        <v>1.04358781</v>
      </c>
      <c r="K1946" s="112">
        <f t="shared" ca="1" si="445"/>
        <v>0.52473452278173904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41"/>
        <v>0</v>
      </c>
      <c r="O1946" s="57">
        <f t="shared" ca="1" si="442"/>
        <v>0.52473452278173904</v>
      </c>
      <c r="P1946" s="63" t="str">
        <f t="shared" si="443"/>
        <v>J=</v>
      </c>
      <c r="Q1946" s="64">
        <f t="shared" si="444"/>
        <v>45404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ht="15" x14ac:dyDescent="0.2">
      <c r="A1947" s="56">
        <f t="shared" si="446"/>
        <v>45182</v>
      </c>
      <c r="B1947" s="75">
        <f t="shared" ca="1" si="435"/>
        <v>1.4817431429093331</v>
      </c>
      <c r="C1947" s="57">
        <f t="shared" si="436"/>
        <v>0.95617348999999996</v>
      </c>
      <c r="D1947" s="58">
        <f ca="1">IF(A1947&lt;$B$1,VLOOKUP(A1947,[1]DI!$A$4:$B$15000,2,FALSE),0)</f>
        <v>0.13150000000000001</v>
      </c>
      <c r="E1947" s="57">
        <f t="shared" ca="1" si="437"/>
        <v>4.9036999999999996E-4</v>
      </c>
      <c r="F1947" s="59">
        <f t="shared" si="434"/>
        <v>1.1499999999999999</v>
      </c>
      <c r="G1947" s="60">
        <f t="shared" ca="1" si="438"/>
        <v>1.0005639255000001</v>
      </c>
      <c r="H1947" s="57">
        <f ca="1">TRUNC(PRODUCT(G$10:G1946),15)</f>
        <v>1.5315688101257401</v>
      </c>
      <c r="I1947" s="57">
        <f t="shared" ca="1" si="439"/>
        <v>1.4667722115144399</v>
      </c>
      <c r="J1947" s="57">
        <f t="shared" ca="1" si="440"/>
        <v>1.04417632</v>
      </c>
      <c r="K1947" s="112">
        <f t="shared" ca="1" si="445"/>
        <v>0.525569652909333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41"/>
        <v>0</v>
      </c>
      <c r="O1947" s="57">
        <f t="shared" ca="1" si="442"/>
        <v>0.525569652909333</v>
      </c>
      <c r="P1947" s="63" t="str">
        <f t="shared" si="443"/>
        <v>J=</v>
      </c>
      <c r="Q1947" s="64">
        <f t="shared" si="444"/>
        <v>45404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ht="15" x14ac:dyDescent="0.2">
      <c r="A1948" s="56">
        <f t="shared" si="446"/>
        <v>45183</v>
      </c>
      <c r="B1948" s="75">
        <f t="shared" ca="1" si="435"/>
        <v>1.4825787357876741</v>
      </c>
      <c r="C1948" s="57">
        <f t="shared" si="436"/>
        <v>0.95617348999999996</v>
      </c>
      <c r="D1948" s="58">
        <f ca="1">IF(A1948&lt;$B$1,VLOOKUP(A1948,[1]DI!$A$4:$B$15000,2,FALSE),0)</f>
        <v>0.13150000000000001</v>
      </c>
      <c r="E1948" s="57">
        <f t="shared" ca="1" si="437"/>
        <v>4.9036999999999996E-4</v>
      </c>
      <c r="F1948" s="59">
        <f t="shared" si="434"/>
        <v>1.1499999999999999</v>
      </c>
      <c r="G1948" s="60">
        <f t="shared" ca="1" si="438"/>
        <v>1.0005639255000001</v>
      </c>
      <c r="H1948" s="57">
        <f ca="1">TRUNC(PRODUCT(G$10:G1947),15)</f>
        <v>1.5324325008327799</v>
      </c>
      <c r="I1948" s="57">
        <f t="shared" ca="1" si="439"/>
        <v>1.4667722115144399</v>
      </c>
      <c r="J1948" s="57">
        <f t="shared" ca="1" si="440"/>
        <v>1.0447651600000001</v>
      </c>
      <c r="K1948" s="112">
        <f t="shared" ca="1" si="445"/>
        <v>0.526405245787674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41"/>
        <v>0</v>
      </c>
      <c r="O1948" s="57">
        <f t="shared" ca="1" si="442"/>
        <v>0.526405245787674</v>
      </c>
      <c r="P1948" s="63" t="str">
        <f t="shared" si="443"/>
        <v>J=</v>
      </c>
      <c r="Q1948" s="64">
        <f t="shared" si="444"/>
        <v>45404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ht="15" x14ac:dyDescent="0.2">
      <c r="A1949" s="56">
        <f t="shared" si="446"/>
        <v>45184</v>
      </c>
      <c r="B1949" s="75">
        <f t="shared" ca="1" si="435"/>
        <v>1.483414801416761</v>
      </c>
      <c r="C1949" s="57">
        <f t="shared" si="436"/>
        <v>0.95617348999999996</v>
      </c>
      <c r="D1949" s="58">
        <f ca="1">IF(A1949&lt;$B$1,VLOOKUP(A1949,[1]DI!$A$4:$B$15000,2,FALSE),0)</f>
        <v>0.13150000000000001</v>
      </c>
      <c r="E1949" s="57">
        <f t="shared" ca="1" si="437"/>
        <v>4.9036999999999996E-4</v>
      </c>
      <c r="F1949" s="59">
        <f t="shared" si="434"/>
        <v>1.1499999999999999</v>
      </c>
      <c r="G1949" s="60">
        <f t="shared" ca="1" si="438"/>
        <v>1.0005639255000001</v>
      </c>
      <c r="H1949" s="57">
        <f ca="1">TRUNC(PRODUCT(G$10:G1948),15)</f>
        <v>1.5332966785970199</v>
      </c>
      <c r="I1949" s="57">
        <f t="shared" ca="1" si="439"/>
        <v>1.4667722115144399</v>
      </c>
      <c r="J1949" s="57">
        <f t="shared" ca="1" si="440"/>
        <v>1.0453543300000001</v>
      </c>
      <c r="K1949" s="112">
        <f t="shared" ca="1" si="445"/>
        <v>0.527241311416761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41"/>
        <v>0</v>
      </c>
      <c r="O1949" s="57">
        <f t="shared" ca="1" si="442"/>
        <v>0.527241311416761</v>
      </c>
      <c r="P1949" s="63" t="str">
        <f t="shared" si="443"/>
        <v>J=</v>
      </c>
      <c r="Q1949" s="64">
        <f t="shared" si="444"/>
        <v>45404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ht="15" x14ac:dyDescent="0.2">
      <c r="A1950" s="56">
        <f t="shared" si="446"/>
        <v>45185</v>
      </c>
      <c r="B1950" s="75">
        <f t="shared" ca="1" si="435"/>
        <v>1.484251339796596</v>
      </c>
      <c r="C1950" s="57">
        <f t="shared" si="436"/>
        <v>0.95617348999999996</v>
      </c>
      <c r="D1950" s="58">
        <f ca="1">IF(A1950&lt;$B$1,VLOOKUP(A1950,[1]DI!$A$4:$B$15000,2,FALSE),0)</f>
        <v>0</v>
      </c>
      <c r="E1950" s="57">
        <f t="shared" ca="1" si="437"/>
        <v>0</v>
      </c>
      <c r="F1950" s="59">
        <f t="shared" si="434"/>
        <v>1.1499999999999999</v>
      </c>
      <c r="G1950" s="60">
        <f t="shared" ca="1" si="438"/>
        <v>1</v>
      </c>
      <c r="H1950" s="57">
        <f ca="1">TRUNC(PRODUCT(G$10:G1949),15)</f>
        <v>1.53416134369315</v>
      </c>
      <c r="I1950" s="57">
        <f t="shared" ca="1" si="439"/>
        <v>1.4667722115144399</v>
      </c>
      <c r="J1950" s="57">
        <f t="shared" ca="1" si="440"/>
        <v>1.0459438299999999</v>
      </c>
      <c r="K1950" s="112">
        <f t="shared" ca="1" si="445"/>
        <v>0.528077849796596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41"/>
        <v>0</v>
      </c>
      <c r="O1950" s="57">
        <f t="shared" ca="1" si="442"/>
        <v>0.528077849796596</v>
      </c>
      <c r="P1950" s="63" t="str">
        <f t="shared" si="443"/>
        <v>J=</v>
      </c>
      <c r="Q1950" s="64">
        <f t="shared" si="444"/>
        <v>45404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ht="15" x14ac:dyDescent="0.2">
      <c r="A1951" s="56">
        <f t="shared" si="446"/>
        <v>45186</v>
      </c>
      <c r="B1951" s="75">
        <f t="shared" ca="1" si="435"/>
        <v>1.484251339796596</v>
      </c>
      <c r="C1951" s="57">
        <f t="shared" si="436"/>
        <v>0.95617348999999996</v>
      </c>
      <c r="D1951" s="58">
        <f ca="1">IF(A1951&lt;$B$1,VLOOKUP(A1951,[1]DI!$A$4:$B$15000,2,FALSE),0)</f>
        <v>0</v>
      </c>
      <c r="E1951" s="57">
        <f t="shared" ca="1" si="437"/>
        <v>0</v>
      </c>
      <c r="F1951" s="59">
        <f t="shared" ref="F1951:F2014" si="447">F1950</f>
        <v>1.1499999999999999</v>
      </c>
      <c r="G1951" s="60">
        <f t="shared" ca="1" si="438"/>
        <v>1</v>
      </c>
      <c r="H1951" s="57">
        <f ca="1">TRUNC(PRODUCT(G$10:G1950),15)</f>
        <v>1.53416134369315</v>
      </c>
      <c r="I1951" s="57">
        <f t="shared" ca="1" si="439"/>
        <v>1.4667722115144399</v>
      </c>
      <c r="J1951" s="57">
        <f t="shared" ca="1" si="440"/>
        <v>1.0459438299999999</v>
      </c>
      <c r="K1951" s="112">
        <f t="shared" ca="1" si="445"/>
        <v>0.528077849796596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41"/>
        <v>0</v>
      </c>
      <c r="O1951" s="57">
        <f t="shared" ca="1" si="442"/>
        <v>0.528077849796596</v>
      </c>
      <c r="P1951" s="63" t="str">
        <f t="shared" si="443"/>
        <v>J=</v>
      </c>
      <c r="Q1951" s="64">
        <f t="shared" si="444"/>
        <v>45404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ht="15" x14ac:dyDescent="0.2">
      <c r="A1952" s="56">
        <f t="shared" si="446"/>
        <v>45187</v>
      </c>
      <c r="B1952" s="75">
        <f t="shared" ca="1" si="435"/>
        <v>1.484251339796596</v>
      </c>
      <c r="C1952" s="57">
        <f t="shared" si="436"/>
        <v>0.95617348999999996</v>
      </c>
      <c r="D1952" s="58">
        <f ca="1">IF(A1952&lt;$B$1,VLOOKUP(A1952,[1]DI!$A$4:$B$15000,2,FALSE),0)</f>
        <v>0.13150000000000001</v>
      </c>
      <c r="E1952" s="57">
        <f t="shared" ca="1" si="437"/>
        <v>4.9036999999999996E-4</v>
      </c>
      <c r="F1952" s="59">
        <f t="shared" si="447"/>
        <v>1.1499999999999999</v>
      </c>
      <c r="G1952" s="60">
        <f t="shared" ca="1" si="438"/>
        <v>1.0005639255000001</v>
      </c>
      <c r="H1952" s="57">
        <f ca="1">TRUNC(PRODUCT(G$10:G1951),15)</f>
        <v>1.53416134369315</v>
      </c>
      <c r="I1952" s="57">
        <f t="shared" ca="1" si="439"/>
        <v>1.4667722115144399</v>
      </c>
      <c r="J1952" s="57">
        <f t="shared" ca="1" si="440"/>
        <v>1.0459438299999999</v>
      </c>
      <c r="K1952" s="112">
        <f t="shared" ca="1" si="445"/>
        <v>0.528077849796596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41"/>
        <v>0</v>
      </c>
      <c r="O1952" s="57">
        <f t="shared" ca="1" si="442"/>
        <v>0.528077849796596</v>
      </c>
      <c r="P1952" s="63" t="str">
        <f t="shared" si="443"/>
        <v>J=</v>
      </c>
      <c r="Q1952" s="64">
        <f t="shared" si="444"/>
        <v>45404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ht="15" x14ac:dyDescent="0.2">
      <c r="A1953" s="56">
        <f t="shared" si="446"/>
        <v>45188</v>
      </c>
      <c r="B1953" s="75">
        <f t="shared" ca="1" si="435"/>
        <v>1.4850883409271769</v>
      </c>
      <c r="C1953" s="57">
        <f t="shared" si="436"/>
        <v>0.95617348999999996</v>
      </c>
      <c r="D1953" s="58">
        <f ca="1">IF(A1953&lt;$B$1,VLOOKUP(A1953,[1]DI!$A$4:$B$15000,2,FALSE),0)</f>
        <v>0.13150000000000001</v>
      </c>
      <c r="E1953" s="57">
        <f t="shared" ca="1" si="437"/>
        <v>4.9036999999999996E-4</v>
      </c>
      <c r="F1953" s="59">
        <f t="shared" si="447"/>
        <v>1.1499999999999999</v>
      </c>
      <c r="G1953" s="60">
        <f t="shared" ca="1" si="438"/>
        <v>1.0005639255000001</v>
      </c>
      <c r="H1953" s="57">
        <f ca="1">TRUNC(PRODUCT(G$10:G1952),15)</f>
        <v>1.5350264963959701</v>
      </c>
      <c r="I1953" s="57">
        <f t="shared" ca="1" si="439"/>
        <v>1.4667722115144399</v>
      </c>
      <c r="J1953" s="57">
        <f t="shared" ca="1" si="440"/>
        <v>1.0465336599999999</v>
      </c>
      <c r="K1953" s="112">
        <f t="shared" ca="1" si="445"/>
        <v>0.52891485092717694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41"/>
        <v>0</v>
      </c>
      <c r="O1953" s="57">
        <f t="shared" ca="1" si="442"/>
        <v>0.52891485092717694</v>
      </c>
      <c r="P1953" s="63" t="str">
        <f t="shared" si="443"/>
        <v>J=</v>
      </c>
      <c r="Q1953" s="64">
        <f t="shared" si="444"/>
        <v>45404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ht="15" x14ac:dyDescent="0.2">
      <c r="A1954" s="56">
        <f t="shared" si="446"/>
        <v>45189</v>
      </c>
      <c r="B1954" s="75">
        <f t="shared" ca="1" si="435"/>
        <v>1.4859258194373171</v>
      </c>
      <c r="C1954" s="57">
        <f t="shared" si="436"/>
        <v>0.95617348999999996</v>
      </c>
      <c r="D1954" s="58">
        <f ca="1">IF(A1954&lt;$B$1,VLOOKUP(A1954,[1]DI!$A$4:$B$15000,2,FALSE),0)</f>
        <v>0.13150000000000001</v>
      </c>
      <c r="E1954" s="57">
        <f t="shared" ca="1" si="437"/>
        <v>4.9036999999999996E-4</v>
      </c>
      <c r="F1954" s="59">
        <f t="shared" si="447"/>
        <v>1.1499999999999999</v>
      </c>
      <c r="G1954" s="60">
        <f t="shared" ca="1" si="438"/>
        <v>1.0005639255000001</v>
      </c>
      <c r="H1954" s="57">
        <f ca="1">TRUNC(PRODUCT(G$10:G1953),15)</f>
        <v>1.5358921369804699</v>
      </c>
      <c r="I1954" s="57">
        <f t="shared" ca="1" si="439"/>
        <v>1.4667722115144399</v>
      </c>
      <c r="J1954" s="57">
        <f t="shared" ca="1" si="440"/>
        <v>1.0471238300000001</v>
      </c>
      <c r="K1954" s="112">
        <f t="shared" ca="1" si="445"/>
        <v>0.52975232943731698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41"/>
        <v>0</v>
      </c>
      <c r="O1954" s="57">
        <f t="shared" ca="1" si="442"/>
        <v>0.52975232943731698</v>
      </c>
      <c r="P1954" s="63" t="str">
        <f t="shared" si="443"/>
        <v>J=</v>
      </c>
      <c r="Q1954" s="64">
        <f t="shared" si="444"/>
        <v>45404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ht="15" x14ac:dyDescent="0.2">
      <c r="A1955" s="56">
        <f t="shared" si="446"/>
        <v>45190</v>
      </c>
      <c r="B1955" s="75">
        <f t="shared" ca="1" si="435"/>
        <v>1.4867637706982029</v>
      </c>
      <c r="C1955" s="57">
        <f t="shared" si="436"/>
        <v>0.95617348999999996</v>
      </c>
      <c r="D1955" s="58">
        <f ca="1">IF(A1955&lt;$B$1,VLOOKUP(A1955,[1]DI!$A$4:$B$15000,2,FALSE),0)</f>
        <v>0.1265</v>
      </c>
      <c r="E1955" s="57">
        <f t="shared" ca="1" si="437"/>
        <v>4.7279E-4</v>
      </c>
      <c r="F1955" s="59">
        <f t="shared" si="447"/>
        <v>1.1499999999999999</v>
      </c>
      <c r="G1955" s="60">
        <f t="shared" ca="1" si="438"/>
        <v>1.0005437085</v>
      </c>
      <c r="H1955" s="57">
        <f ca="1">TRUNC(PRODUCT(G$10:G1954),15)</f>
        <v>1.53675826572176</v>
      </c>
      <c r="I1955" s="57">
        <f t="shared" ca="1" si="439"/>
        <v>1.4667722115144399</v>
      </c>
      <c r="J1955" s="57">
        <f t="shared" ca="1" si="440"/>
        <v>1.04771433</v>
      </c>
      <c r="K1955" s="112">
        <f t="shared" ca="1" si="445"/>
        <v>0.53059028069820302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41"/>
        <v>0</v>
      </c>
      <c r="O1955" s="57">
        <f t="shared" ca="1" si="442"/>
        <v>0.53059028069820302</v>
      </c>
      <c r="P1955" s="63" t="str">
        <f t="shared" si="443"/>
        <v>J=</v>
      </c>
      <c r="Q1955" s="64">
        <f t="shared" si="444"/>
        <v>45404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ht="15" x14ac:dyDescent="0.2">
      <c r="A1956" s="56">
        <f t="shared" si="446"/>
        <v>45191</v>
      </c>
      <c r="B1956" s="75">
        <f t="shared" ca="1" si="435"/>
        <v>1.4875721408891658</v>
      </c>
      <c r="C1956" s="57">
        <f t="shared" si="436"/>
        <v>0.95617348999999996</v>
      </c>
      <c r="D1956" s="58">
        <f ca="1">IF(A1956&lt;$B$1,VLOOKUP(A1956,[1]DI!$A$4:$B$15000,2,FALSE),0)</f>
        <v>0.1265</v>
      </c>
      <c r="E1956" s="57">
        <f t="shared" ca="1" si="437"/>
        <v>4.7279E-4</v>
      </c>
      <c r="F1956" s="59">
        <f t="shared" si="447"/>
        <v>1.1499999999999999</v>
      </c>
      <c r="G1956" s="60">
        <f t="shared" ca="1" si="438"/>
        <v>1.0005437085</v>
      </c>
      <c r="H1956" s="57">
        <f ca="1">TRUNC(PRODUCT(G$10:G1955),15)</f>
        <v>1.5375938142532799</v>
      </c>
      <c r="I1956" s="57">
        <f t="shared" ca="1" si="439"/>
        <v>1.4667722115144399</v>
      </c>
      <c r="J1956" s="57">
        <f t="shared" ca="1" si="440"/>
        <v>1.0482839799999999</v>
      </c>
      <c r="K1956" s="112">
        <f t="shared" ca="1" si="445"/>
        <v>0.53139865088916594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41"/>
        <v>0</v>
      </c>
      <c r="O1956" s="57">
        <f t="shared" ca="1" si="442"/>
        <v>0.53139865088916594</v>
      </c>
      <c r="P1956" s="63" t="str">
        <f t="shared" si="443"/>
        <v>J=</v>
      </c>
      <c r="Q1956" s="64">
        <f t="shared" si="444"/>
        <v>45404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ht="15" x14ac:dyDescent="0.2">
      <c r="A1957" s="56">
        <f t="shared" si="446"/>
        <v>45192</v>
      </c>
      <c r="B1957" s="75">
        <f t="shared" ca="1" si="435"/>
        <v>1.488380944573255</v>
      </c>
      <c r="C1957" s="57">
        <f t="shared" si="436"/>
        <v>0.95617348999999996</v>
      </c>
      <c r="D1957" s="58">
        <f ca="1">IF(A1957&lt;$B$1,VLOOKUP(A1957,[1]DI!$A$4:$B$15000,2,FALSE),0)</f>
        <v>0</v>
      </c>
      <c r="E1957" s="57">
        <f t="shared" ca="1" si="437"/>
        <v>0</v>
      </c>
      <c r="F1957" s="59">
        <f t="shared" si="447"/>
        <v>1.1499999999999999</v>
      </c>
      <c r="G1957" s="60">
        <f t="shared" ca="1" si="438"/>
        <v>1</v>
      </c>
      <c r="H1957" s="57">
        <f ca="1">TRUNC(PRODUCT(G$10:G1956),15)</f>
        <v>1.53842981707963</v>
      </c>
      <c r="I1957" s="57">
        <f t="shared" ca="1" si="439"/>
        <v>1.4667722115144399</v>
      </c>
      <c r="J1957" s="57">
        <f t="shared" ca="1" si="440"/>
        <v>1.0488539400000001</v>
      </c>
      <c r="K1957" s="112">
        <f t="shared" ca="1" si="445"/>
        <v>0.53220745457325502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41"/>
        <v>0</v>
      </c>
      <c r="O1957" s="57">
        <f t="shared" ca="1" si="442"/>
        <v>0.53220745457325502</v>
      </c>
      <c r="P1957" s="63" t="str">
        <f t="shared" si="443"/>
        <v>J=</v>
      </c>
      <c r="Q1957" s="64">
        <f t="shared" si="444"/>
        <v>45404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ht="15" x14ac:dyDescent="0.2">
      <c r="A1958" s="56">
        <f t="shared" si="446"/>
        <v>45193</v>
      </c>
      <c r="B1958" s="75">
        <f t="shared" ca="1" si="435"/>
        <v>1.488380944573255</v>
      </c>
      <c r="C1958" s="57">
        <f t="shared" si="436"/>
        <v>0.95617348999999996</v>
      </c>
      <c r="D1958" s="58">
        <f ca="1">IF(A1958&lt;$B$1,VLOOKUP(A1958,[1]DI!$A$4:$B$15000,2,FALSE),0)</f>
        <v>0</v>
      </c>
      <c r="E1958" s="57">
        <f t="shared" ca="1" si="437"/>
        <v>0</v>
      </c>
      <c r="F1958" s="59">
        <f t="shared" si="447"/>
        <v>1.1499999999999999</v>
      </c>
      <c r="G1958" s="60">
        <f t="shared" ca="1" si="438"/>
        <v>1</v>
      </c>
      <c r="H1958" s="57">
        <f ca="1">TRUNC(PRODUCT(G$10:G1957),15)</f>
        <v>1.53842981707963</v>
      </c>
      <c r="I1958" s="57">
        <f t="shared" ca="1" si="439"/>
        <v>1.4667722115144399</v>
      </c>
      <c r="J1958" s="57">
        <f t="shared" ca="1" si="440"/>
        <v>1.0488539400000001</v>
      </c>
      <c r="K1958" s="112">
        <f t="shared" ca="1" si="445"/>
        <v>0.53220745457325502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41"/>
        <v>0</v>
      </c>
      <c r="O1958" s="57">
        <f t="shared" ca="1" si="442"/>
        <v>0.53220745457325502</v>
      </c>
      <c r="P1958" s="63" t="str">
        <f t="shared" si="443"/>
        <v>J=</v>
      </c>
      <c r="Q1958" s="64">
        <f t="shared" si="444"/>
        <v>45404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ht="15" x14ac:dyDescent="0.2">
      <c r="A1959" s="56">
        <f t="shared" si="446"/>
        <v>45194</v>
      </c>
      <c r="B1959" s="75">
        <f t="shared" ca="1" si="435"/>
        <v>1.488380944573255</v>
      </c>
      <c r="C1959" s="57">
        <f t="shared" si="436"/>
        <v>0.95617348999999996</v>
      </c>
      <c r="D1959" s="58">
        <f ca="1">IF(A1959&lt;$B$1,VLOOKUP(A1959,[1]DI!$A$4:$B$15000,2,FALSE),0)</f>
        <v>0.1265</v>
      </c>
      <c r="E1959" s="57">
        <f t="shared" ca="1" si="437"/>
        <v>4.7279E-4</v>
      </c>
      <c r="F1959" s="59">
        <f t="shared" si="447"/>
        <v>1.1499999999999999</v>
      </c>
      <c r="G1959" s="60">
        <f t="shared" ca="1" si="438"/>
        <v>1.0005437085</v>
      </c>
      <c r="H1959" s="57">
        <f ca="1">TRUNC(PRODUCT(G$10:G1958),15)</f>
        <v>1.53842981707963</v>
      </c>
      <c r="I1959" s="57">
        <f t="shared" ca="1" si="439"/>
        <v>1.4667722115144399</v>
      </c>
      <c r="J1959" s="57">
        <f t="shared" ca="1" si="440"/>
        <v>1.0488539400000001</v>
      </c>
      <c r="K1959" s="112">
        <f t="shared" ca="1" si="445"/>
        <v>0.53220745457325502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41"/>
        <v>0</v>
      </c>
      <c r="O1959" s="57">
        <f t="shared" ca="1" si="442"/>
        <v>0.53220745457325502</v>
      </c>
      <c r="P1959" s="63" t="str">
        <f t="shared" si="443"/>
        <v>J=</v>
      </c>
      <c r="Q1959" s="64">
        <f t="shared" si="444"/>
        <v>45404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ht="15" x14ac:dyDescent="0.2">
      <c r="A1960" s="56">
        <f t="shared" si="446"/>
        <v>45195</v>
      </c>
      <c r="B1960" s="75">
        <f t="shared" ca="1" si="435"/>
        <v>1.48919018175047</v>
      </c>
      <c r="C1960" s="57">
        <f t="shared" si="436"/>
        <v>0.95617348999999996</v>
      </c>
      <c r="D1960" s="58">
        <f ca="1">IF(A1960&lt;$B$1,VLOOKUP(A1960,[1]DI!$A$4:$B$15000,2,FALSE),0)</f>
        <v>0.1265</v>
      </c>
      <c r="E1960" s="57">
        <f t="shared" ca="1" si="437"/>
        <v>4.7279E-4</v>
      </c>
      <c r="F1960" s="59">
        <f t="shared" si="447"/>
        <v>1.1499999999999999</v>
      </c>
      <c r="G1960" s="60">
        <f t="shared" ca="1" si="438"/>
        <v>1.0005437085</v>
      </c>
      <c r="H1960" s="57">
        <f ca="1">TRUNC(PRODUCT(G$10:G1959),15)</f>
        <v>1.53926627444783</v>
      </c>
      <c r="I1960" s="57">
        <f t="shared" ca="1" si="439"/>
        <v>1.4667722115144399</v>
      </c>
      <c r="J1960" s="57">
        <f t="shared" ca="1" si="440"/>
        <v>1.04942421</v>
      </c>
      <c r="K1960" s="112">
        <f t="shared" ca="1" si="445"/>
        <v>0.53301669175046995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41"/>
        <v>0</v>
      </c>
      <c r="O1960" s="57">
        <f t="shared" ca="1" si="442"/>
        <v>0.53301669175046995</v>
      </c>
      <c r="P1960" s="63" t="str">
        <f t="shared" si="443"/>
        <v>J=</v>
      </c>
      <c r="Q1960" s="64">
        <f t="shared" si="444"/>
        <v>45404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ht="15" x14ac:dyDescent="0.2">
      <c r="A1961" s="56">
        <f t="shared" si="446"/>
        <v>45196</v>
      </c>
      <c r="B1961" s="75">
        <f t="shared" ca="1" si="435"/>
        <v>1.4899998724208108</v>
      </c>
      <c r="C1961" s="57">
        <f t="shared" si="436"/>
        <v>0.95617348999999996</v>
      </c>
      <c r="D1961" s="58">
        <f ca="1">IF(A1961&lt;$B$1,VLOOKUP(A1961,[1]DI!$A$4:$B$15000,2,FALSE),0)</f>
        <v>0.1265</v>
      </c>
      <c r="E1961" s="57">
        <f t="shared" ca="1" si="437"/>
        <v>4.7279E-4</v>
      </c>
      <c r="F1961" s="59">
        <f t="shared" si="447"/>
        <v>1.1499999999999999</v>
      </c>
      <c r="G1961" s="60">
        <f t="shared" ca="1" si="438"/>
        <v>1.0005437085</v>
      </c>
      <c r="H1961" s="57">
        <f ca="1">TRUNC(PRODUCT(G$10:G1960),15)</f>
        <v>1.5401031866050101</v>
      </c>
      <c r="I1961" s="57">
        <f t="shared" ca="1" si="439"/>
        <v>1.4667722115144399</v>
      </c>
      <c r="J1961" s="57">
        <f t="shared" ca="1" si="440"/>
        <v>1.04999479</v>
      </c>
      <c r="K1961" s="112">
        <f t="shared" ca="1" si="445"/>
        <v>0.53382638242081093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41"/>
        <v>0</v>
      </c>
      <c r="O1961" s="57">
        <f t="shared" ca="1" si="442"/>
        <v>0.53382638242081093</v>
      </c>
      <c r="P1961" s="63" t="str">
        <f t="shared" si="443"/>
        <v>J=</v>
      </c>
      <c r="Q1961" s="64">
        <f t="shared" si="444"/>
        <v>45404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ht="15" x14ac:dyDescent="0.2">
      <c r="A1962" s="56">
        <f t="shared" si="446"/>
        <v>45197</v>
      </c>
      <c r="B1962" s="75">
        <f t="shared" ca="1" si="435"/>
        <v>1.490810011213088</v>
      </c>
      <c r="C1962" s="57">
        <f t="shared" si="436"/>
        <v>0.95617348999999996</v>
      </c>
      <c r="D1962" s="58">
        <f ca="1">IF(A1962&lt;$B$1,VLOOKUP(A1962,[1]DI!$A$4:$B$15000,2,FALSE),0)</f>
        <v>0.1265</v>
      </c>
      <c r="E1962" s="57">
        <f t="shared" ca="1" si="437"/>
        <v>4.7279E-4</v>
      </c>
      <c r="F1962" s="59">
        <f t="shared" si="447"/>
        <v>1.1499999999999999</v>
      </c>
      <c r="G1962" s="60">
        <f t="shared" ca="1" si="438"/>
        <v>1.0005437085</v>
      </c>
      <c r="H1962" s="57">
        <f ca="1">TRUNC(PRODUCT(G$10:G1961),15)</f>
        <v>1.54094055379845</v>
      </c>
      <c r="I1962" s="57">
        <f t="shared" ca="1" si="439"/>
        <v>1.4667722115144399</v>
      </c>
      <c r="J1962" s="57">
        <f t="shared" ca="1" si="440"/>
        <v>1.05056569</v>
      </c>
      <c r="K1962" s="112">
        <f t="shared" ca="1" si="445"/>
        <v>0.53463652121308802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41"/>
        <v>0</v>
      </c>
      <c r="O1962" s="57">
        <f t="shared" ca="1" si="442"/>
        <v>0.53463652121308802</v>
      </c>
      <c r="P1962" s="63" t="str">
        <f t="shared" si="443"/>
        <v>J=</v>
      </c>
      <c r="Q1962" s="64">
        <f t="shared" si="444"/>
        <v>45404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ht="15" x14ac:dyDescent="0.2">
      <c r="A1963" s="56">
        <f t="shared" si="446"/>
        <v>45198</v>
      </c>
      <c r="B1963" s="75">
        <f t="shared" ca="1" si="435"/>
        <v>1.4916205688696809</v>
      </c>
      <c r="C1963" s="57">
        <f t="shared" si="436"/>
        <v>0.95617348999999996</v>
      </c>
      <c r="D1963" s="58">
        <f ca="1">IF(A1963&lt;$B$1,VLOOKUP(A1963,[1]DI!$A$4:$B$15000,2,FALSE),0)</f>
        <v>0.1265</v>
      </c>
      <c r="E1963" s="57">
        <f t="shared" ca="1" si="437"/>
        <v>4.7279E-4</v>
      </c>
      <c r="F1963" s="59">
        <f t="shared" si="447"/>
        <v>1.1499999999999999</v>
      </c>
      <c r="G1963" s="60">
        <f t="shared" ca="1" si="438"/>
        <v>1.0005437085</v>
      </c>
      <c r="H1963" s="57">
        <f ca="1">TRUNC(PRODUCT(G$10:G1962),15)</f>
        <v>1.5417783762755399</v>
      </c>
      <c r="I1963" s="57">
        <f t="shared" ca="1" si="439"/>
        <v>1.4667722115144399</v>
      </c>
      <c r="J1963" s="57">
        <f t="shared" ca="1" si="440"/>
        <v>1.05113689</v>
      </c>
      <c r="K1963" s="112">
        <f t="shared" ca="1" si="445"/>
        <v>0.53544707886968101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41"/>
        <v>0</v>
      </c>
      <c r="O1963" s="57">
        <f t="shared" ca="1" si="442"/>
        <v>0.53544707886968101</v>
      </c>
      <c r="P1963" s="63" t="str">
        <f t="shared" si="443"/>
        <v>J=</v>
      </c>
      <c r="Q1963" s="64">
        <f t="shared" si="444"/>
        <v>45404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ht="15" x14ac:dyDescent="0.2">
      <c r="A1964" s="56">
        <f t="shared" si="446"/>
        <v>45199</v>
      </c>
      <c r="B1964" s="75">
        <f t="shared" ca="1" si="435"/>
        <v>1.4924315800193999</v>
      </c>
      <c r="C1964" s="57">
        <f t="shared" si="436"/>
        <v>0.95617348999999996</v>
      </c>
      <c r="D1964" s="58">
        <f ca="1">IF(A1964&lt;$B$1,VLOOKUP(A1964,[1]DI!$A$4:$B$15000,2,FALSE),0)</f>
        <v>0</v>
      </c>
      <c r="E1964" s="57">
        <f t="shared" ca="1" si="437"/>
        <v>0</v>
      </c>
      <c r="F1964" s="59">
        <f t="shared" si="447"/>
        <v>1.1499999999999999</v>
      </c>
      <c r="G1964" s="60">
        <f t="shared" ca="1" si="438"/>
        <v>1</v>
      </c>
      <c r="H1964" s="57">
        <f ca="1">TRUNC(PRODUCT(G$10:G1963),15)</f>
        <v>1.54261665428384</v>
      </c>
      <c r="I1964" s="57">
        <f t="shared" ca="1" si="439"/>
        <v>1.4667722115144399</v>
      </c>
      <c r="J1964" s="57">
        <f t="shared" ca="1" si="440"/>
        <v>1.0517084000000001</v>
      </c>
      <c r="K1964" s="112">
        <f t="shared" ca="1" si="445"/>
        <v>0.53625809001940006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41"/>
        <v>0</v>
      </c>
      <c r="O1964" s="57">
        <f t="shared" ca="1" si="442"/>
        <v>0.53625809001940006</v>
      </c>
      <c r="P1964" s="63" t="str">
        <f t="shared" si="443"/>
        <v>J=</v>
      </c>
      <c r="Q1964" s="64">
        <f t="shared" si="444"/>
        <v>45404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ht="15" x14ac:dyDescent="0.2">
      <c r="A1965" s="56">
        <f t="shared" si="446"/>
        <v>45200</v>
      </c>
      <c r="B1965" s="75">
        <f t="shared" ref="B1965:B2028" ca="1" si="448">IF(A1965&lt;=TODAY(),C1965+K1965,IF(AND(A1965&gt;TODAY(),A1965&lt;=$B$1),IF(VLOOKUP(TODAY(),$A$10:$D$5000,4,FALSE)=0,"n.d",C1965+K1965),"n.d"))</f>
        <v>1.4924315800193999</v>
      </c>
      <c r="C1965" s="57">
        <f t="shared" ref="C1965:C2028" si="449">TRUNC(C1964-N1964,8)</f>
        <v>0.95617348999999996</v>
      </c>
      <c r="D1965" s="58">
        <f ca="1">IF(A1965&lt;$B$1,VLOOKUP(A1965,[1]DI!$A$4:$B$15000,2,FALSE),0)</f>
        <v>0</v>
      </c>
      <c r="E1965" s="57">
        <f t="shared" ref="E1965:E2028" ca="1" si="450">ROUND((((1+D1965)^(1/252)-1)),8)</f>
        <v>0</v>
      </c>
      <c r="F1965" s="59">
        <f t="shared" si="447"/>
        <v>1.1499999999999999</v>
      </c>
      <c r="G1965" s="60">
        <f t="shared" ref="G1965:G2028" ca="1" si="451">TRUNC((1+(E1965*F1965)),15)</f>
        <v>1</v>
      </c>
      <c r="H1965" s="57">
        <f ca="1">TRUNC(PRODUCT(G$10:G1964),15)</f>
        <v>1.54261665428384</v>
      </c>
      <c r="I1965" s="57">
        <f t="shared" ref="I1965:I2028" ca="1" si="452">IF(OR(L1964&gt;0,L1964="E"),H1964,I1964)</f>
        <v>1.4667722115144399</v>
      </c>
      <c r="J1965" s="57">
        <f t="shared" ref="J1965:J2028" ca="1" si="453">ROUND(TRUNC(H1965/I1965,15),8)</f>
        <v>1.0517084000000001</v>
      </c>
      <c r="K1965" s="112">
        <f t="shared" ca="1" si="445"/>
        <v>0.53625809001940006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ref="N1965:N2028" si="454">IF(M1965&gt;0,(C$10*M1965),0)</f>
        <v>0</v>
      </c>
      <c r="O1965" s="57">
        <f t="shared" ref="O1965:O2028" ca="1" si="455">(K1965+N1965)</f>
        <v>0.53625809001940006</v>
      </c>
      <c r="P1965" s="63" t="str">
        <f t="shared" ref="P1965:P2028" si="456">IF(L1964&gt;0,VLOOKUP(A1964,$U$12:$AD$125,9),P1964)</f>
        <v>J=</v>
      </c>
      <c r="Q1965" s="64">
        <f t="shared" ref="Q1965:Q2028" si="457">IF(L1964&gt;0,VLOOKUP(A1964,$U$12:$AD$125,10),Q1964)</f>
        <v>45404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ht="15" x14ac:dyDescent="0.2">
      <c r="A1966" s="56">
        <f t="shared" si="446"/>
        <v>45201</v>
      </c>
      <c r="B1966" s="75">
        <f t="shared" ca="1" si="448"/>
        <v>1.4924315800193999</v>
      </c>
      <c r="C1966" s="57">
        <f t="shared" si="449"/>
        <v>0.95617348999999996</v>
      </c>
      <c r="D1966" s="58">
        <f ca="1">IF(A1966&lt;$B$1,VLOOKUP(A1966,[1]DI!$A$4:$B$15000,2,FALSE),0)</f>
        <v>0.1265</v>
      </c>
      <c r="E1966" s="57">
        <f t="shared" ca="1" si="450"/>
        <v>4.7279E-4</v>
      </c>
      <c r="F1966" s="59">
        <f t="shared" si="447"/>
        <v>1.1499999999999999</v>
      </c>
      <c r="G1966" s="60">
        <f t="shared" ca="1" si="451"/>
        <v>1.0005437085</v>
      </c>
      <c r="H1966" s="57">
        <f ca="1">TRUNC(PRODUCT(G$10:G1965),15)</f>
        <v>1.54261665428384</v>
      </c>
      <c r="I1966" s="57">
        <f t="shared" ca="1" si="452"/>
        <v>1.4667722115144399</v>
      </c>
      <c r="J1966" s="57">
        <f t="shared" ca="1" si="453"/>
        <v>1.0517084000000001</v>
      </c>
      <c r="K1966" s="112">
        <f t="shared" ca="1" si="445"/>
        <v>0.53625809001940006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54"/>
        <v>0</v>
      </c>
      <c r="O1966" s="57">
        <f t="shared" ca="1" si="455"/>
        <v>0.53625809001940006</v>
      </c>
      <c r="P1966" s="63" t="str">
        <f t="shared" si="456"/>
        <v>J=</v>
      </c>
      <c r="Q1966" s="64">
        <f t="shared" si="457"/>
        <v>45404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ht="15" x14ac:dyDescent="0.2">
      <c r="A1967" s="56">
        <f t="shared" si="446"/>
        <v>45202</v>
      </c>
      <c r="B1967" s="75">
        <f t="shared" ca="1" si="448"/>
        <v>1.493243024662245</v>
      </c>
      <c r="C1967" s="57">
        <f t="shared" si="449"/>
        <v>0.95617348999999996</v>
      </c>
      <c r="D1967" s="58">
        <f ca="1">IF(A1967&lt;$B$1,VLOOKUP(A1967,[1]DI!$A$4:$B$15000,2,FALSE),0)</f>
        <v>0.1265</v>
      </c>
      <c r="E1967" s="57">
        <f t="shared" ca="1" si="450"/>
        <v>4.7279E-4</v>
      </c>
      <c r="F1967" s="59">
        <f t="shared" si="447"/>
        <v>1.1499999999999999</v>
      </c>
      <c r="G1967" s="60">
        <f t="shared" ca="1" si="451"/>
        <v>1.0005437085</v>
      </c>
      <c r="H1967" s="57">
        <f ca="1">TRUNC(PRODUCT(G$10:G1966),15)</f>
        <v>1.54345538807102</v>
      </c>
      <c r="I1967" s="57">
        <f t="shared" ca="1" si="452"/>
        <v>1.4667722115144399</v>
      </c>
      <c r="J1967" s="57">
        <f t="shared" ca="1" si="453"/>
        <v>1.0522802200000001</v>
      </c>
      <c r="K1967" s="112">
        <f t="shared" ca="1" si="445"/>
        <v>0.53706953466224505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54"/>
        <v>0</v>
      </c>
      <c r="O1967" s="57">
        <f t="shared" ca="1" si="455"/>
        <v>0.53706953466224505</v>
      </c>
      <c r="P1967" s="63" t="str">
        <f t="shared" si="456"/>
        <v>J=</v>
      </c>
      <c r="Q1967" s="64">
        <f t="shared" si="457"/>
        <v>45404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ht="15" x14ac:dyDescent="0.2">
      <c r="A1968" s="56">
        <f t="shared" si="446"/>
        <v>45203</v>
      </c>
      <c r="B1968" s="75">
        <f t="shared" ca="1" si="448"/>
        <v>1.4940549174270259</v>
      </c>
      <c r="C1968" s="57">
        <f t="shared" si="449"/>
        <v>0.95617348999999996</v>
      </c>
      <c r="D1968" s="58">
        <f ca="1">IF(A1968&lt;$B$1,VLOOKUP(A1968,[1]DI!$A$4:$B$15000,2,FALSE),0)</f>
        <v>0.1265</v>
      </c>
      <c r="E1968" s="57">
        <f t="shared" ca="1" si="450"/>
        <v>4.7279E-4</v>
      </c>
      <c r="F1968" s="59">
        <f t="shared" si="447"/>
        <v>1.1499999999999999</v>
      </c>
      <c r="G1968" s="60">
        <f t="shared" ca="1" si="451"/>
        <v>1.0005437085</v>
      </c>
      <c r="H1968" s="57">
        <f ca="1">TRUNC(PRODUCT(G$10:G1967),15)</f>
        <v>1.54429457788488</v>
      </c>
      <c r="I1968" s="57">
        <f t="shared" ca="1" si="452"/>
        <v>1.4667722115144399</v>
      </c>
      <c r="J1968" s="57">
        <f t="shared" ca="1" si="453"/>
        <v>1.0528523599999999</v>
      </c>
      <c r="K1968" s="112">
        <f t="shared" ca="1" si="445"/>
        <v>0.53788142742702594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54"/>
        <v>0</v>
      </c>
      <c r="O1968" s="57">
        <f t="shared" ca="1" si="455"/>
        <v>0.53788142742702594</v>
      </c>
      <c r="P1968" s="63" t="str">
        <f t="shared" si="456"/>
        <v>J=</v>
      </c>
      <c r="Q1968" s="64">
        <f t="shared" si="457"/>
        <v>45404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ht="15" x14ac:dyDescent="0.2">
      <c r="A1969" s="56">
        <f t="shared" si="446"/>
        <v>45204</v>
      </c>
      <c r="B1969" s="75">
        <f t="shared" ca="1" si="448"/>
        <v>1.4948672390561231</v>
      </c>
      <c r="C1969" s="57">
        <f t="shared" si="449"/>
        <v>0.95617348999999996</v>
      </c>
      <c r="D1969" s="58">
        <f ca="1">IF(A1969&lt;$B$1,VLOOKUP(A1969,[1]DI!$A$4:$B$15000,2,FALSE),0)</f>
        <v>0.1265</v>
      </c>
      <c r="E1969" s="57">
        <f t="shared" ca="1" si="450"/>
        <v>4.7279E-4</v>
      </c>
      <c r="F1969" s="59">
        <f t="shared" si="447"/>
        <v>1.1499999999999999</v>
      </c>
      <c r="G1969" s="60">
        <f t="shared" ca="1" si="451"/>
        <v>1.0005437085</v>
      </c>
      <c r="H1969" s="57">
        <f ca="1">TRUNC(PRODUCT(G$10:G1968),15)</f>
        <v>1.5451342239733801</v>
      </c>
      <c r="I1969" s="57">
        <f t="shared" ca="1" si="452"/>
        <v>1.4667722115144399</v>
      </c>
      <c r="J1969" s="57">
        <f t="shared" ca="1" si="453"/>
        <v>1.0534247999999999</v>
      </c>
      <c r="K1969" s="112">
        <f t="shared" ca="1" si="445"/>
        <v>0.53869374905612299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54"/>
        <v>0</v>
      </c>
      <c r="O1969" s="57">
        <f t="shared" ca="1" si="455"/>
        <v>0.53869374905612299</v>
      </c>
      <c r="P1969" s="63" t="str">
        <f t="shared" si="456"/>
        <v>J=</v>
      </c>
      <c r="Q1969" s="64">
        <f t="shared" si="457"/>
        <v>45404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ht="15" x14ac:dyDescent="0.2">
      <c r="A1970" s="56">
        <f t="shared" si="446"/>
        <v>45205</v>
      </c>
      <c r="B1970" s="75">
        <f t="shared" ca="1" si="448"/>
        <v>1.495680018807156</v>
      </c>
      <c r="C1970" s="57">
        <f t="shared" si="449"/>
        <v>0.95617348999999996</v>
      </c>
      <c r="D1970" s="58">
        <f ca="1">IF(A1970&lt;$B$1,VLOOKUP(A1970,[1]DI!$A$4:$B$15000,2,FALSE),0)</f>
        <v>0.1265</v>
      </c>
      <c r="E1970" s="57">
        <f t="shared" ca="1" si="450"/>
        <v>4.7279E-4</v>
      </c>
      <c r="F1970" s="59">
        <f t="shared" si="447"/>
        <v>1.1499999999999999</v>
      </c>
      <c r="G1970" s="60">
        <f t="shared" ca="1" si="451"/>
        <v>1.0005437085</v>
      </c>
      <c r="H1970" s="57">
        <f ca="1">TRUNC(PRODUCT(G$10:G1969),15)</f>
        <v>1.5459743265846</v>
      </c>
      <c r="I1970" s="57">
        <f t="shared" ca="1" si="452"/>
        <v>1.4667722115144399</v>
      </c>
      <c r="J1970" s="57">
        <f t="shared" ca="1" si="453"/>
        <v>1.05399756</v>
      </c>
      <c r="K1970" s="112">
        <f t="shared" ref="K1970:K2018" ca="1" si="458">TRUNC((C1970*(J1970-1)),8)+TRUNC(K$1840*J1970,87)</f>
        <v>0.53950652880715599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54"/>
        <v>0</v>
      </c>
      <c r="O1970" s="57">
        <f t="shared" ca="1" si="455"/>
        <v>0.53950652880715599</v>
      </c>
      <c r="P1970" s="63" t="str">
        <f t="shared" si="456"/>
        <v>J=</v>
      </c>
      <c r="Q1970" s="64">
        <f t="shared" si="457"/>
        <v>45404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ht="15" x14ac:dyDescent="0.2">
      <c r="A1971" s="56">
        <f t="shared" si="446"/>
        <v>45206</v>
      </c>
      <c r="B1971" s="75">
        <f t="shared" ca="1" si="448"/>
        <v>1.4964932274225049</v>
      </c>
      <c r="C1971" s="57">
        <f t="shared" si="449"/>
        <v>0.95617348999999996</v>
      </c>
      <c r="D1971" s="58">
        <f ca="1">IF(A1971&lt;$B$1,VLOOKUP(A1971,[1]DI!$A$4:$B$15000,2,FALSE),0)</f>
        <v>0</v>
      </c>
      <c r="E1971" s="57">
        <f t="shared" ca="1" si="450"/>
        <v>0</v>
      </c>
      <c r="F1971" s="59">
        <f t="shared" si="447"/>
        <v>1.1499999999999999</v>
      </c>
      <c r="G1971" s="60">
        <f t="shared" ca="1" si="451"/>
        <v>1</v>
      </c>
      <c r="H1971" s="57">
        <f ca="1">TRUNC(PRODUCT(G$10:G1970),15)</f>
        <v>1.5468148859667401</v>
      </c>
      <c r="I1971" s="57">
        <f t="shared" ca="1" si="452"/>
        <v>1.4667722115144399</v>
      </c>
      <c r="J1971" s="57">
        <f t="shared" ca="1" si="453"/>
        <v>1.05457062</v>
      </c>
      <c r="K1971" s="112">
        <f t="shared" ca="1" si="458"/>
        <v>0.54031973742250505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54"/>
        <v>0</v>
      </c>
      <c r="O1971" s="57">
        <f t="shared" ca="1" si="455"/>
        <v>0.54031973742250505</v>
      </c>
      <c r="P1971" s="63" t="str">
        <f t="shared" si="456"/>
        <v>J=</v>
      </c>
      <c r="Q1971" s="64">
        <f t="shared" si="457"/>
        <v>45404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ht="15" x14ac:dyDescent="0.2">
      <c r="A1972" s="56">
        <f t="shared" si="446"/>
        <v>45207</v>
      </c>
      <c r="B1972" s="75">
        <f t="shared" ca="1" si="448"/>
        <v>1.4964932274225049</v>
      </c>
      <c r="C1972" s="57">
        <f t="shared" si="449"/>
        <v>0.95617348999999996</v>
      </c>
      <c r="D1972" s="58">
        <f ca="1">IF(A1972&lt;$B$1,VLOOKUP(A1972,[1]DI!$A$4:$B$15000,2,FALSE),0)</f>
        <v>0</v>
      </c>
      <c r="E1972" s="57">
        <f t="shared" ca="1" si="450"/>
        <v>0</v>
      </c>
      <c r="F1972" s="59">
        <f t="shared" si="447"/>
        <v>1.1499999999999999</v>
      </c>
      <c r="G1972" s="60">
        <f t="shared" ca="1" si="451"/>
        <v>1</v>
      </c>
      <c r="H1972" s="57">
        <f ca="1">TRUNC(PRODUCT(G$10:G1971),15)</f>
        <v>1.5468148859667401</v>
      </c>
      <c r="I1972" s="57">
        <f t="shared" ca="1" si="452"/>
        <v>1.4667722115144399</v>
      </c>
      <c r="J1972" s="57">
        <f t="shared" ca="1" si="453"/>
        <v>1.05457062</v>
      </c>
      <c r="K1972" s="112">
        <f t="shared" ca="1" si="458"/>
        <v>0.54031973742250505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54"/>
        <v>0</v>
      </c>
      <c r="O1972" s="57">
        <f t="shared" ca="1" si="455"/>
        <v>0.54031973742250505</v>
      </c>
      <c r="P1972" s="63" t="str">
        <f t="shared" si="456"/>
        <v>J=</v>
      </c>
      <c r="Q1972" s="64">
        <f t="shared" si="457"/>
        <v>45404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ht="15" x14ac:dyDescent="0.2">
      <c r="A1973" s="56">
        <f t="shared" si="446"/>
        <v>45208</v>
      </c>
      <c r="B1973" s="75">
        <f t="shared" ca="1" si="448"/>
        <v>1.4964932274225049</v>
      </c>
      <c r="C1973" s="57">
        <f t="shared" si="449"/>
        <v>0.95617348999999996</v>
      </c>
      <c r="D1973" s="58">
        <f ca="1">IF(A1973&lt;$B$1,VLOOKUP(A1973,[1]DI!$A$4:$B$15000,2,FALSE),0)</f>
        <v>0.1265</v>
      </c>
      <c r="E1973" s="57">
        <f t="shared" ca="1" si="450"/>
        <v>4.7279E-4</v>
      </c>
      <c r="F1973" s="59">
        <f t="shared" si="447"/>
        <v>1.1499999999999999</v>
      </c>
      <c r="G1973" s="60">
        <f t="shared" ca="1" si="451"/>
        <v>1.0005437085</v>
      </c>
      <c r="H1973" s="57">
        <f ca="1">TRUNC(PRODUCT(G$10:G1972),15)</f>
        <v>1.5468148859667401</v>
      </c>
      <c r="I1973" s="57">
        <f t="shared" ca="1" si="452"/>
        <v>1.4667722115144399</v>
      </c>
      <c r="J1973" s="57">
        <f t="shared" ca="1" si="453"/>
        <v>1.05457062</v>
      </c>
      <c r="K1973" s="112">
        <f t="shared" ca="1" si="458"/>
        <v>0.54031973742250505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54"/>
        <v>0</v>
      </c>
      <c r="O1973" s="57">
        <f t="shared" ca="1" si="455"/>
        <v>0.54031973742250505</v>
      </c>
      <c r="P1973" s="63" t="str">
        <f t="shared" si="456"/>
        <v>J=</v>
      </c>
      <c r="Q1973" s="64">
        <f t="shared" si="457"/>
        <v>45404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ht="15" x14ac:dyDescent="0.2">
      <c r="A1974" s="56">
        <f t="shared" si="446"/>
        <v>45209</v>
      </c>
      <c r="B1974" s="75">
        <f t="shared" ca="1" si="448"/>
        <v>1.4973068841597899</v>
      </c>
      <c r="C1974" s="57">
        <f t="shared" si="449"/>
        <v>0.95617348999999996</v>
      </c>
      <c r="D1974" s="58">
        <f ca="1">IF(A1974&lt;$B$1,VLOOKUP(A1974,[1]DI!$A$4:$B$15000,2,FALSE),0)</f>
        <v>0.1265</v>
      </c>
      <c r="E1974" s="57">
        <f t="shared" ca="1" si="450"/>
        <v>4.7279E-4</v>
      </c>
      <c r="F1974" s="59">
        <f t="shared" si="447"/>
        <v>1.1499999999999999</v>
      </c>
      <c r="G1974" s="60">
        <f t="shared" ca="1" si="451"/>
        <v>1.0005437085</v>
      </c>
      <c r="H1974" s="57">
        <f ca="1">TRUNC(PRODUCT(G$10:G1973),15)</f>
        <v>1.54765590236817</v>
      </c>
      <c r="I1974" s="57">
        <f t="shared" ca="1" si="452"/>
        <v>1.4667722115144399</v>
      </c>
      <c r="J1974" s="57">
        <f t="shared" ca="1" si="453"/>
        <v>1.0551440000000001</v>
      </c>
      <c r="K1974" s="112">
        <f t="shared" ca="1" si="458"/>
        <v>0.54113339415979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54"/>
        <v>0</v>
      </c>
      <c r="O1974" s="57">
        <f t="shared" ca="1" si="455"/>
        <v>0.54113339415979</v>
      </c>
      <c r="P1974" s="63" t="str">
        <f t="shared" si="456"/>
        <v>J=</v>
      </c>
      <c r="Q1974" s="64">
        <f t="shared" si="457"/>
        <v>45404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ht="15" x14ac:dyDescent="0.2">
      <c r="A1975" s="56">
        <f t="shared" si="446"/>
        <v>45210</v>
      </c>
      <c r="B1975" s="75">
        <f t="shared" ca="1" si="448"/>
        <v>1.4981209743902011</v>
      </c>
      <c r="C1975" s="57">
        <f t="shared" si="449"/>
        <v>0.95617348999999996</v>
      </c>
      <c r="D1975" s="58">
        <f ca="1">IF(A1975&lt;$B$1,VLOOKUP(A1975,[1]DI!$A$4:$B$15000,2,FALSE),0)</f>
        <v>0.1265</v>
      </c>
      <c r="E1975" s="57">
        <f t="shared" ca="1" si="450"/>
        <v>4.7279E-4</v>
      </c>
      <c r="F1975" s="59">
        <f t="shared" si="447"/>
        <v>1.1499999999999999</v>
      </c>
      <c r="G1975" s="60">
        <f t="shared" ca="1" si="451"/>
        <v>1.0005437085</v>
      </c>
      <c r="H1975" s="57">
        <f ca="1">TRUNC(PRODUCT(G$10:G1974),15)</f>
        <v>1.5484973760373599</v>
      </c>
      <c r="I1975" s="57">
        <f t="shared" ca="1" si="452"/>
        <v>1.4667722115144399</v>
      </c>
      <c r="J1975" s="57">
        <f t="shared" ca="1" si="453"/>
        <v>1.05571769</v>
      </c>
      <c r="K1975" s="112">
        <f t="shared" ca="1" si="458"/>
        <v>0.54194748439020102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54"/>
        <v>0</v>
      </c>
      <c r="O1975" s="57">
        <f t="shared" ca="1" si="455"/>
        <v>0.54194748439020102</v>
      </c>
      <c r="P1975" s="63" t="str">
        <f t="shared" si="456"/>
        <v>J=</v>
      </c>
      <c r="Q1975" s="64">
        <f t="shared" si="457"/>
        <v>45404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ht="15" x14ac:dyDescent="0.2">
      <c r="A1976" s="56">
        <f t="shared" si="446"/>
        <v>45211</v>
      </c>
      <c r="B1976" s="75">
        <f t="shared" ca="1" si="448"/>
        <v>1.498935532742548</v>
      </c>
      <c r="C1976" s="57">
        <f t="shared" si="449"/>
        <v>0.95617348999999996</v>
      </c>
      <c r="D1976" s="58">
        <f ca="1">IF(A1976&lt;$B$1,VLOOKUP(A1976,[1]DI!$A$4:$B$15000,2,FALSE),0)</f>
        <v>0</v>
      </c>
      <c r="E1976" s="57">
        <f t="shared" ca="1" si="450"/>
        <v>0</v>
      </c>
      <c r="F1976" s="59">
        <f t="shared" si="447"/>
        <v>1.1499999999999999</v>
      </c>
      <c r="G1976" s="60">
        <f t="shared" ca="1" si="451"/>
        <v>1</v>
      </c>
      <c r="H1976" s="57">
        <f ca="1">TRUNC(PRODUCT(G$10:G1975),15)</f>
        <v>1.54933930722294</v>
      </c>
      <c r="I1976" s="57">
        <f t="shared" ca="1" si="452"/>
        <v>1.4667722115144399</v>
      </c>
      <c r="J1976" s="57">
        <f t="shared" ca="1" si="453"/>
        <v>1.0562917000000001</v>
      </c>
      <c r="K1976" s="112">
        <f t="shared" ca="1" si="458"/>
        <v>0.54276204274254802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54"/>
        <v>0</v>
      </c>
      <c r="O1976" s="57">
        <f t="shared" ca="1" si="455"/>
        <v>0.54276204274254802</v>
      </c>
      <c r="P1976" s="63" t="str">
        <f t="shared" si="456"/>
        <v>J=</v>
      </c>
      <c r="Q1976" s="64">
        <f t="shared" si="457"/>
        <v>45404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ht="15" x14ac:dyDescent="0.2">
      <c r="A1977" s="56">
        <f t="shared" si="446"/>
        <v>45212</v>
      </c>
      <c r="B1977" s="75">
        <f t="shared" ca="1" si="448"/>
        <v>1.498935532742548</v>
      </c>
      <c r="C1977" s="57">
        <f t="shared" si="449"/>
        <v>0.95617348999999996</v>
      </c>
      <c r="D1977" s="58">
        <f ca="1">IF(A1977&lt;$B$1,VLOOKUP(A1977,[1]DI!$A$4:$B$15000,2,FALSE),0)</f>
        <v>0.1265</v>
      </c>
      <c r="E1977" s="57">
        <f t="shared" ca="1" si="450"/>
        <v>4.7279E-4</v>
      </c>
      <c r="F1977" s="59">
        <f t="shared" si="447"/>
        <v>1.1499999999999999</v>
      </c>
      <c r="G1977" s="60">
        <f t="shared" ca="1" si="451"/>
        <v>1.0005437085</v>
      </c>
      <c r="H1977" s="57">
        <f ca="1">TRUNC(PRODUCT(G$10:G1976),15)</f>
        <v>1.54933930722294</v>
      </c>
      <c r="I1977" s="57">
        <f t="shared" ca="1" si="452"/>
        <v>1.4667722115144399</v>
      </c>
      <c r="J1977" s="57">
        <f t="shared" ca="1" si="453"/>
        <v>1.0562917000000001</v>
      </c>
      <c r="K1977" s="112">
        <f t="shared" ca="1" si="458"/>
        <v>0.54276204274254802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54"/>
        <v>0</v>
      </c>
      <c r="O1977" s="57">
        <f t="shared" ca="1" si="455"/>
        <v>0.54276204274254802</v>
      </c>
      <c r="P1977" s="63" t="str">
        <f t="shared" si="456"/>
        <v>J=</v>
      </c>
      <c r="Q1977" s="64">
        <f t="shared" si="457"/>
        <v>45404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ht="15" x14ac:dyDescent="0.2">
      <c r="A1978" s="56">
        <f t="shared" si="446"/>
        <v>45213</v>
      </c>
      <c r="B1978" s="75">
        <f t="shared" ca="1" si="448"/>
        <v>1.499750509959211</v>
      </c>
      <c r="C1978" s="57">
        <f t="shared" si="449"/>
        <v>0.95617348999999996</v>
      </c>
      <c r="D1978" s="58">
        <f ca="1">IF(A1978&lt;$B$1,VLOOKUP(A1978,[1]DI!$A$4:$B$15000,2,FALSE),0)</f>
        <v>0</v>
      </c>
      <c r="E1978" s="57">
        <f t="shared" ca="1" si="450"/>
        <v>0</v>
      </c>
      <c r="F1978" s="59">
        <f t="shared" si="447"/>
        <v>1.1499999999999999</v>
      </c>
      <c r="G1978" s="60">
        <f t="shared" ca="1" si="451"/>
        <v>1</v>
      </c>
      <c r="H1978" s="57">
        <f ca="1">TRUNC(PRODUCT(G$10:G1977),15)</f>
        <v>1.5501816961736601</v>
      </c>
      <c r="I1978" s="57">
        <f t="shared" ca="1" si="452"/>
        <v>1.4667722115144399</v>
      </c>
      <c r="J1978" s="57">
        <f t="shared" ca="1" si="453"/>
        <v>1.05686601</v>
      </c>
      <c r="K1978" s="112">
        <f t="shared" ca="1" si="458"/>
        <v>0.54357701995921104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54"/>
        <v>0</v>
      </c>
      <c r="O1978" s="57">
        <f t="shared" ca="1" si="455"/>
        <v>0.54357701995921104</v>
      </c>
      <c r="P1978" s="63" t="str">
        <f t="shared" si="456"/>
        <v>J=</v>
      </c>
      <c r="Q1978" s="64">
        <f t="shared" si="457"/>
        <v>45404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ht="15" x14ac:dyDescent="0.2">
      <c r="A1979" s="56">
        <f t="shared" si="446"/>
        <v>45214</v>
      </c>
      <c r="B1979" s="75">
        <f t="shared" ca="1" si="448"/>
        <v>1.499750509959211</v>
      </c>
      <c r="C1979" s="57">
        <f t="shared" si="449"/>
        <v>0.95617348999999996</v>
      </c>
      <c r="D1979" s="58">
        <f ca="1">IF(A1979&lt;$B$1,VLOOKUP(A1979,[1]DI!$A$4:$B$15000,2,FALSE),0)</f>
        <v>0</v>
      </c>
      <c r="E1979" s="57">
        <f t="shared" ca="1" si="450"/>
        <v>0</v>
      </c>
      <c r="F1979" s="59">
        <f t="shared" si="447"/>
        <v>1.1499999999999999</v>
      </c>
      <c r="G1979" s="60">
        <f t="shared" ca="1" si="451"/>
        <v>1</v>
      </c>
      <c r="H1979" s="57">
        <f ca="1">TRUNC(PRODUCT(G$10:G1978),15)</f>
        <v>1.5501816961736601</v>
      </c>
      <c r="I1979" s="57">
        <f t="shared" ca="1" si="452"/>
        <v>1.4667722115144399</v>
      </c>
      <c r="J1979" s="57">
        <f t="shared" ca="1" si="453"/>
        <v>1.05686601</v>
      </c>
      <c r="K1979" s="112">
        <f t="shared" ca="1" si="458"/>
        <v>0.54357701995921104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54"/>
        <v>0</v>
      </c>
      <c r="O1979" s="57">
        <f t="shared" ca="1" si="455"/>
        <v>0.54357701995921104</v>
      </c>
      <c r="P1979" s="63" t="str">
        <f t="shared" si="456"/>
        <v>J=</v>
      </c>
      <c r="Q1979" s="64">
        <f t="shared" si="457"/>
        <v>45404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ht="15" x14ac:dyDescent="0.2">
      <c r="A1980" s="56">
        <f t="shared" si="446"/>
        <v>45215</v>
      </c>
      <c r="B1980" s="75">
        <f t="shared" ca="1" si="448"/>
        <v>1.499750509959211</v>
      </c>
      <c r="C1980" s="57">
        <f t="shared" si="449"/>
        <v>0.95617348999999996</v>
      </c>
      <c r="D1980" s="58">
        <f ca="1">IF(A1980&lt;$B$1,VLOOKUP(A1980,[1]DI!$A$4:$B$15000,2,FALSE),0)</f>
        <v>0.1265</v>
      </c>
      <c r="E1980" s="57">
        <f t="shared" ca="1" si="450"/>
        <v>4.7279E-4</v>
      </c>
      <c r="F1980" s="59">
        <f t="shared" si="447"/>
        <v>1.1499999999999999</v>
      </c>
      <c r="G1980" s="60">
        <f t="shared" ca="1" si="451"/>
        <v>1.0005437085</v>
      </c>
      <c r="H1980" s="57">
        <f ca="1">TRUNC(PRODUCT(G$10:G1979),15)</f>
        <v>1.5501816961736601</v>
      </c>
      <c r="I1980" s="57">
        <f t="shared" ca="1" si="452"/>
        <v>1.4667722115144399</v>
      </c>
      <c r="J1980" s="57">
        <f t="shared" ca="1" si="453"/>
        <v>1.05686601</v>
      </c>
      <c r="K1980" s="112">
        <f t="shared" ca="1" si="458"/>
        <v>0.54357701995921104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54"/>
        <v>0</v>
      </c>
      <c r="O1980" s="57">
        <f t="shared" ca="1" si="455"/>
        <v>0.54357701995921104</v>
      </c>
      <c r="P1980" s="63" t="str">
        <f t="shared" si="456"/>
        <v>J=</v>
      </c>
      <c r="Q1980" s="64">
        <f t="shared" si="457"/>
        <v>45404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ht="15" x14ac:dyDescent="0.2">
      <c r="A1981" s="56">
        <f t="shared" si="446"/>
        <v>45216</v>
      </c>
      <c r="B1981" s="75">
        <f t="shared" ca="1" si="448"/>
        <v>1.5005659352978111</v>
      </c>
      <c r="C1981" s="57">
        <f t="shared" si="449"/>
        <v>0.95617348999999996</v>
      </c>
      <c r="D1981" s="58">
        <f ca="1">IF(A1981&lt;$B$1,VLOOKUP(A1981,[1]DI!$A$4:$B$15000,2,FALSE),0)</f>
        <v>0.1265</v>
      </c>
      <c r="E1981" s="57">
        <f t="shared" ca="1" si="450"/>
        <v>4.7279E-4</v>
      </c>
      <c r="F1981" s="59">
        <f t="shared" si="447"/>
        <v>1.1499999999999999</v>
      </c>
      <c r="G1981" s="60">
        <f t="shared" ca="1" si="451"/>
        <v>1.0005437085</v>
      </c>
      <c r="H1981" s="57">
        <f ca="1">TRUNC(PRODUCT(G$10:G1980),15)</f>
        <v>1.55102454313841</v>
      </c>
      <c r="I1981" s="57">
        <f t="shared" ca="1" si="452"/>
        <v>1.4667722115144399</v>
      </c>
      <c r="J1981" s="57">
        <f t="shared" ca="1" si="453"/>
        <v>1.05744064</v>
      </c>
      <c r="K1981" s="112">
        <f t="shared" ca="1" si="458"/>
        <v>0.54439244529781106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54"/>
        <v>0</v>
      </c>
      <c r="O1981" s="57">
        <f t="shared" ca="1" si="455"/>
        <v>0.54439244529781106</v>
      </c>
      <c r="P1981" s="63" t="str">
        <f t="shared" si="456"/>
        <v>J=</v>
      </c>
      <c r="Q1981" s="64">
        <f t="shared" si="457"/>
        <v>45404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ht="15" x14ac:dyDescent="0.2">
      <c r="A1982" s="56">
        <f t="shared" si="446"/>
        <v>45217</v>
      </c>
      <c r="B1982" s="75">
        <f t="shared" ca="1" si="448"/>
        <v>1.5013818041295359</v>
      </c>
      <c r="C1982" s="57">
        <f t="shared" si="449"/>
        <v>0.95617348999999996</v>
      </c>
      <c r="D1982" s="58">
        <f ca="1">IF(A1982&lt;$B$1,VLOOKUP(A1982,[1]DI!$A$4:$B$15000,2,FALSE),0)</f>
        <v>0.1265</v>
      </c>
      <c r="E1982" s="57">
        <f t="shared" ca="1" si="450"/>
        <v>4.7279E-4</v>
      </c>
      <c r="F1982" s="59">
        <f t="shared" si="447"/>
        <v>1.1499999999999999</v>
      </c>
      <c r="G1982" s="60">
        <f t="shared" ca="1" si="451"/>
        <v>1.0005437085</v>
      </c>
      <c r="H1982" s="57">
        <f ca="1">TRUNC(PRODUCT(G$10:G1981),15)</f>
        <v>1.55186784836623</v>
      </c>
      <c r="I1982" s="57">
        <f t="shared" ca="1" si="452"/>
        <v>1.4667722115144399</v>
      </c>
      <c r="J1982" s="57">
        <f t="shared" ca="1" si="453"/>
        <v>1.05801558</v>
      </c>
      <c r="K1982" s="112">
        <f t="shared" ca="1" si="458"/>
        <v>0.54520831412953596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54"/>
        <v>0</v>
      </c>
      <c r="O1982" s="57">
        <f t="shared" ca="1" si="455"/>
        <v>0.54520831412953596</v>
      </c>
      <c r="P1982" s="63" t="str">
        <f t="shared" si="456"/>
        <v>J=</v>
      </c>
      <c r="Q1982" s="64">
        <f t="shared" si="457"/>
        <v>45404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ht="15" x14ac:dyDescent="0.2">
      <c r="A1983" s="56">
        <f t="shared" si="446"/>
        <v>45218</v>
      </c>
      <c r="B1983" s="75">
        <f t="shared" ca="1" si="448"/>
        <v>1.5021981164543869</v>
      </c>
      <c r="C1983" s="57">
        <f t="shared" si="449"/>
        <v>0.95617348999999996</v>
      </c>
      <c r="D1983" s="58">
        <f ca="1">IF(A1983&lt;$B$1,VLOOKUP(A1983,[1]DI!$A$4:$B$15000,2,FALSE),0)</f>
        <v>0.1265</v>
      </c>
      <c r="E1983" s="57">
        <f t="shared" ca="1" si="450"/>
        <v>4.7279E-4</v>
      </c>
      <c r="F1983" s="59">
        <f t="shared" si="447"/>
        <v>1.1499999999999999</v>
      </c>
      <c r="G1983" s="60">
        <f t="shared" ca="1" si="451"/>
        <v>1.0005437085</v>
      </c>
      <c r="H1983" s="57">
        <f ca="1">TRUNC(PRODUCT(G$10:G1982),15)</f>
        <v>1.5527116121062601</v>
      </c>
      <c r="I1983" s="57">
        <f t="shared" ca="1" si="452"/>
        <v>1.4667722115144399</v>
      </c>
      <c r="J1983" s="57">
        <f t="shared" ca="1" si="453"/>
        <v>1.05859083</v>
      </c>
      <c r="K1983" s="112">
        <f t="shared" ca="1" si="458"/>
        <v>0.54602462645438699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54"/>
        <v>0</v>
      </c>
      <c r="O1983" s="57">
        <f t="shared" ca="1" si="455"/>
        <v>0.54602462645438699</v>
      </c>
      <c r="P1983" s="63" t="str">
        <f t="shared" si="456"/>
        <v>J=</v>
      </c>
      <c r="Q1983" s="64">
        <f t="shared" si="457"/>
        <v>45404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ht="15" x14ac:dyDescent="0.2">
      <c r="A1984" s="56">
        <f t="shared" si="446"/>
        <v>45219</v>
      </c>
      <c r="B1984" s="75">
        <f t="shared" ca="1" si="448"/>
        <v>1.5030148722723649</v>
      </c>
      <c r="C1984" s="57">
        <f t="shared" si="449"/>
        <v>0.95617348999999996</v>
      </c>
      <c r="D1984" s="58">
        <f ca="1">IF(A1984&lt;$B$1,VLOOKUP(A1984,[1]DI!$A$4:$B$15000,2,FALSE),0)</f>
        <v>0.1265</v>
      </c>
      <c r="E1984" s="57">
        <f t="shared" ca="1" si="450"/>
        <v>4.7279E-4</v>
      </c>
      <c r="F1984" s="59">
        <f t="shared" si="447"/>
        <v>1.1499999999999999</v>
      </c>
      <c r="G1984" s="60">
        <f t="shared" ca="1" si="451"/>
        <v>1.0005437085</v>
      </c>
      <c r="H1984" s="57">
        <f ca="1">TRUNC(PRODUCT(G$10:G1983),15)</f>
        <v>1.55355583460781</v>
      </c>
      <c r="I1984" s="57">
        <f t="shared" ca="1" si="452"/>
        <v>1.4667722115144399</v>
      </c>
      <c r="J1984" s="57">
        <f t="shared" ca="1" si="453"/>
        <v>1.0591663899999999</v>
      </c>
      <c r="K1984" s="112">
        <f t="shared" ca="1" si="458"/>
        <v>0.54684138227236501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54"/>
        <v>0</v>
      </c>
      <c r="O1984" s="57">
        <f t="shared" ca="1" si="455"/>
        <v>0.54684138227236501</v>
      </c>
      <c r="P1984" s="63" t="str">
        <f t="shared" si="456"/>
        <v>J=</v>
      </c>
      <c r="Q1984" s="64">
        <f t="shared" si="457"/>
        <v>45404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ht="15" x14ac:dyDescent="0.2">
      <c r="A1985" s="56">
        <f t="shared" si="446"/>
        <v>45220</v>
      </c>
      <c r="B1985" s="75">
        <f t="shared" ca="1" si="448"/>
        <v>1.503832076212279</v>
      </c>
      <c r="C1985" s="57">
        <f t="shared" si="449"/>
        <v>0.95617348999999996</v>
      </c>
      <c r="D1985" s="58">
        <f ca="1">IF(A1985&lt;$B$1,VLOOKUP(A1985,[1]DI!$A$4:$B$15000,2,FALSE),0)</f>
        <v>0</v>
      </c>
      <c r="E1985" s="57">
        <f t="shared" ca="1" si="450"/>
        <v>0</v>
      </c>
      <c r="F1985" s="59">
        <f t="shared" si="447"/>
        <v>1.1499999999999999</v>
      </c>
      <c r="G1985" s="60">
        <f t="shared" ca="1" si="451"/>
        <v>1</v>
      </c>
      <c r="H1985" s="57">
        <f ca="1">TRUNC(PRODUCT(G$10:G1984),15)</f>
        <v>1.55440051612031</v>
      </c>
      <c r="I1985" s="57">
        <f t="shared" ca="1" si="452"/>
        <v>1.4667722115144399</v>
      </c>
      <c r="J1985" s="57">
        <f t="shared" ca="1" si="453"/>
        <v>1.0597422700000001</v>
      </c>
      <c r="K1985" s="112">
        <f t="shared" ca="1" si="458"/>
        <v>0.54765858621227903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54"/>
        <v>0</v>
      </c>
      <c r="O1985" s="57">
        <f t="shared" ca="1" si="455"/>
        <v>0.54765858621227903</v>
      </c>
      <c r="P1985" s="63" t="str">
        <f t="shared" si="456"/>
        <v>J=</v>
      </c>
      <c r="Q1985" s="64">
        <f t="shared" si="457"/>
        <v>45404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ht="15" x14ac:dyDescent="0.2">
      <c r="A1986" s="56">
        <f t="shared" si="446"/>
        <v>45221</v>
      </c>
      <c r="B1986" s="75">
        <f t="shared" ca="1" si="448"/>
        <v>1.503832076212279</v>
      </c>
      <c r="C1986" s="57">
        <f t="shared" si="449"/>
        <v>0.95617348999999996</v>
      </c>
      <c r="D1986" s="58">
        <f ca="1">IF(A1986&lt;$B$1,VLOOKUP(A1986,[1]DI!$A$4:$B$15000,2,FALSE),0)</f>
        <v>0</v>
      </c>
      <c r="E1986" s="57">
        <f t="shared" ca="1" si="450"/>
        <v>0</v>
      </c>
      <c r="F1986" s="59">
        <f t="shared" si="447"/>
        <v>1.1499999999999999</v>
      </c>
      <c r="G1986" s="60">
        <f t="shared" ca="1" si="451"/>
        <v>1</v>
      </c>
      <c r="H1986" s="57">
        <f ca="1">TRUNC(PRODUCT(G$10:G1985),15)</f>
        <v>1.55440051612031</v>
      </c>
      <c r="I1986" s="57">
        <f t="shared" ca="1" si="452"/>
        <v>1.4667722115144399</v>
      </c>
      <c r="J1986" s="57">
        <f t="shared" ca="1" si="453"/>
        <v>1.0597422700000001</v>
      </c>
      <c r="K1986" s="112">
        <f t="shared" ca="1" si="458"/>
        <v>0.54765858621227903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54"/>
        <v>0</v>
      </c>
      <c r="O1986" s="57">
        <f t="shared" ca="1" si="455"/>
        <v>0.54765858621227903</v>
      </c>
      <c r="P1986" s="63" t="str">
        <f t="shared" si="456"/>
        <v>J=</v>
      </c>
      <c r="Q1986" s="64">
        <f t="shared" si="457"/>
        <v>45404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ht="15" x14ac:dyDescent="0.2">
      <c r="A1987" s="56">
        <f t="shared" si="446"/>
        <v>45222</v>
      </c>
      <c r="B1987" s="75">
        <f t="shared" ca="1" si="448"/>
        <v>1.503832076212279</v>
      </c>
      <c r="C1987" s="57">
        <f t="shared" si="449"/>
        <v>0.95617348999999996</v>
      </c>
      <c r="D1987" s="58">
        <f ca="1">IF(A1987&lt;$B$1,VLOOKUP(A1987,[1]DI!$A$4:$B$15000,2,FALSE),0)</f>
        <v>0.1265</v>
      </c>
      <c r="E1987" s="57">
        <f t="shared" ca="1" si="450"/>
        <v>4.7279E-4</v>
      </c>
      <c r="F1987" s="59">
        <f t="shared" si="447"/>
        <v>1.1499999999999999</v>
      </c>
      <c r="G1987" s="60">
        <f t="shared" ca="1" si="451"/>
        <v>1.0005437085</v>
      </c>
      <c r="H1987" s="57">
        <f ca="1">TRUNC(PRODUCT(G$10:G1986),15)</f>
        <v>1.55440051612031</v>
      </c>
      <c r="I1987" s="57">
        <f t="shared" ca="1" si="452"/>
        <v>1.4667722115144399</v>
      </c>
      <c r="J1987" s="57">
        <f t="shared" ca="1" si="453"/>
        <v>1.0597422700000001</v>
      </c>
      <c r="K1987" s="112">
        <f t="shared" ca="1" si="458"/>
        <v>0.54765858621227903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54"/>
        <v>0</v>
      </c>
      <c r="O1987" s="57">
        <f t="shared" ca="1" si="455"/>
        <v>0.54765858621227903</v>
      </c>
      <c r="P1987" s="63" t="str">
        <f t="shared" si="456"/>
        <v>J=</v>
      </c>
      <c r="Q1987" s="64">
        <f t="shared" si="457"/>
        <v>45404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ht="15" x14ac:dyDescent="0.2">
      <c r="A1988" s="56">
        <f t="shared" si="446"/>
        <v>45223</v>
      </c>
      <c r="B1988" s="75">
        <f t="shared" ca="1" si="448"/>
        <v>1.504649723645318</v>
      </c>
      <c r="C1988" s="57">
        <f t="shared" si="449"/>
        <v>0.95617348999999996</v>
      </c>
      <c r="D1988" s="58">
        <f ca="1">IF(A1988&lt;$B$1,VLOOKUP(A1988,[1]DI!$A$4:$B$15000,2,FALSE),0)</f>
        <v>0.1265</v>
      </c>
      <c r="E1988" s="57">
        <f t="shared" ca="1" si="450"/>
        <v>4.7279E-4</v>
      </c>
      <c r="F1988" s="59">
        <f t="shared" si="447"/>
        <v>1.1499999999999999</v>
      </c>
      <c r="G1988" s="60">
        <f t="shared" ca="1" si="451"/>
        <v>1.0005437085</v>
      </c>
      <c r="H1988" s="57">
        <f ca="1">TRUNC(PRODUCT(G$10:G1987),15)</f>
        <v>1.5552456568933299</v>
      </c>
      <c r="I1988" s="57">
        <f t="shared" ca="1" si="452"/>
        <v>1.4667722115144399</v>
      </c>
      <c r="J1988" s="57">
        <f t="shared" ca="1" si="453"/>
        <v>1.06031846</v>
      </c>
      <c r="K1988" s="112">
        <f t="shared" ca="1" si="458"/>
        <v>0.54847623364531795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si="454"/>
        <v>0</v>
      </c>
      <c r="O1988" s="57">
        <f t="shared" ca="1" si="455"/>
        <v>0.54847623364531795</v>
      </c>
      <c r="P1988" s="63" t="str">
        <f t="shared" si="456"/>
        <v>J=</v>
      </c>
      <c r="Q1988" s="64">
        <f t="shared" si="457"/>
        <v>45404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ht="15" x14ac:dyDescent="0.2">
      <c r="A1989" s="56">
        <f t="shared" si="446"/>
        <v>45224</v>
      </c>
      <c r="B1989" s="75">
        <f t="shared" ca="1" si="448"/>
        <v>1.5054678192002939</v>
      </c>
      <c r="C1989" s="57">
        <f t="shared" si="449"/>
        <v>0.95617348999999996</v>
      </c>
      <c r="D1989" s="58">
        <f ca="1">IF(A1989&lt;$B$1,VLOOKUP(A1989,[1]DI!$A$4:$B$15000,2,FALSE),0)</f>
        <v>0.1265</v>
      </c>
      <c r="E1989" s="57">
        <f t="shared" ca="1" si="450"/>
        <v>4.7279E-4</v>
      </c>
      <c r="F1989" s="59">
        <f t="shared" si="447"/>
        <v>1.1499999999999999</v>
      </c>
      <c r="G1989" s="60">
        <f t="shared" ca="1" si="451"/>
        <v>1.0005437085</v>
      </c>
      <c r="H1989" s="57">
        <f ca="1">TRUNC(PRODUCT(G$10:G1988),15)</f>
        <v>1.5560912571765699</v>
      </c>
      <c r="I1989" s="57">
        <f t="shared" ca="1" si="452"/>
        <v>1.4667722115144399</v>
      </c>
      <c r="J1989" s="57">
        <f t="shared" ca="1" si="453"/>
        <v>1.0608949700000001</v>
      </c>
      <c r="K1989" s="112">
        <f t="shared" ca="1" si="458"/>
        <v>0.54929432920029397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54"/>
        <v>0</v>
      </c>
      <c r="O1989" s="57">
        <f t="shared" ca="1" si="455"/>
        <v>0.54929432920029397</v>
      </c>
      <c r="P1989" s="63" t="str">
        <f t="shared" si="456"/>
        <v>J=</v>
      </c>
      <c r="Q1989" s="64">
        <f t="shared" si="457"/>
        <v>45404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ht="15" x14ac:dyDescent="0.2">
      <c r="A1990" s="56">
        <f t="shared" si="446"/>
        <v>45225</v>
      </c>
      <c r="B1990" s="75">
        <f t="shared" ca="1" si="448"/>
        <v>1.5062863436195859</v>
      </c>
      <c r="C1990" s="57">
        <f t="shared" si="449"/>
        <v>0.95617348999999996</v>
      </c>
      <c r="D1990" s="58">
        <f ca="1">IF(A1990&lt;$B$1,VLOOKUP(A1990,[1]DI!$A$4:$B$15000,2,FALSE),0)</f>
        <v>0.1265</v>
      </c>
      <c r="E1990" s="57">
        <f t="shared" ca="1" si="450"/>
        <v>4.7279E-4</v>
      </c>
      <c r="F1990" s="59">
        <f t="shared" si="447"/>
        <v>1.1499999999999999</v>
      </c>
      <c r="G1990" s="60">
        <f t="shared" ca="1" si="451"/>
        <v>1.0005437085</v>
      </c>
      <c r="H1990" s="57">
        <f ca="1">TRUNC(PRODUCT(G$10:G1989),15)</f>
        <v>1.5569373172198799</v>
      </c>
      <c r="I1990" s="57">
        <f t="shared" ca="1" si="452"/>
        <v>1.4667722115144399</v>
      </c>
      <c r="J1990" s="57">
        <f t="shared" ca="1" si="453"/>
        <v>1.06147178</v>
      </c>
      <c r="K1990" s="112">
        <f t="shared" ca="1" si="458"/>
        <v>0.55011285361958606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54"/>
        <v>0</v>
      </c>
      <c r="O1990" s="57">
        <f t="shared" ca="1" si="455"/>
        <v>0.55011285361958606</v>
      </c>
      <c r="P1990" s="63" t="str">
        <f t="shared" si="456"/>
        <v>J=</v>
      </c>
      <c r="Q1990" s="64">
        <f t="shared" si="457"/>
        <v>45404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ht="15" x14ac:dyDescent="0.2">
      <c r="A1991" s="56">
        <f t="shared" si="446"/>
        <v>45226</v>
      </c>
      <c r="B1991" s="75">
        <f t="shared" ca="1" si="448"/>
        <v>1.5071053407896251</v>
      </c>
      <c r="C1991" s="57">
        <f t="shared" si="449"/>
        <v>0.95617348999999996</v>
      </c>
      <c r="D1991" s="58">
        <f ca="1">IF(A1991&lt;$B$1,VLOOKUP(A1991,[1]DI!$A$4:$B$15000,2,FALSE),0)</f>
        <v>0.1265</v>
      </c>
      <c r="E1991" s="57">
        <f t="shared" ca="1" si="450"/>
        <v>4.7279E-4</v>
      </c>
      <c r="F1991" s="59">
        <f t="shared" si="447"/>
        <v>1.1499999999999999</v>
      </c>
      <c r="G1991" s="60">
        <f t="shared" ca="1" si="451"/>
        <v>1.0005437085</v>
      </c>
      <c r="H1991" s="57">
        <f ca="1">TRUNC(PRODUCT(G$10:G1990),15)</f>
        <v>1.55778383727321</v>
      </c>
      <c r="I1991" s="57">
        <f t="shared" ca="1" si="452"/>
        <v>1.4667722115144399</v>
      </c>
      <c r="J1991" s="57">
        <f t="shared" ca="1" si="453"/>
        <v>1.0620489200000001</v>
      </c>
      <c r="K1991" s="112">
        <f t="shared" ca="1" si="458"/>
        <v>0.55093185078962503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54"/>
        <v>0</v>
      </c>
      <c r="O1991" s="57">
        <f t="shared" ca="1" si="455"/>
        <v>0.55093185078962503</v>
      </c>
      <c r="P1991" s="63" t="str">
        <f t="shared" si="456"/>
        <v>J=</v>
      </c>
      <c r="Q1991" s="64">
        <f t="shared" si="457"/>
        <v>45404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ht="15" x14ac:dyDescent="0.2">
      <c r="A1992" s="56">
        <f t="shared" si="446"/>
        <v>45227</v>
      </c>
      <c r="B1992" s="75">
        <f t="shared" ca="1" si="448"/>
        <v>1.5079247568239791</v>
      </c>
      <c r="C1992" s="57">
        <f t="shared" si="449"/>
        <v>0.95617348999999996</v>
      </c>
      <c r="D1992" s="58">
        <f ca="1">IF(A1992&lt;$B$1,VLOOKUP(A1992,[1]DI!$A$4:$B$15000,2,FALSE),0)</f>
        <v>0</v>
      </c>
      <c r="E1992" s="57">
        <f t="shared" ca="1" si="450"/>
        <v>0</v>
      </c>
      <c r="F1992" s="59">
        <f t="shared" si="447"/>
        <v>1.1499999999999999</v>
      </c>
      <c r="G1992" s="60">
        <f t="shared" ca="1" si="451"/>
        <v>1</v>
      </c>
      <c r="H1992" s="57">
        <f ca="1">TRUNC(PRODUCT(G$10:G1991),15)</f>
        <v>1.5586308175867001</v>
      </c>
      <c r="I1992" s="57">
        <f t="shared" ca="1" si="452"/>
        <v>1.4667722115144399</v>
      </c>
      <c r="J1992" s="57">
        <f t="shared" ca="1" si="453"/>
        <v>1.0626263600000001</v>
      </c>
      <c r="K1992" s="112">
        <f t="shared" ca="1" si="458"/>
        <v>0.55175126682397901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54"/>
        <v>0</v>
      </c>
      <c r="O1992" s="57">
        <f t="shared" ca="1" si="455"/>
        <v>0.55175126682397901</v>
      </c>
      <c r="P1992" s="63" t="str">
        <f t="shared" si="456"/>
        <v>J=</v>
      </c>
      <c r="Q1992" s="64">
        <f t="shared" si="457"/>
        <v>45404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ht="15" x14ac:dyDescent="0.2">
      <c r="A1993" s="56">
        <f t="shared" si="446"/>
        <v>45228</v>
      </c>
      <c r="B1993" s="75">
        <f t="shared" ca="1" si="448"/>
        <v>1.5079247568239791</v>
      </c>
      <c r="C1993" s="57">
        <f t="shared" si="449"/>
        <v>0.95617348999999996</v>
      </c>
      <c r="D1993" s="58">
        <f ca="1">IF(A1993&lt;$B$1,VLOOKUP(A1993,[1]DI!$A$4:$B$15000,2,FALSE),0)</f>
        <v>0</v>
      </c>
      <c r="E1993" s="57">
        <f t="shared" ca="1" si="450"/>
        <v>0</v>
      </c>
      <c r="F1993" s="59">
        <f t="shared" si="447"/>
        <v>1.1499999999999999</v>
      </c>
      <c r="G1993" s="60">
        <f t="shared" ca="1" si="451"/>
        <v>1</v>
      </c>
      <c r="H1993" s="57">
        <f ca="1">TRUNC(PRODUCT(G$10:G1992),15)</f>
        <v>1.5586308175867001</v>
      </c>
      <c r="I1993" s="57">
        <f t="shared" ca="1" si="452"/>
        <v>1.4667722115144399</v>
      </c>
      <c r="J1993" s="57">
        <f t="shared" ca="1" si="453"/>
        <v>1.0626263600000001</v>
      </c>
      <c r="K1993" s="112">
        <f t="shared" ca="1" si="458"/>
        <v>0.55175126682397901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si="454"/>
        <v>0</v>
      </c>
      <c r="O1993" s="57">
        <f t="shared" ca="1" si="455"/>
        <v>0.55175126682397901</v>
      </c>
      <c r="P1993" s="63" t="str">
        <f t="shared" si="456"/>
        <v>J=</v>
      </c>
      <c r="Q1993" s="64">
        <f t="shared" si="457"/>
        <v>45404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ht="15" x14ac:dyDescent="0.2">
      <c r="A1994" s="56">
        <f t="shared" si="446"/>
        <v>45229</v>
      </c>
      <c r="B1994" s="75">
        <f t="shared" ca="1" si="448"/>
        <v>1.5079247568239791</v>
      </c>
      <c r="C1994" s="57">
        <f t="shared" si="449"/>
        <v>0.95617348999999996</v>
      </c>
      <c r="D1994" s="58">
        <f ca="1">IF(A1994&lt;$B$1,VLOOKUP(A1994,[1]DI!$A$4:$B$15000,2,FALSE),0)</f>
        <v>0.1265</v>
      </c>
      <c r="E1994" s="57">
        <f t="shared" ca="1" si="450"/>
        <v>4.7279E-4</v>
      </c>
      <c r="F1994" s="59">
        <f t="shared" si="447"/>
        <v>1.1499999999999999</v>
      </c>
      <c r="G1994" s="60">
        <f t="shared" ca="1" si="451"/>
        <v>1.0005437085</v>
      </c>
      <c r="H1994" s="57">
        <f ca="1">TRUNC(PRODUCT(G$10:G1993),15)</f>
        <v>1.5586308175867001</v>
      </c>
      <c r="I1994" s="57">
        <f t="shared" ca="1" si="452"/>
        <v>1.4667722115144399</v>
      </c>
      <c r="J1994" s="57">
        <f t="shared" ca="1" si="453"/>
        <v>1.0626263600000001</v>
      </c>
      <c r="K1994" s="112">
        <f t="shared" ca="1" si="458"/>
        <v>0.55175126682397901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54"/>
        <v>0</v>
      </c>
      <c r="O1994" s="57">
        <f t="shared" ca="1" si="455"/>
        <v>0.55175126682397901</v>
      </c>
      <c r="P1994" s="63" t="str">
        <f t="shared" si="456"/>
        <v>J=</v>
      </c>
      <c r="Q1994" s="64">
        <f t="shared" si="457"/>
        <v>45404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ht="15" x14ac:dyDescent="0.2">
      <c r="A1995" s="56">
        <f t="shared" ref="A1995:A2058" si="459">(A1994+1)</f>
        <v>45230</v>
      </c>
      <c r="B1995" s="75">
        <f t="shared" ca="1" si="448"/>
        <v>1.508744630980269</v>
      </c>
      <c r="C1995" s="57">
        <f t="shared" si="449"/>
        <v>0.95617348999999996</v>
      </c>
      <c r="D1995" s="58">
        <f ca="1">IF(A1995&lt;$B$1,VLOOKUP(A1995,[1]DI!$A$4:$B$15000,2,FALSE),0)</f>
        <v>0.1265</v>
      </c>
      <c r="E1995" s="57">
        <f t="shared" ca="1" si="450"/>
        <v>4.7279E-4</v>
      </c>
      <c r="F1995" s="59">
        <f t="shared" si="447"/>
        <v>1.1499999999999999</v>
      </c>
      <c r="G1995" s="60">
        <f t="shared" ca="1" si="451"/>
        <v>1.0005437085</v>
      </c>
      <c r="H1995" s="57">
        <f ca="1">TRUNC(PRODUCT(G$10:G1994),15)</f>
        <v>1.55947825841059</v>
      </c>
      <c r="I1995" s="57">
        <f t="shared" ca="1" si="452"/>
        <v>1.4667722115144399</v>
      </c>
      <c r="J1995" s="57">
        <f t="shared" ca="1" si="453"/>
        <v>1.06320412</v>
      </c>
      <c r="K1995" s="112">
        <f t="shared" ca="1" si="458"/>
        <v>0.55257114098026905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54"/>
        <v>0</v>
      </c>
      <c r="O1995" s="57">
        <f t="shared" ca="1" si="455"/>
        <v>0.55257114098026905</v>
      </c>
      <c r="P1995" s="63" t="str">
        <f t="shared" si="456"/>
        <v>J=</v>
      </c>
      <c r="Q1995" s="64">
        <f t="shared" si="457"/>
        <v>45404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ht="15" x14ac:dyDescent="0.2">
      <c r="A1996" s="56">
        <f t="shared" si="459"/>
        <v>45231</v>
      </c>
      <c r="B1996" s="75">
        <f t="shared" ca="1" si="448"/>
        <v>1.509564938629685</v>
      </c>
      <c r="C1996" s="57">
        <f t="shared" si="449"/>
        <v>0.95617348999999996</v>
      </c>
      <c r="D1996" s="58">
        <f ca="1">IF(A1996&lt;$B$1,VLOOKUP(A1996,[1]DI!$A$4:$B$15000,2,FALSE),0)</f>
        <v>0.1265</v>
      </c>
      <c r="E1996" s="57">
        <f t="shared" ca="1" si="450"/>
        <v>4.7279E-4</v>
      </c>
      <c r="F1996" s="59">
        <f t="shared" si="447"/>
        <v>1.1499999999999999</v>
      </c>
      <c r="G1996" s="60">
        <f t="shared" ca="1" si="451"/>
        <v>1.0005437085</v>
      </c>
      <c r="H1996" s="57">
        <f ca="1">TRUNC(PRODUCT(G$10:G1995),15)</f>
        <v>1.56032615999525</v>
      </c>
      <c r="I1996" s="57">
        <f t="shared" ca="1" si="452"/>
        <v>1.4667722115144399</v>
      </c>
      <c r="J1996" s="57">
        <f t="shared" ca="1" si="453"/>
        <v>1.06378219</v>
      </c>
      <c r="K1996" s="112">
        <f t="shared" ca="1" si="458"/>
        <v>0.55339144862968503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54"/>
        <v>0</v>
      </c>
      <c r="O1996" s="57">
        <f t="shared" ca="1" si="455"/>
        <v>0.55339144862968503</v>
      </c>
      <c r="P1996" s="63" t="str">
        <f t="shared" si="456"/>
        <v>J=</v>
      </c>
      <c r="Q1996" s="64">
        <f t="shared" si="457"/>
        <v>45404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ht="15" x14ac:dyDescent="0.2">
      <c r="A1997" s="56">
        <f t="shared" si="459"/>
        <v>45232</v>
      </c>
      <c r="B1997" s="75">
        <f t="shared" ca="1" si="448"/>
        <v>1.510385714401038</v>
      </c>
      <c r="C1997" s="57">
        <f t="shared" si="449"/>
        <v>0.95617348999999996</v>
      </c>
      <c r="D1997" s="58">
        <f ca="1">IF(A1997&lt;$B$1,VLOOKUP(A1997,[1]DI!$A$4:$B$15000,2,FALSE),0)</f>
        <v>0</v>
      </c>
      <c r="E1997" s="57">
        <f t="shared" ca="1" si="450"/>
        <v>0</v>
      </c>
      <c r="F1997" s="59">
        <f t="shared" si="447"/>
        <v>1.1499999999999999</v>
      </c>
      <c r="G1997" s="60">
        <f t="shared" ca="1" si="451"/>
        <v>1</v>
      </c>
      <c r="H1997" s="57">
        <f ca="1">TRUNC(PRODUCT(G$10:G1996),15)</f>
        <v>1.5611745225912099</v>
      </c>
      <c r="I1997" s="57">
        <f t="shared" ca="1" si="452"/>
        <v>1.4667722115144399</v>
      </c>
      <c r="J1997" s="57">
        <f t="shared" ca="1" si="453"/>
        <v>1.06436058</v>
      </c>
      <c r="K1997" s="112">
        <f t="shared" ca="1" si="458"/>
        <v>0.55421222440103801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54"/>
        <v>0</v>
      </c>
      <c r="O1997" s="57">
        <f t="shared" ca="1" si="455"/>
        <v>0.55421222440103801</v>
      </c>
      <c r="P1997" s="63" t="str">
        <f t="shared" si="456"/>
        <v>J=</v>
      </c>
      <c r="Q1997" s="64">
        <f t="shared" si="457"/>
        <v>45404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ht="15" x14ac:dyDescent="0.2">
      <c r="A1998" s="56">
        <f t="shared" si="459"/>
        <v>45233</v>
      </c>
      <c r="B1998" s="75">
        <f t="shared" ca="1" si="448"/>
        <v>1.510385714401038</v>
      </c>
      <c r="C1998" s="57">
        <f t="shared" si="449"/>
        <v>0.95617348999999996</v>
      </c>
      <c r="D1998" s="58">
        <f ca="1">IF(A1998&lt;$B$1,VLOOKUP(A1998,[1]DI!$A$4:$B$15000,2,FALSE),0)</f>
        <v>0.1215</v>
      </c>
      <c r="E1998" s="57">
        <f t="shared" ca="1" si="450"/>
        <v>4.5512999999999999E-4</v>
      </c>
      <c r="F1998" s="59">
        <f t="shared" si="447"/>
        <v>1.1499999999999999</v>
      </c>
      <c r="G1998" s="60">
        <f t="shared" ca="1" si="451"/>
        <v>1.0005233995</v>
      </c>
      <c r="H1998" s="57">
        <f ca="1">TRUNC(PRODUCT(G$10:G1997),15)</f>
        <v>1.5611745225912099</v>
      </c>
      <c r="I1998" s="57">
        <f t="shared" ca="1" si="452"/>
        <v>1.4667722115144399</v>
      </c>
      <c r="J1998" s="57">
        <f t="shared" ca="1" si="453"/>
        <v>1.06436058</v>
      </c>
      <c r="K1998" s="112">
        <f t="shared" ca="1" si="458"/>
        <v>0.55421222440103801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54"/>
        <v>0</v>
      </c>
      <c r="O1998" s="57">
        <f t="shared" ca="1" si="455"/>
        <v>0.55421222440103801</v>
      </c>
      <c r="P1998" s="63" t="str">
        <f t="shared" si="456"/>
        <v>J=</v>
      </c>
      <c r="Q1998" s="64">
        <f t="shared" si="457"/>
        <v>45404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ht="15" x14ac:dyDescent="0.2">
      <c r="A1999" s="56">
        <f t="shared" si="459"/>
        <v>45234</v>
      </c>
      <c r="B1999" s="75">
        <f t="shared" ca="1" si="448"/>
        <v>1.5111762508059949</v>
      </c>
      <c r="C1999" s="57">
        <f t="shared" si="449"/>
        <v>0.95617348999999996</v>
      </c>
      <c r="D1999" s="58">
        <f ca="1">IF(A1999&lt;$B$1,VLOOKUP(A1999,[1]DI!$A$4:$B$15000,2,FALSE),0)</f>
        <v>0</v>
      </c>
      <c r="E1999" s="57">
        <f t="shared" ca="1" si="450"/>
        <v>0</v>
      </c>
      <c r="F1999" s="59">
        <f t="shared" si="447"/>
        <v>1.1499999999999999</v>
      </c>
      <c r="G1999" s="60">
        <f t="shared" ca="1" si="451"/>
        <v>1</v>
      </c>
      <c r="H1999" s="57">
        <f ca="1">TRUNC(PRODUCT(G$10:G1998),15)</f>
        <v>1.5619916405557499</v>
      </c>
      <c r="I1999" s="57">
        <f t="shared" ca="1" si="452"/>
        <v>1.4667722115144399</v>
      </c>
      <c r="J1999" s="57">
        <f t="shared" ca="1" si="453"/>
        <v>1.06491767</v>
      </c>
      <c r="K1999" s="112">
        <f t="shared" ca="1" si="458"/>
        <v>0.55500276080599498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54"/>
        <v>0</v>
      </c>
      <c r="O1999" s="57">
        <f t="shared" ca="1" si="455"/>
        <v>0.55500276080599498</v>
      </c>
      <c r="P1999" s="63" t="str">
        <f t="shared" si="456"/>
        <v>J=</v>
      </c>
      <c r="Q1999" s="64">
        <f t="shared" si="457"/>
        <v>45404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ht="15" x14ac:dyDescent="0.2">
      <c r="A2000" s="56">
        <f t="shared" si="459"/>
        <v>45235</v>
      </c>
      <c r="B2000" s="75">
        <f t="shared" ca="1" si="448"/>
        <v>1.5111762508059949</v>
      </c>
      <c r="C2000" s="57">
        <f t="shared" si="449"/>
        <v>0.95617348999999996</v>
      </c>
      <c r="D2000" s="58">
        <f ca="1">IF(A2000&lt;$B$1,VLOOKUP(A2000,[1]DI!$A$4:$B$15000,2,FALSE),0)</f>
        <v>0</v>
      </c>
      <c r="E2000" s="57">
        <f t="shared" ca="1" si="450"/>
        <v>0</v>
      </c>
      <c r="F2000" s="59">
        <f t="shared" si="447"/>
        <v>1.1499999999999999</v>
      </c>
      <c r="G2000" s="60">
        <f t="shared" ca="1" si="451"/>
        <v>1</v>
      </c>
      <c r="H2000" s="57">
        <f ca="1">TRUNC(PRODUCT(G$10:G1999),15)</f>
        <v>1.5619916405557499</v>
      </c>
      <c r="I2000" s="57">
        <f t="shared" ca="1" si="452"/>
        <v>1.4667722115144399</v>
      </c>
      <c r="J2000" s="57">
        <f t="shared" ca="1" si="453"/>
        <v>1.06491767</v>
      </c>
      <c r="K2000" s="112">
        <f t="shared" ca="1" si="458"/>
        <v>0.55500276080599498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54"/>
        <v>0</v>
      </c>
      <c r="O2000" s="57">
        <f t="shared" ca="1" si="455"/>
        <v>0.55500276080599498</v>
      </c>
      <c r="P2000" s="63" t="str">
        <f t="shared" si="456"/>
        <v>J=</v>
      </c>
      <c r="Q2000" s="64">
        <f t="shared" si="457"/>
        <v>45404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ht="15" x14ac:dyDescent="0.2">
      <c r="A2001" s="56">
        <f t="shared" si="459"/>
        <v>45236</v>
      </c>
      <c r="B2001" s="75">
        <f t="shared" ca="1" si="448"/>
        <v>1.5111762508059949</v>
      </c>
      <c r="C2001" s="57">
        <f t="shared" si="449"/>
        <v>0.95617348999999996</v>
      </c>
      <c r="D2001" s="58">
        <f ca="1">IF(A2001&lt;$B$1,VLOOKUP(A2001,[1]DI!$A$4:$B$15000,2,FALSE),0)</f>
        <v>0.1215</v>
      </c>
      <c r="E2001" s="57">
        <f t="shared" ca="1" si="450"/>
        <v>4.5512999999999999E-4</v>
      </c>
      <c r="F2001" s="59">
        <f t="shared" si="447"/>
        <v>1.1499999999999999</v>
      </c>
      <c r="G2001" s="60">
        <f t="shared" ca="1" si="451"/>
        <v>1.0005233995</v>
      </c>
      <c r="H2001" s="57">
        <f ca="1">TRUNC(PRODUCT(G$10:G2000),15)</f>
        <v>1.5619916405557499</v>
      </c>
      <c r="I2001" s="57">
        <f t="shared" ca="1" si="452"/>
        <v>1.4667722115144399</v>
      </c>
      <c r="J2001" s="57">
        <f t="shared" ca="1" si="453"/>
        <v>1.06491767</v>
      </c>
      <c r="K2001" s="112">
        <f t="shared" ca="1" si="458"/>
        <v>0.55500276080599498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54"/>
        <v>0</v>
      </c>
      <c r="O2001" s="57">
        <f t="shared" ca="1" si="455"/>
        <v>0.55500276080599498</v>
      </c>
      <c r="P2001" s="63" t="str">
        <f t="shared" si="456"/>
        <v>J=</v>
      </c>
      <c r="Q2001" s="64">
        <f t="shared" si="457"/>
        <v>45404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ht="15" x14ac:dyDescent="0.2">
      <c r="A2002" s="56">
        <f t="shared" si="459"/>
        <v>45237</v>
      </c>
      <c r="B2002" s="75">
        <f t="shared" ca="1" si="448"/>
        <v>1.5119671868176461</v>
      </c>
      <c r="C2002" s="57">
        <f t="shared" si="449"/>
        <v>0.95617348999999996</v>
      </c>
      <c r="D2002" s="58">
        <f ca="1">IF(A2002&lt;$B$1,VLOOKUP(A2002,[1]DI!$A$4:$B$15000,2,FALSE),0)</f>
        <v>0.1215</v>
      </c>
      <c r="E2002" s="57">
        <f t="shared" ca="1" si="450"/>
        <v>4.5512999999999999E-4</v>
      </c>
      <c r="F2002" s="59">
        <f t="shared" si="447"/>
        <v>1.1499999999999999</v>
      </c>
      <c r="G2002" s="60">
        <f t="shared" ca="1" si="451"/>
        <v>1.0005233995</v>
      </c>
      <c r="H2002" s="57">
        <f ca="1">TRUNC(PRODUCT(G$10:G2001),15)</f>
        <v>1.56280918619942</v>
      </c>
      <c r="I2002" s="57">
        <f t="shared" ca="1" si="452"/>
        <v>1.4667722115144399</v>
      </c>
      <c r="J2002" s="57">
        <f t="shared" ca="1" si="453"/>
        <v>1.0654750399999999</v>
      </c>
      <c r="K2002" s="112">
        <f t="shared" ca="1" si="458"/>
        <v>0.55579369681764601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54"/>
        <v>0</v>
      </c>
      <c r="O2002" s="57">
        <f t="shared" ca="1" si="455"/>
        <v>0.55579369681764601</v>
      </c>
      <c r="P2002" s="63" t="str">
        <f t="shared" si="456"/>
        <v>J=</v>
      </c>
      <c r="Q2002" s="64">
        <f t="shared" si="457"/>
        <v>45404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ht="15" x14ac:dyDescent="0.2">
      <c r="A2003" s="56">
        <f t="shared" si="459"/>
        <v>45238</v>
      </c>
      <c r="B2003" s="75">
        <f t="shared" ca="1" si="448"/>
        <v>1.5127585516936128</v>
      </c>
      <c r="C2003" s="57">
        <f t="shared" si="449"/>
        <v>0.95617348999999996</v>
      </c>
      <c r="D2003" s="58">
        <f ca="1">IF(A2003&lt;$B$1,VLOOKUP(A2003,[1]DI!$A$4:$B$15000,2,FALSE),0)</f>
        <v>0.1215</v>
      </c>
      <c r="E2003" s="57">
        <f t="shared" ca="1" si="450"/>
        <v>4.5512999999999999E-4</v>
      </c>
      <c r="F2003" s="59">
        <f t="shared" si="447"/>
        <v>1.1499999999999999</v>
      </c>
      <c r="G2003" s="60">
        <f t="shared" ca="1" si="451"/>
        <v>1.0005233995</v>
      </c>
      <c r="H2003" s="57">
        <f ca="1">TRUNC(PRODUCT(G$10:G2002),15)</f>
        <v>1.56362715974607</v>
      </c>
      <c r="I2003" s="57">
        <f t="shared" ca="1" si="452"/>
        <v>1.4667722115144399</v>
      </c>
      <c r="J2003" s="57">
        <f t="shared" ca="1" si="453"/>
        <v>1.06603271</v>
      </c>
      <c r="K2003" s="112">
        <f t="shared" ca="1" si="458"/>
        <v>0.55658506169361299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54"/>
        <v>0</v>
      </c>
      <c r="O2003" s="57">
        <f t="shared" ca="1" si="455"/>
        <v>0.55658506169361299</v>
      </c>
      <c r="P2003" s="63" t="str">
        <f t="shared" si="456"/>
        <v>J=</v>
      </c>
      <c r="Q2003" s="64">
        <f t="shared" si="457"/>
        <v>45404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ht="15" x14ac:dyDescent="0.2">
      <c r="A2004" s="56">
        <f t="shared" si="459"/>
        <v>45239</v>
      </c>
      <c r="B2004" s="75">
        <f t="shared" ca="1" si="448"/>
        <v>1.5135503308050851</v>
      </c>
      <c r="C2004" s="57">
        <f t="shared" si="449"/>
        <v>0.95617348999999996</v>
      </c>
      <c r="D2004" s="58">
        <f ca="1">IF(A2004&lt;$B$1,VLOOKUP(A2004,[1]DI!$A$4:$B$15000,2,FALSE),0)</f>
        <v>0.1215</v>
      </c>
      <c r="E2004" s="57">
        <f t="shared" ca="1" si="450"/>
        <v>4.5512999999999999E-4</v>
      </c>
      <c r="F2004" s="59">
        <f t="shared" si="447"/>
        <v>1.1499999999999999</v>
      </c>
      <c r="G2004" s="60">
        <f t="shared" ca="1" si="451"/>
        <v>1.0005233995</v>
      </c>
      <c r="H2004" s="57">
        <f ca="1">TRUNC(PRODUCT(G$10:G2003),15)</f>
        <v>1.5644455614196699</v>
      </c>
      <c r="I2004" s="57">
        <f t="shared" ca="1" si="452"/>
        <v>1.4667722115144399</v>
      </c>
      <c r="J2004" s="57">
        <f t="shared" ca="1" si="453"/>
        <v>1.0665906700000001</v>
      </c>
      <c r="K2004" s="112">
        <f t="shared" ca="1" si="458"/>
        <v>0.55737684080508498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54"/>
        <v>0</v>
      </c>
      <c r="O2004" s="57">
        <f t="shared" ca="1" si="455"/>
        <v>0.55737684080508498</v>
      </c>
      <c r="P2004" s="63" t="str">
        <f t="shared" si="456"/>
        <v>J=</v>
      </c>
      <c r="Q2004" s="64">
        <f t="shared" si="457"/>
        <v>45404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ht="15" x14ac:dyDescent="0.2">
      <c r="A2005" s="56">
        <f t="shared" si="459"/>
        <v>45240</v>
      </c>
      <c r="B2005" s="75">
        <f t="shared" ca="1" si="448"/>
        <v>1.5143425287808721</v>
      </c>
      <c r="C2005" s="57">
        <f t="shared" si="449"/>
        <v>0.95617348999999996</v>
      </c>
      <c r="D2005" s="58">
        <f ca="1">IF(A2005&lt;$B$1,VLOOKUP(A2005,[1]DI!$A$4:$B$15000,2,FALSE),0)</f>
        <v>0.1215</v>
      </c>
      <c r="E2005" s="57">
        <f t="shared" ca="1" si="450"/>
        <v>4.5512999999999999E-4</v>
      </c>
      <c r="F2005" s="59">
        <f t="shared" si="447"/>
        <v>1.1499999999999999</v>
      </c>
      <c r="G2005" s="60">
        <f t="shared" ca="1" si="451"/>
        <v>1.0005233995</v>
      </c>
      <c r="H2005" s="57">
        <f ca="1">TRUNC(PRODUCT(G$10:G2004),15)</f>
        <v>1.5652643914442901</v>
      </c>
      <c r="I2005" s="57">
        <f t="shared" ca="1" si="452"/>
        <v>1.4667722115144399</v>
      </c>
      <c r="J2005" s="57">
        <f t="shared" ca="1" si="453"/>
        <v>1.0671489300000001</v>
      </c>
      <c r="K2005" s="112">
        <f t="shared" ca="1" si="458"/>
        <v>0.55816903878087198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54"/>
        <v>0</v>
      </c>
      <c r="O2005" s="57">
        <f t="shared" ca="1" si="455"/>
        <v>0.55816903878087198</v>
      </c>
      <c r="P2005" s="63" t="str">
        <f t="shared" si="456"/>
        <v>J=</v>
      </c>
      <c r="Q2005" s="64">
        <f t="shared" si="457"/>
        <v>45404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ht="15" x14ac:dyDescent="0.2">
      <c r="A2006" s="56">
        <f t="shared" si="459"/>
        <v>45241</v>
      </c>
      <c r="B2006" s="75">
        <f t="shared" ca="1" si="448"/>
        <v>1.515135126363353</v>
      </c>
      <c r="C2006" s="57">
        <f t="shared" si="449"/>
        <v>0.95617348999999996</v>
      </c>
      <c r="D2006" s="58">
        <f ca="1">IF(A2006&lt;$B$1,VLOOKUP(A2006,[1]DI!$A$4:$B$15000,2,FALSE),0)</f>
        <v>0</v>
      </c>
      <c r="E2006" s="57">
        <f t="shared" ca="1" si="450"/>
        <v>0</v>
      </c>
      <c r="F2006" s="59">
        <f t="shared" si="447"/>
        <v>1.1499999999999999</v>
      </c>
      <c r="G2006" s="60">
        <f t="shared" ca="1" si="451"/>
        <v>1</v>
      </c>
      <c r="H2006" s="57">
        <f ca="1">TRUNC(PRODUCT(G$10:G2005),15)</f>
        <v>1.56608365004414</v>
      </c>
      <c r="I2006" s="57">
        <f t="shared" ca="1" si="452"/>
        <v>1.4667722115144399</v>
      </c>
      <c r="J2006" s="57">
        <f t="shared" ca="1" si="453"/>
        <v>1.06770747</v>
      </c>
      <c r="K2006" s="112">
        <f t="shared" ca="1" si="458"/>
        <v>0.55896163636335305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54"/>
        <v>0</v>
      </c>
      <c r="O2006" s="57">
        <f t="shared" ca="1" si="455"/>
        <v>0.55896163636335305</v>
      </c>
      <c r="P2006" s="63" t="str">
        <f t="shared" si="456"/>
        <v>J=</v>
      </c>
      <c r="Q2006" s="64">
        <f t="shared" si="457"/>
        <v>45404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ht="15" x14ac:dyDescent="0.2">
      <c r="A2007" s="56">
        <f t="shared" si="459"/>
        <v>45242</v>
      </c>
      <c r="B2007" s="75">
        <f t="shared" ca="1" si="448"/>
        <v>1.515135126363353</v>
      </c>
      <c r="C2007" s="57">
        <f t="shared" si="449"/>
        <v>0.95617348999999996</v>
      </c>
      <c r="D2007" s="58">
        <f ca="1">IF(A2007&lt;$B$1,VLOOKUP(A2007,[1]DI!$A$4:$B$15000,2,FALSE),0)</f>
        <v>0</v>
      </c>
      <c r="E2007" s="57">
        <f t="shared" ca="1" si="450"/>
        <v>0</v>
      </c>
      <c r="F2007" s="59">
        <f t="shared" si="447"/>
        <v>1.1499999999999999</v>
      </c>
      <c r="G2007" s="60">
        <f t="shared" ca="1" si="451"/>
        <v>1</v>
      </c>
      <c r="H2007" s="57">
        <f ca="1">TRUNC(PRODUCT(G$10:G2006),15)</f>
        <v>1.56608365004414</v>
      </c>
      <c r="I2007" s="57">
        <f t="shared" ca="1" si="452"/>
        <v>1.4667722115144399</v>
      </c>
      <c r="J2007" s="57">
        <f t="shared" ca="1" si="453"/>
        <v>1.06770747</v>
      </c>
      <c r="K2007" s="112">
        <f t="shared" ca="1" si="458"/>
        <v>0.55896163636335305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si="454"/>
        <v>0</v>
      </c>
      <c r="O2007" s="57">
        <f t="shared" ca="1" si="455"/>
        <v>0.55896163636335305</v>
      </c>
      <c r="P2007" s="63" t="str">
        <f t="shared" si="456"/>
        <v>J=</v>
      </c>
      <c r="Q2007" s="64">
        <f t="shared" si="457"/>
        <v>45404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ht="15" x14ac:dyDescent="0.2">
      <c r="A2008" s="56">
        <f t="shared" si="459"/>
        <v>45243</v>
      </c>
      <c r="B2008" s="75">
        <f t="shared" ca="1" si="448"/>
        <v>1.515135126363353</v>
      </c>
      <c r="C2008" s="57">
        <f t="shared" si="449"/>
        <v>0.95617348999999996</v>
      </c>
      <c r="D2008" s="58">
        <f ca="1">IF(A2008&lt;$B$1,VLOOKUP(A2008,[1]DI!$A$4:$B$15000,2,FALSE),0)</f>
        <v>0.1215</v>
      </c>
      <c r="E2008" s="57">
        <f t="shared" ca="1" si="450"/>
        <v>4.5512999999999999E-4</v>
      </c>
      <c r="F2008" s="59">
        <f t="shared" si="447"/>
        <v>1.1499999999999999</v>
      </c>
      <c r="G2008" s="60">
        <f t="shared" ca="1" si="451"/>
        <v>1.0005233995</v>
      </c>
      <c r="H2008" s="57">
        <f ca="1">TRUNC(PRODUCT(G$10:G2007),15)</f>
        <v>1.56608365004414</v>
      </c>
      <c r="I2008" s="57">
        <f t="shared" ca="1" si="452"/>
        <v>1.4667722115144399</v>
      </c>
      <c r="J2008" s="57">
        <f t="shared" ca="1" si="453"/>
        <v>1.06770747</v>
      </c>
      <c r="K2008" s="112">
        <f t="shared" ca="1" si="458"/>
        <v>0.55896163636335305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454"/>
        <v>0</v>
      </c>
      <c r="O2008" s="57">
        <f t="shared" ca="1" si="455"/>
        <v>0.55896163636335305</v>
      </c>
      <c r="P2008" s="63" t="str">
        <f t="shared" si="456"/>
        <v>J=</v>
      </c>
      <c r="Q2008" s="64">
        <f t="shared" si="457"/>
        <v>45404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ht="15" x14ac:dyDescent="0.2">
      <c r="A2009" s="56">
        <f t="shared" si="459"/>
        <v>45244</v>
      </c>
      <c r="B2009" s="75">
        <f t="shared" ca="1" si="448"/>
        <v>1.51592815281015</v>
      </c>
      <c r="C2009" s="57">
        <f t="shared" si="449"/>
        <v>0.95617348999999996</v>
      </c>
      <c r="D2009" s="58">
        <f ca="1">IF(A2009&lt;$B$1,VLOOKUP(A2009,[1]DI!$A$4:$B$15000,2,FALSE),0)</f>
        <v>0.1215</v>
      </c>
      <c r="E2009" s="57">
        <f t="shared" ca="1" si="450"/>
        <v>4.5512999999999999E-4</v>
      </c>
      <c r="F2009" s="59">
        <f t="shared" si="447"/>
        <v>1.1499999999999999</v>
      </c>
      <c r="G2009" s="60">
        <f t="shared" ca="1" si="451"/>
        <v>1.0005233995</v>
      </c>
      <c r="H2009" s="57">
        <f ca="1">TRUNC(PRODUCT(G$10:G2008),15)</f>
        <v>1.5669033374435299</v>
      </c>
      <c r="I2009" s="57">
        <f t="shared" ca="1" si="452"/>
        <v>1.4667722115144399</v>
      </c>
      <c r="J2009" s="57">
        <f t="shared" ca="1" si="453"/>
        <v>1.0682663100000001</v>
      </c>
      <c r="K2009" s="112">
        <f t="shared" ca="1" si="458"/>
        <v>0.55975466281014996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454"/>
        <v>0</v>
      </c>
      <c r="O2009" s="57">
        <f t="shared" ca="1" si="455"/>
        <v>0.55975466281014996</v>
      </c>
      <c r="P2009" s="63" t="str">
        <f t="shared" si="456"/>
        <v>J=</v>
      </c>
      <c r="Q2009" s="64">
        <f t="shared" si="457"/>
        <v>45404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ht="15" x14ac:dyDescent="0.2">
      <c r="A2010" s="56">
        <f t="shared" si="459"/>
        <v>45245</v>
      </c>
      <c r="B2010" s="75">
        <f t="shared" ca="1" si="448"/>
        <v>1.5167215934924521</v>
      </c>
      <c r="C2010" s="57">
        <f t="shared" si="449"/>
        <v>0.95617348999999996</v>
      </c>
      <c r="D2010" s="58">
        <f ca="1">IF(A2010&lt;$B$1,VLOOKUP(A2010,[1]DI!$A$4:$B$15000,2,FALSE),0)</f>
        <v>0</v>
      </c>
      <c r="E2010" s="57">
        <f t="shared" ca="1" si="450"/>
        <v>0</v>
      </c>
      <c r="F2010" s="59">
        <f t="shared" si="447"/>
        <v>1.1499999999999999</v>
      </c>
      <c r="G2010" s="60">
        <f t="shared" ca="1" si="451"/>
        <v>1</v>
      </c>
      <c r="H2010" s="57">
        <f ca="1">TRUNC(PRODUCT(G$10:G2009),15)</f>
        <v>1.5677234538669</v>
      </c>
      <c r="I2010" s="57">
        <f t="shared" ca="1" si="452"/>
        <v>1.4667722115144399</v>
      </c>
      <c r="J2010" s="57">
        <f t="shared" ca="1" si="453"/>
        <v>1.0688254399999999</v>
      </c>
      <c r="K2010" s="112">
        <f t="shared" ca="1" si="458"/>
        <v>0.56054810349245199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454"/>
        <v>0</v>
      </c>
      <c r="O2010" s="57">
        <f t="shared" ca="1" si="455"/>
        <v>0.56054810349245199</v>
      </c>
      <c r="P2010" s="63" t="str">
        <f t="shared" si="456"/>
        <v>J=</v>
      </c>
      <c r="Q2010" s="64">
        <f t="shared" si="457"/>
        <v>45404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ht="15" x14ac:dyDescent="0.2">
      <c r="A2011" s="56">
        <f t="shared" si="459"/>
        <v>45246</v>
      </c>
      <c r="B2011" s="75">
        <f t="shared" ca="1" si="448"/>
        <v>1.5167215934924521</v>
      </c>
      <c r="C2011" s="57">
        <f t="shared" si="449"/>
        <v>0.95617348999999996</v>
      </c>
      <c r="D2011" s="58">
        <f ca="1">IF(A2011&lt;$B$1,VLOOKUP(A2011,[1]DI!$A$4:$B$15000,2,FALSE),0)</f>
        <v>0.1215</v>
      </c>
      <c r="E2011" s="57">
        <f t="shared" ca="1" si="450"/>
        <v>4.5512999999999999E-4</v>
      </c>
      <c r="F2011" s="59">
        <f t="shared" si="447"/>
        <v>1.1499999999999999</v>
      </c>
      <c r="G2011" s="60">
        <f t="shared" ca="1" si="451"/>
        <v>1.0005233995</v>
      </c>
      <c r="H2011" s="57">
        <f ca="1">TRUNC(PRODUCT(G$10:G2010),15)</f>
        <v>1.5677234538669</v>
      </c>
      <c r="I2011" s="57">
        <f t="shared" ca="1" si="452"/>
        <v>1.4667722115144399</v>
      </c>
      <c r="J2011" s="57">
        <f t="shared" ca="1" si="453"/>
        <v>1.0688254399999999</v>
      </c>
      <c r="K2011" s="112">
        <f t="shared" ca="1" si="458"/>
        <v>0.56054810349245199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454"/>
        <v>0</v>
      </c>
      <c r="O2011" s="57">
        <f t="shared" ca="1" si="455"/>
        <v>0.56054810349245199</v>
      </c>
      <c r="P2011" s="63" t="str">
        <f t="shared" si="456"/>
        <v>J=</v>
      </c>
      <c r="Q2011" s="64">
        <f t="shared" si="457"/>
        <v>45404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ht="15" x14ac:dyDescent="0.2">
      <c r="A2012" s="56">
        <f t="shared" si="459"/>
        <v>45247</v>
      </c>
      <c r="B2012" s="75">
        <f t="shared" ca="1" si="448"/>
        <v>1.5175154384102589</v>
      </c>
      <c r="C2012" s="57">
        <f t="shared" si="449"/>
        <v>0.95617348999999996</v>
      </c>
      <c r="D2012" s="58">
        <f ca="1">IF(A2012&lt;$B$1,VLOOKUP(A2012,[1]DI!$A$4:$B$15000,2,FALSE),0)</f>
        <v>0.1215</v>
      </c>
      <c r="E2012" s="57">
        <f t="shared" ca="1" si="450"/>
        <v>4.5512999999999999E-4</v>
      </c>
      <c r="F2012" s="59">
        <f t="shared" si="447"/>
        <v>1.1499999999999999</v>
      </c>
      <c r="G2012" s="60">
        <f t="shared" ca="1" si="451"/>
        <v>1.0005233995</v>
      </c>
      <c r="H2012" s="57">
        <f ca="1">TRUNC(PRODUCT(G$10:G2011),15)</f>
        <v>1.56854399953879</v>
      </c>
      <c r="I2012" s="57">
        <f t="shared" ca="1" si="452"/>
        <v>1.4667722115144399</v>
      </c>
      <c r="J2012" s="57">
        <f t="shared" ca="1" si="453"/>
        <v>1.06938486</v>
      </c>
      <c r="K2012" s="112">
        <f t="shared" ca="1" si="458"/>
        <v>0.56134194841025897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454"/>
        <v>0</v>
      </c>
      <c r="O2012" s="57">
        <f t="shared" ca="1" si="455"/>
        <v>0.56134194841025897</v>
      </c>
      <c r="P2012" s="63" t="str">
        <f t="shared" si="456"/>
        <v>J=</v>
      </c>
      <c r="Q2012" s="64">
        <f t="shared" si="457"/>
        <v>45404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ht="15" x14ac:dyDescent="0.2">
      <c r="A2013" s="56">
        <f t="shared" si="459"/>
        <v>45248</v>
      </c>
      <c r="B2013" s="75">
        <f t="shared" ca="1" si="448"/>
        <v>1.518309712192381</v>
      </c>
      <c r="C2013" s="57">
        <f t="shared" si="449"/>
        <v>0.95617348999999996</v>
      </c>
      <c r="D2013" s="58">
        <f ca="1">IF(A2013&lt;$B$1,VLOOKUP(A2013,[1]DI!$A$4:$B$15000,2,FALSE),0)</f>
        <v>0</v>
      </c>
      <c r="E2013" s="57">
        <f t="shared" ca="1" si="450"/>
        <v>0</v>
      </c>
      <c r="F2013" s="59">
        <f t="shared" si="447"/>
        <v>1.1499999999999999</v>
      </c>
      <c r="G2013" s="60">
        <f t="shared" ca="1" si="451"/>
        <v>1</v>
      </c>
      <c r="H2013" s="57">
        <f ca="1">TRUNC(PRODUCT(G$10:G2012),15)</f>
        <v>1.56936497468388</v>
      </c>
      <c r="I2013" s="57">
        <f t="shared" ca="1" si="452"/>
        <v>1.4667722115144399</v>
      </c>
      <c r="J2013" s="57">
        <f t="shared" ca="1" si="453"/>
        <v>1.06994458</v>
      </c>
      <c r="K2013" s="112">
        <f t="shared" ca="1" si="458"/>
        <v>0.56213622219238102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454"/>
        <v>0</v>
      </c>
      <c r="O2013" s="57">
        <f t="shared" ca="1" si="455"/>
        <v>0.56213622219238102</v>
      </c>
      <c r="P2013" s="63" t="str">
        <f t="shared" si="456"/>
        <v>J=</v>
      </c>
      <c r="Q2013" s="64">
        <f t="shared" si="457"/>
        <v>45404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ht="15.75" x14ac:dyDescent="0.25">
      <c r="A2014" s="56">
        <f t="shared" si="459"/>
        <v>45249</v>
      </c>
      <c r="B2014" s="75">
        <f t="shared" ca="1" si="448"/>
        <v>1.518309712192381</v>
      </c>
      <c r="C2014" s="57">
        <f t="shared" si="449"/>
        <v>0.95617348999999996</v>
      </c>
      <c r="D2014" s="58">
        <f ca="1">IF(A2014&lt;$B$1,VLOOKUP(A2014,[1]DI!$A$4:$B$15000,2,FALSE),0)</f>
        <v>0</v>
      </c>
      <c r="E2014" s="57">
        <f t="shared" ca="1" si="450"/>
        <v>0</v>
      </c>
      <c r="F2014" s="59">
        <f t="shared" si="447"/>
        <v>1.1499999999999999</v>
      </c>
      <c r="G2014" s="60">
        <f t="shared" ca="1" si="451"/>
        <v>1</v>
      </c>
      <c r="H2014" s="57">
        <f ca="1">TRUNC(PRODUCT(G$10:G2013),15)</f>
        <v>1.56936497468388</v>
      </c>
      <c r="I2014" s="57">
        <f t="shared" ca="1" si="452"/>
        <v>1.4667722115144399</v>
      </c>
      <c r="J2014" s="57">
        <f t="shared" ca="1" si="453"/>
        <v>1.06994458</v>
      </c>
      <c r="K2014" s="112">
        <f t="shared" ca="1" si="458"/>
        <v>0.56213622219238102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454"/>
        <v>0</v>
      </c>
      <c r="O2014" s="57">
        <f t="shared" ca="1" si="455"/>
        <v>0.56213622219238102</v>
      </c>
      <c r="P2014" s="63" t="str">
        <f t="shared" si="456"/>
        <v>J=</v>
      </c>
      <c r="Q2014" s="64">
        <f t="shared" si="457"/>
        <v>45404</v>
      </c>
      <c r="R2014" s="153" t="s">
        <v>56</v>
      </c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ht="15.75" x14ac:dyDescent="0.25">
      <c r="A2015" s="56">
        <f t="shared" si="459"/>
        <v>45250</v>
      </c>
      <c r="B2015" s="75">
        <f t="shared" ca="1" si="448"/>
        <v>1.518309712192381</v>
      </c>
      <c r="C2015" s="57">
        <f t="shared" si="449"/>
        <v>0.95617348999999996</v>
      </c>
      <c r="D2015" s="58">
        <f ca="1">IF(A2015&lt;$B$1,VLOOKUP(A2015,[1]DI!$A$4:$B$15000,2,FALSE),0)</f>
        <v>0.1215</v>
      </c>
      <c r="E2015" s="57">
        <f t="shared" ca="1" si="450"/>
        <v>4.5512999999999999E-4</v>
      </c>
      <c r="F2015" s="59">
        <f t="shared" ref="F2015:F2078" si="460">F2014</f>
        <v>1.1499999999999999</v>
      </c>
      <c r="G2015" s="60">
        <f t="shared" ca="1" si="451"/>
        <v>1.0005233995</v>
      </c>
      <c r="H2015" s="57">
        <f ca="1">TRUNC(PRODUCT(G$10:G2014),15)</f>
        <v>1.56936497468388</v>
      </c>
      <c r="I2015" s="57">
        <f t="shared" ca="1" si="452"/>
        <v>1.4667722115144399</v>
      </c>
      <c r="J2015" s="57">
        <f t="shared" ca="1" si="453"/>
        <v>1.06994458</v>
      </c>
      <c r="K2015" s="112">
        <f t="shared" ca="1" si="458"/>
        <v>0.56213622219238102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454"/>
        <v>0</v>
      </c>
      <c r="O2015" s="57">
        <f t="shared" ca="1" si="455"/>
        <v>0.56213622219238102</v>
      </c>
      <c r="P2015" s="63" t="str">
        <f t="shared" si="456"/>
        <v>J=</v>
      </c>
      <c r="Q2015" s="64">
        <f t="shared" si="457"/>
        <v>45404</v>
      </c>
      <c r="R2015" s="153" t="s">
        <v>54</v>
      </c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ht="15.75" x14ac:dyDescent="0.25">
      <c r="A2016" s="56">
        <f t="shared" si="459"/>
        <v>45251</v>
      </c>
      <c r="B2016" s="75">
        <f t="shared" ca="1" si="448"/>
        <v>1.5191043902100079</v>
      </c>
      <c r="C2016" s="57">
        <f t="shared" si="449"/>
        <v>0.95617348999999996</v>
      </c>
      <c r="D2016" s="58">
        <f ca="1">IF(A2016&lt;$B$1,VLOOKUP(A2016,[1]DI!$A$4:$B$15000,2,FALSE),0)</f>
        <v>0.1215</v>
      </c>
      <c r="E2016" s="57">
        <f t="shared" ca="1" si="450"/>
        <v>4.5512999999999999E-4</v>
      </c>
      <c r="F2016" s="59">
        <f t="shared" si="460"/>
        <v>1.1499999999999999</v>
      </c>
      <c r="G2016" s="60">
        <f t="shared" ca="1" si="451"/>
        <v>1.0005233995</v>
      </c>
      <c r="H2016" s="57">
        <f ca="1">TRUNC(PRODUCT(G$10:G2015),15)</f>
        <v>1.5701863795269499</v>
      </c>
      <c r="I2016" s="57">
        <f t="shared" ca="1" si="452"/>
        <v>1.4667722115144399</v>
      </c>
      <c r="J2016" s="57">
        <f t="shared" ca="1" si="453"/>
        <v>1.0705045900000001</v>
      </c>
      <c r="K2016" s="112">
        <f t="shared" ca="1" si="458"/>
        <v>0.56293090021000802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454"/>
        <v>0</v>
      </c>
      <c r="O2016" s="57">
        <f t="shared" ca="1" si="455"/>
        <v>0.56293090021000802</v>
      </c>
      <c r="P2016" s="63" t="str">
        <f t="shared" si="456"/>
        <v>J=</v>
      </c>
      <c r="Q2016" s="64">
        <f t="shared" si="457"/>
        <v>45404</v>
      </c>
      <c r="R2016" s="154">
        <v>22110.07</v>
      </c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ht="15.75" x14ac:dyDescent="0.25">
      <c r="A2017" s="56">
        <f t="shared" si="459"/>
        <v>45252</v>
      </c>
      <c r="B2017" s="75">
        <f t="shared" ca="1" si="448"/>
        <v>1.5198994924631399</v>
      </c>
      <c r="C2017" s="57">
        <f t="shared" si="449"/>
        <v>0.95617348999999996</v>
      </c>
      <c r="D2017" s="58">
        <f ca="1">IF(A2017&lt;$B$1,VLOOKUP(A2017,[1]DI!$A$4:$B$15000,2,FALSE),0)</f>
        <v>0.1215</v>
      </c>
      <c r="E2017" s="57">
        <f t="shared" ca="1" si="450"/>
        <v>4.5512999999999999E-4</v>
      </c>
      <c r="F2017" s="59">
        <f t="shared" si="460"/>
        <v>1.1499999999999999</v>
      </c>
      <c r="G2017" s="60">
        <f t="shared" ca="1" si="451"/>
        <v>1.0005233995</v>
      </c>
      <c r="H2017" s="57">
        <f ca="1">TRUNC(PRODUCT(G$10:G2016),15)</f>
        <v>1.5710082142929001</v>
      </c>
      <c r="I2017" s="57">
        <f t="shared" ca="1" si="452"/>
        <v>1.4667722115144399</v>
      </c>
      <c r="J2017" s="57">
        <f t="shared" ca="1" si="453"/>
        <v>1.0710648899999999</v>
      </c>
      <c r="K2017" s="112">
        <f t="shared" ca="1" si="458"/>
        <v>0.56372600246313997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454"/>
        <v>0</v>
      </c>
      <c r="O2017" s="57">
        <f t="shared" ca="1" si="455"/>
        <v>0.56372600246313997</v>
      </c>
      <c r="P2017" s="63" t="str">
        <f t="shared" si="456"/>
        <v>J=</v>
      </c>
      <c r="Q2017" s="64">
        <f t="shared" si="457"/>
        <v>45404</v>
      </c>
      <c r="R2017" s="153" t="s">
        <v>55</v>
      </c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ht="15.75" x14ac:dyDescent="0.25">
      <c r="A2018" s="144">
        <f t="shared" si="459"/>
        <v>45253</v>
      </c>
      <c r="B2018" s="145">
        <f t="shared" ca="1" si="448"/>
        <v>1.5206949989517771</v>
      </c>
      <c r="C2018" s="146">
        <f t="shared" si="449"/>
        <v>0.95617348999999996</v>
      </c>
      <c r="D2018" s="147">
        <f ca="1">IF(A2018&lt;$B$1,VLOOKUP(A2018,[1]DI!$A$4:$B$15000,2,FALSE),0)</f>
        <v>0.1215</v>
      </c>
      <c r="E2018" s="146">
        <f t="shared" ca="1" si="450"/>
        <v>4.5512999999999999E-4</v>
      </c>
      <c r="F2018" s="148">
        <f t="shared" si="460"/>
        <v>1.1499999999999999</v>
      </c>
      <c r="G2018" s="149">
        <f t="shared" ca="1" si="451"/>
        <v>1.0005233995</v>
      </c>
      <c r="H2018" s="146">
        <f ca="1">TRUNC(PRODUCT(G$10:G2017),15)</f>
        <v>1.5718304792067599</v>
      </c>
      <c r="I2018" s="146">
        <f t="shared" ca="1" si="452"/>
        <v>1.4667722115144399</v>
      </c>
      <c r="J2018" s="146">
        <f t="shared" ca="1" si="453"/>
        <v>1.07162548</v>
      </c>
      <c r="K2018" s="112">
        <f t="shared" ca="1" si="458"/>
        <v>0.564521508951777</v>
      </c>
      <c r="L2018" s="150">
        <v>7</v>
      </c>
      <c r="M2018" s="151">
        <f>N2018/C2018</f>
        <v>1.1156971105735216E-4</v>
      </c>
      <c r="N2018" s="146">
        <f>R2018</f>
        <v>1.0668E-4</v>
      </c>
      <c r="O2018" s="146">
        <f t="shared" ca="1" si="455"/>
        <v>0.56462818895177702</v>
      </c>
      <c r="P2018" s="152" t="str">
        <f t="shared" si="456"/>
        <v>J=</v>
      </c>
      <c r="Q2018" s="144">
        <f t="shared" si="457"/>
        <v>45404</v>
      </c>
      <c r="R2018" s="155">
        <f>TRUNC(R2016/207250000,8)</f>
        <v>1.0668E-4</v>
      </c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ht="18.75" x14ac:dyDescent="0.2">
      <c r="A2019" s="56">
        <f t="shared" si="459"/>
        <v>45254</v>
      </c>
      <c r="B2019" s="75">
        <f t="shared" ca="1" si="448"/>
        <v>1.5213841895095621</v>
      </c>
      <c r="C2019" s="113">
        <f t="shared" si="449"/>
        <v>0.95606681000000004</v>
      </c>
      <c r="D2019" s="58">
        <f ca="1">IF(A2019&lt;$B$1,VLOOKUP(A2019,[1]DI!$A$4:$B$15000,2,FALSE),0)</f>
        <v>0.1215</v>
      </c>
      <c r="E2019" s="57">
        <f t="shared" ca="1" si="450"/>
        <v>4.5512999999999999E-4</v>
      </c>
      <c r="F2019" s="59">
        <f t="shared" si="460"/>
        <v>1.1499999999999999</v>
      </c>
      <c r="G2019" s="60">
        <f t="shared" ca="1" si="451"/>
        <v>1.0005233995</v>
      </c>
      <c r="H2019" s="57">
        <f ca="1">TRUNC(PRODUCT(G$10:G2018),15)</f>
        <v>1.57265317449366</v>
      </c>
      <c r="I2019" s="57">
        <f t="shared" ca="1" si="452"/>
        <v>1.5718304792067599</v>
      </c>
      <c r="J2019" s="57">
        <f t="shared" ca="1" si="453"/>
        <v>1.0005234000000001</v>
      </c>
      <c r="K2019" s="112">
        <f ca="1">TRUNC((C2019*(J2019-1)),8)+TRUNC(K$2018*J2019,87)</f>
        <v>0.56531737950956196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454"/>
        <v>0</v>
      </c>
      <c r="O2019" s="57">
        <f t="shared" ca="1" si="455"/>
        <v>0.56531737950956196</v>
      </c>
      <c r="P2019" s="63" t="str">
        <f t="shared" si="456"/>
        <v>J=</v>
      </c>
      <c r="Q2019" s="64">
        <f t="shared" si="457"/>
        <v>45404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ht="15" x14ac:dyDescent="0.2">
      <c r="A2020" s="56">
        <f t="shared" si="459"/>
        <v>45255</v>
      </c>
      <c r="B2020" s="75">
        <f t="shared" ca="1" si="448"/>
        <v>1.5221804724881549</v>
      </c>
      <c r="C2020" s="57">
        <f t="shared" si="449"/>
        <v>0.95606681000000004</v>
      </c>
      <c r="D2020" s="58">
        <f ca="1">IF(A2020&lt;$B$1,VLOOKUP(A2020,[1]DI!$A$4:$B$15000,2,FALSE),0)</f>
        <v>0</v>
      </c>
      <c r="E2020" s="57">
        <f t="shared" ca="1" si="450"/>
        <v>0</v>
      </c>
      <c r="F2020" s="59">
        <f t="shared" si="460"/>
        <v>1.1499999999999999</v>
      </c>
      <c r="G2020" s="60">
        <f t="shared" ca="1" si="451"/>
        <v>1</v>
      </c>
      <c r="H2020" s="57">
        <f ca="1">TRUNC(PRODUCT(G$10:G2019),15)</f>
        <v>1.5734763003788601</v>
      </c>
      <c r="I2020" s="57">
        <f t="shared" ca="1" si="452"/>
        <v>1.5718304792067599</v>
      </c>
      <c r="J2020" s="57">
        <f t="shared" ca="1" si="453"/>
        <v>1.00104707</v>
      </c>
      <c r="K2020" s="112">
        <f t="shared" ref="K2020:K2072" ca="1" si="461">TRUNC((C2020*(J2020-1)),8)+TRUNC(K$2018*J2020,87)</f>
        <v>0.56611366248815498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454"/>
        <v>0</v>
      </c>
      <c r="O2020" s="57">
        <f t="shared" ca="1" si="455"/>
        <v>0.56611366248815498</v>
      </c>
      <c r="P2020" s="63" t="str">
        <f t="shared" si="456"/>
        <v>J=</v>
      </c>
      <c r="Q2020" s="64">
        <f t="shared" si="457"/>
        <v>45404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ht="15" x14ac:dyDescent="0.2">
      <c r="A2021" s="56">
        <f t="shared" si="459"/>
        <v>45256</v>
      </c>
      <c r="B2021" s="75">
        <f t="shared" ca="1" si="448"/>
        <v>1.5221804724881549</v>
      </c>
      <c r="C2021" s="57">
        <f t="shared" si="449"/>
        <v>0.95606681000000004</v>
      </c>
      <c r="D2021" s="58">
        <f ca="1">IF(A2021&lt;$B$1,VLOOKUP(A2021,[1]DI!$A$4:$B$15000,2,FALSE),0)</f>
        <v>0</v>
      </c>
      <c r="E2021" s="57">
        <f t="shared" ca="1" si="450"/>
        <v>0</v>
      </c>
      <c r="F2021" s="59">
        <f t="shared" si="460"/>
        <v>1.1499999999999999</v>
      </c>
      <c r="G2021" s="60">
        <f t="shared" ca="1" si="451"/>
        <v>1</v>
      </c>
      <c r="H2021" s="57">
        <f ca="1">TRUNC(PRODUCT(G$10:G2020),15)</f>
        <v>1.5734763003788601</v>
      </c>
      <c r="I2021" s="57">
        <f t="shared" ca="1" si="452"/>
        <v>1.5718304792067599</v>
      </c>
      <c r="J2021" s="57">
        <f t="shared" ca="1" si="453"/>
        <v>1.00104707</v>
      </c>
      <c r="K2021" s="112">
        <f t="shared" ca="1" si="461"/>
        <v>0.56611366248815498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454"/>
        <v>0</v>
      </c>
      <c r="O2021" s="57">
        <f t="shared" ca="1" si="455"/>
        <v>0.56611366248815498</v>
      </c>
      <c r="P2021" s="63" t="str">
        <f t="shared" si="456"/>
        <v>J=</v>
      </c>
      <c r="Q2021" s="64">
        <f t="shared" si="457"/>
        <v>45404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ht="15" x14ac:dyDescent="0.2">
      <c r="A2022" s="56">
        <f t="shared" si="459"/>
        <v>45257</v>
      </c>
      <c r="B2022" s="75">
        <f t="shared" ca="1" si="448"/>
        <v>1.5221804724881549</v>
      </c>
      <c r="C2022" s="57">
        <f t="shared" si="449"/>
        <v>0.95606681000000004</v>
      </c>
      <c r="D2022" s="58">
        <f ca="1">IF(A2022&lt;$B$1,VLOOKUP(A2022,[1]DI!$A$4:$B$15000,2,FALSE),0)</f>
        <v>0.1215</v>
      </c>
      <c r="E2022" s="57">
        <f t="shared" ca="1" si="450"/>
        <v>4.5512999999999999E-4</v>
      </c>
      <c r="F2022" s="59">
        <f t="shared" si="460"/>
        <v>1.1499999999999999</v>
      </c>
      <c r="G2022" s="60">
        <f t="shared" ca="1" si="451"/>
        <v>1.0005233995</v>
      </c>
      <c r="H2022" s="57">
        <f ca="1">TRUNC(PRODUCT(G$10:G2021),15)</f>
        <v>1.5734763003788601</v>
      </c>
      <c r="I2022" s="57">
        <f t="shared" ca="1" si="452"/>
        <v>1.5718304792067599</v>
      </c>
      <c r="J2022" s="57">
        <f t="shared" ca="1" si="453"/>
        <v>1.00104707</v>
      </c>
      <c r="K2022" s="112">
        <f t="shared" ca="1" si="461"/>
        <v>0.56611366248815498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454"/>
        <v>0</v>
      </c>
      <c r="O2022" s="57">
        <f t="shared" ca="1" si="455"/>
        <v>0.56611366248815498</v>
      </c>
      <c r="P2022" s="63" t="str">
        <f t="shared" si="456"/>
        <v>J=</v>
      </c>
      <c r="Q2022" s="64">
        <f t="shared" si="457"/>
        <v>45404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ht="15" x14ac:dyDescent="0.2">
      <c r="A2023" s="56">
        <f t="shared" si="459"/>
        <v>45258</v>
      </c>
      <c r="B2023" s="75">
        <f t="shared" ca="1" si="448"/>
        <v>1.5229771935327701</v>
      </c>
      <c r="C2023" s="57">
        <f t="shared" si="449"/>
        <v>0.95606681000000004</v>
      </c>
      <c r="D2023" s="58">
        <f ca="1">IF(A2023&lt;$B$1,VLOOKUP(A2023,[1]DI!$A$4:$B$15000,2,FALSE),0)</f>
        <v>0.1215</v>
      </c>
      <c r="E2023" s="57">
        <f t="shared" ca="1" si="450"/>
        <v>4.5512999999999999E-4</v>
      </c>
      <c r="F2023" s="59">
        <f t="shared" si="460"/>
        <v>1.1499999999999999</v>
      </c>
      <c r="G2023" s="60">
        <f t="shared" ca="1" si="451"/>
        <v>1.0005233995</v>
      </c>
      <c r="H2023" s="57">
        <f ca="1">TRUNC(PRODUCT(G$10:G2022),15)</f>
        <v>1.57429985708774</v>
      </c>
      <c r="I2023" s="57">
        <f t="shared" ca="1" si="452"/>
        <v>1.5718304792067599</v>
      </c>
      <c r="J2023" s="57">
        <f t="shared" ca="1" si="453"/>
        <v>1.0015710200000001</v>
      </c>
      <c r="K2023" s="112">
        <f t="shared" ca="1" si="461"/>
        <v>0.56691038353277001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454"/>
        <v>0</v>
      </c>
      <c r="O2023" s="57">
        <f t="shared" ca="1" si="455"/>
        <v>0.56691038353277001</v>
      </c>
      <c r="P2023" s="63" t="str">
        <f t="shared" si="456"/>
        <v>J=</v>
      </c>
      <c r="Q2023" s="64">
        <f t="shared" si="457"/>
        <v>45404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ht="15" x14ac:dyDescent="0.2">
      <c r="A2024" s="56">
        <f t="shared" si="459"/>
        <v>45259</v>
      </c>
      <c r="B2024" s="75">
        <f t="shared" ca="1" si="448"/>
        <v>1.5237743069981931</v>
      </c>
      <c r="C2024" s="57">
        <f t="shared" si="449"/>
        <v>0.95606681000000004</v>
      </c>
      <c r="D2024" s="58">
        <f ca="1">IF(A2024&lt;$B$1,VLOOKUP(A2024,[1]DI!$A$4:$B$15000,2,FALSE),0)</f>
        <v>0.1215</v>
      </c>
      <c r="E2024" s="57">
        <f t="shared" ca="1" si="450"/>
        <v>4.5512999999999999E-4</v>
      </c>
      <c r="F2024" s="59">
        <f t="shared" si="460"/>
        <v>1.1499999999999999</v>
      </c>
      <c r="G2024" s="60">
        <f t="shared" ca="1" si="451"/>
        <v>1.0005233995</v>
      </c>
      <c r="H2024" s="57">
        <f ca="1">TRUNC(PRODUCT(G$10:G2023),15)</f>
        <v>1.57512384484579</v>
      </c>
      <c r="I2024" s="57">
        <f t="shared" ca="1" si="452"/>
        <v>1.5718304792067599</v>
      </c>
      <c r="J2024" s="57">
        <f t="shared" ca="1" si="453"/>
        <v>1.0020952400000001</v>
      </c>
      <c r="K2024" s="112">
        <f t="shared" ca="1" si="461"/>
        <v>0.56770749699819301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454"/>
        <v>0</v>
      </c>
      <c r="O2024" s="57">
        <f t="shared" ca="1" si="455"/>
        <v>0.56770749699819301</v>
      </c>
      <c r="P2024" s="63" t="str">
        <f t="shared" si="456"/>
        <v>J=</v>
      </c>
      <c r="Q2024" s="64">
        <f t="shared" si="457"/>
        <v>45404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ht="15" x14ac:dyDescent="0.2">
      <c r="A2025" s="56">
        <f t="shared" si="459"/>
        <v>45260</v>
      </c>
      <c r="B2025" s="75">
        <f t="shared" ca="1" si="448"/>
        <v>1.5245718585296379</v>
      </c>
      <c r="C2025" s="57">
        <f t="shared" si="449"/>
        <v>0.95606681000000004</v>
      </c>
      <c r="D2025" s="58">
        <f ca="1">IF(A2025&lt;$B$1,VLOOKUP(A2025,[1]DI!$A$4:$B$15000,2,FALSE),0)</f>
        <v>0.1215</v>
      </c>
      <c r="E2025" s="57">
        <f t="shared" ca="1" si="450"/>
        <v>4.5512999999999999E-4</v>
      </c>
      <c r="F2025" s="59">
        <f t="shared" si="460"/>
        <v>1.1499999999999999</v>
      </c>
      <c r="G2025" s="60">
        <f t="shared" ca="1" si="451"/>
        <v>1.0005233995</v>
      </c>
      <c r="H2025" s="57">
        <f ca="1">TRUNC(PRODUCT(G$10:G2024),15)</f>
        <v>1.57594826387862</v>
      </c>
      <c r="I2025" s="57">
        <f t="shared" ca="1" si="452"/>
        <v>1.5718304792067599</v>
      </c>
      <c r="J2025" s="57">
        <f t="shared" ca="1" si="453"/>
        <v>1.0026197400000001</v>
      </c>
      <c r="K2025" s="112">
        <f t="shared" ca="1" si="461"/>
        <v>0.5685050485296379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454"/>
        <v>0</v>
      </c>
      <c r="O2025" s="57">
        <f t="shared" ca="1" si="455"/>
        <v>0.5685050485296379</v>
      </c>
      <c r="P2025" s="63" t="str">
        <f t="shared" si="456"/>
        <v>J=</v>
      </c>
      <c r="Q2025" s="64">
        <f t="shared" si="457"/>
        <v>45404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ht="15" x14ac:dyDescent="0.2">
      <c r="A2026" s="56">
        <f t="shared" si="459"/>
        <v>45261</v>
      </c>
      <c r="B2026" s="75">
        <f t="shared" ca="1" si="448"/>
        <v>1.525369822481891</v>
      </c>
      <c r="C2026" s="57">
        <f t="shared" si="449"/>
        <v>0.95606681000000004</v>
      </c>
      <c r="D2026" s="58">
        <f ca="1">IF(A2026&lt;$B$1,VLOOKUP(A2026,[1]DI!$A$4:$B$15000,2,FALSE),0)</f>
        <v>0.1215</v>
      </c>
      <c r="E2026" s="57">
        <f t="shared" ca="1" si="450"/>
        <v>4.5512999999999999E-4</v>
      </c>
      <c r="F2026" s="59">
        <f t="shared" si="460"/>
        <v>1.1499999999999999</v>
      </c>
      <c r="G2026" s="60">
        <f t="shared" ca="1" si="451"/>
        <v>1.0005233995</v>
      </c>
      <c r="H2026" s="57">
        <f ca="1">TRUNC(PRODUCT(G$10:G2025),15)</f>
        <v>1.5767731144119601</v>
      </c>
      <c r="I2026" s="57">
        <f t="shared" ca="1" si="452"/>
        <v>1.5718304792067599</v>
      </c>
      <c r="J2026" s="57">
        <f t="shared" ca="1" si="453"/>
        <v>1.00314451</v>
      </c>
      <c r="K2026" s="112">
        <f t="shared" ca="1" si="461"/>
        <v>0.56930301248189097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454"/>
        <v>0</v>
      </c>
      <c r="O2026" s="57">
        <f t="shared" ca="1" si="455"/>
        <v>0.56930301248189097</v>
      </c>
      <c r="P2026" s="63" t="str">
        <f t="shared" si="456"/>
        <v>J=</v>
      </c>
      <c r="Q2026" s="64">
        <f t="shared" si="457"/>
        <v>45404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ht="15" x14ac:dyDescent="0.2">
      <c r="A2027" s="56">
        <f t="shared" si="459"/>
        <v>45262</v>
      </c>
      <c r="B2027" s="75">
        <f t="shared" ca="1" si="448"/>
        <v>1.526168188854951</v>
      </c>
      <c r="C2027" s="57">
        <f t="shared" si="449"/>
        <v>0.95606681000000004</v>
      </c>
      <c r="D2027" s="58">
        <f ca="1">IF(A2027&lt;$B$1,VLOOKUP(A2027,[1]DI!$A$4:$B$15000,2,FALSE),0)</f>
        <v>0</v>
      </c>
      <c r="E2027" s="57">
        <f t="shared" ca="1" si="450"/>
        <v>0</v>
      </c>
      <c r="F2027" s="59">
        <f t="shared" si="460"/>
        <v>1.1499999999999999</v>
      </c>
      <c r="G2027" s="60">
        <f t="shared" ca="1" si="451"/>
        <v>1</v>
      </c>
      <c r="H2027" s="57">
        <f ca="1">TRUNC(PRODUCT(G$10:G2026),15)</f>
        <v>1.57759839667166</v>
      </c>
      <c r="I2027" s="57">
        <f t="shared" ca="1" si="452"/>
        <v>1.5718304792067599</v>
      </c>
      <c r="J2027" s="57">
        <f t="shared" ca="1" si="453"/>
        <v>1.0036695499999999</v>
      </c>
      <c r="K2027" s="112">
        <f t="shared" ca="1" si="461"/>
        <v>0.57010137885495094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454"/>
        <v>0</v>
      </c>
      <c r="O2027" s="57">
        <f t="shared" ca="1" si="455"/>
        <v>0.57010137885495094</v>
      </c>
      <c r="P2027" s="63" t="str">
        <f t="shared" si="456"/>
        <v>J=</v>
      </c>
      <c r="Q2027" s="64">
        <f t="shared" si="457"/>
        <v>45404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ht="15" x14ac:dyDescent="0.2">
      <c r="A2028" s="56">
        <f t="shared" si="459"/>
        <v>45263</v>
      </c>
      <c r="B2028" s="75">
        <f t="shared" ca="1" si="448"/>
        <v>1.526168188854951</v>
      </c>
      <c r="C2028" s="57">
        <f t="shared" si="449"/>
        <v>0.95606681000000004</v>
      </c>
      <c r="D2028" s="58">
        <f ca="1">IF(A2028&lt;$B$1,VLOOKUP(A2028,[1]DI!$A$4:$B$15000,2,FALSE),0)</f>
        <v>0</v>
      </c>
      <c r="E2028" s="57">
        <f t="shared" ca="1" si="450"/>
        <v>0</v>
      </c>
      <c r="F2028" s="59">
        <f t="shared" si="460"/>
        <v>1.1499999999999999</v>
      </c>
      <c r="G2028" s="60">
        <f t="shared" ca="1" si="451"/>
        <v>1</v>
      </c>
      <c r="H2028" s="57">
        <f ca="1">TRUNC(PRODUCT(G$10:G2027),15)</f>
        <v>1.57759839667166</v>
      </c>
      <c r="I2028" s="57">
        <f t="shared" ca="1" si="452"/>
        <v>1.5718304792067599</v>
      </c>
      <c r="J2028" s="57">
        <f t="shared" ca="1" si="453"/>
        <v>1.0036695499999999</v>
      </c>
      <c r="K2028" s="112">
        <f t="shared" ca="1" si="461"/>
        <v>0.57010137885495094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454"/>
        <v>0</v>
      </c>
      <c r="O2028" s="57">
        <f t="shared" ca="1" si="455"/>
        <v>0.57010137885495094</v>
      </c>
      <c r="P2028" s="63" t="str">
        <f t="shared" si="456"/>
        <v>J=</v>
      </c>
      <c r="Q2028" s="64">
        <f t="shared" si="457"/>
        <v>45404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ht="15" x14ac:dyDescent="0.2">
      <c r="A2029" s="56">
        <f t="shared" si="459"/>
        <v>45264</v>
      </c>
      <c r="B2029" s="75">
        <f t="shared" ref="B2029:B2092" ca="1" si="462">IF(A2029&lt;=TODAY(),C2029+K2029,IF(AND(A2029&gt;TODAY(),A2029&lt;=$B$1),IF(VLOOKUP(TODAY(),$A$10:$D$5000,4,FALSE)=0,"n.d",C2029+K2029),"n.d"))</f>
        <v>1.526168188854951</v>
      </c>
      <c r="C2029" s="57">
        <f t="shared" ref="C2029:C2092" si="463">TRUNC(C2028-N2028,8)</f>
        <v>0.95606681000000004</v>
      </c>
      <c r="D2029" s="58">
        <f ca="1">IF(A2029&lt;$B$1,VLOOKUP(A2029,[1]DI!$A$4:$B$15000,2,FALSE),0)</f>
        <v>0.1215</v>
      </c>
      <c r="E2029" s="57">
        <f t="shared" ref="E2029:E2092" ca="1" si="464">ROUND((((1+D2029)^(1/252)-1)),8)</f>
        <v>4.5512999999999999E-4</v>
      </c>
      <c r="F2029" s="59">
        <f t="shared" si="460"/>
        <v>1.1499999999999999</v>
      </c>
      <c r="G2029" s="60">
        <f t="shared" ref="G2029:G2092" ca="1" si="465">TRUNC((1+(E2029*F2029)),15)</f>
        <v>1.0005233995</v>
      </c>
      <c r="H2029" s="57">
        <f ca="1">TRUNC(PRODUCT(G$10:G2028),15)</f>
        <v>1.57759839667166</v>
      </c>
      <c r="I2029" s="57">
        <f t="shared" ref="I2029:I2092" ca="1" si="466">IF(OR(L2028&gt;0,L2028="E"),H2028,I2028)</f>
        <v>1.5718304792067599</v>
      </c>
      <c r="J2029" s="57">
        <f t="shared" ref="J2029:J2092" ca="1" si="467">ROUND(TRUNC(H2029/I2029,15),8)</f>
        <v>1.0036695499999999</v>
      </c>
      <c r="K2029" s="112">
        <f t="shared" ca="1" si="461"/>
        <v>0.57010137885495094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ref="N2029:N2092" si="468">IF(M2029&gt;0,(C$10*M2029),0)</f>
        <v>0</v>
      </c>
      <c r="O2029" s="57">
        <f t="shared" ref="O2029:O2092" ca="1" si="469">(K2029+N2029)</f>
        <v>0.57010137885495094</v>
      </c>
      <c r="P2029" s="63" t="str">
        <f t="shared" ref="P2029:P2092" si="470">IF(L2028&gt;0,VLOOKUP(A2028,$U$12:$AD$125,9),P2028)</f>
        <v>J=</v>
      </c>
      <c r="Q2029" s="64">
        <f t="shared" ref="Q2029:Q2092" si="471">IF(L2028&gt;0,VLOOKUP(A2028,$U$12:$AD$125,10),Q2028)</f>
        <v>45404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ht="15" x14ac:dyDescent="0.2">
      <c r="A2030" s="56">
        <f t="shared" si="459"/>
        <v>45265</v>
      </c>
      <c r="B2030" s="75">
        <f t="shared" ca="1" si="462"/>
        <v>1.526966983294034</v>
      </c>
      <c r="C2030" s="57">
        <f t="shared" si="463"/>
        <v>0.95606681000000004</v>
      </c>
      <c r="D2030" s="58">
        <f ca="1">IF(A2030&lt;$B$1,VLOOKUP(A2030,[1]DI!$A$4:$B$15000,2,FALSE),0)</f>
        <v>0.1215</v>
      </c>
      <c r="E2030" s="57">
        <f t="shared" ca="1" si="464"/>
        <v>4.5512999999999999E-4</v>
      </c>
      <c r="F2030" s="59">
        <f t="shared" si="460"/>
        <v>1.1499999999999999</v>
      </c>
      <c r="G2030" s="60">
        <f t="shared" ca="1" si="465"/>
        <v>1.0005233995</v>
      </c>
      <c r="H2030" s="57">
        <f ca="1">TRUNC(PRODUCT(G$10:G2029),15)</f>
        <v>1.5784241108836801</v>
      </c>
      <c r="I2030" s="57">
        <f t="shared" ca="1" si="466"/>
        <v>1.5718304792067599</v>
      </c>
      <c r="J2030" s="57">
        <f t="shared" ca="1" si="467"/>
        <v>1.0041948700000001</v>
      </c>
      <c r="K2030" s="112">
        <f t="shared" ca="1" si="461"/>
        <v>0.57090017329403409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468"/>
        <v>0</v>
      </c>
      <c r="O2030" s="57">
        <f t="shared" ca="1" si="469"/>
        <v>0.57090017329403409</v>
      </c>
      <c r="P2030" s="63" t="str">
        <f t="shared" si="470"/>
        <v>J=</v>
      </c>
      <c r="Q2030" s="64">
        <f t="shared" si="471"/>
        <v>45404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ht="15" x14ac:dyDescent="0.2">
      <c r="A2031" s="56">
        <f t="shared" si="459"/>
        <v>45266</v>
      </c>
      <c r="B2031" s="75">
        <f t="shared" ca="1" si="462"/>
        <v>1.527766205799139</v>
      </c>
      <c r="C2031" s="57">
        <f t="shared" si="463"/>
        <v>0.95606681000000004</v>
      </c>
      <c r="D2031" s="58">
        <f ca="1">IF(A2031&lt;$B$1,VLOOKUP(A2031,[1]DI!$A$4:$B$15000,2,FALSE),0)</f>
        <v>0.1215</v>
      </c>
      <c r="E2031" s="57">
        <f t="shared" ca="1" si="464"/>
        <v>4.5512999999999999E-4</v>
      </c>
      <c r="F2031" s="59">
        <f t="shared" si="460"/>
        <v>1.1499999999999999</v>
      </c>
      <c r="G2031" s="60">
        <f t="shared" ca="1" si="465"/>
        <v>1.0005233995</v>
      </c>
      <c r="H2031" s="57">
        <f ca="1">TRUNC(PRODUCT(G$10:G2030),15)</f>
        <v>1.5792502572741001</v>
      </c>
      <c r="I2031" s="57">
        <f t="shared" ca="1" si="466"/>
        <v>1.5718304792067599</v>
      </c>
      <c r="J2031" s="57">
        <f t="shared" ca="1" si="467"/>
        <v>1.0047204700000001</v>
      </c>
      <c r="K2031" s="112">
        <f t="shared" ca="1" si="461"/>
        <v>0.57169939579913898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468"/>
        <v>0</v>
      </c>
      <c r="O2031" s="57">
        <f t="shared" ca="1" si="469"/>
        <v>0.57169939579913898</v>
      </c>
      <c r="P2031" s="63" t="str">
        <f t="shared" si="470"/>
        <v>J=</v>
      </c>
      <c r="Q2031" s="64">
        <f t="shared" si="471"/>
        <v>45404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ht="15" x14ac:dyDescent="0.2">
      <c r="A2032" s="56">
        <f t="shared" si="459"/>
        <v>45267</v>
      </c>
      <c r="B2032" s="75">
        <f t="shared" ca="1" si="462"/>
        <v>1.5285658407250511</v>
      </c>
      <c r="C2032" s="57">
        <f t="shared" si="463"/>
        <v>0.95606681000000004</v>
      </c>
      <c r="D2032" s="58">
        <f ca="1">IF(A2032&lt;$B$1,VLOOKUP(A2032,[1]DI!$A$4:$B$15000,2,FALSE),0)</f>
        <v>0.1215</v>
      </c>
      <c r="E2032" s="57">
        <f t="shared" ca="1" si="464"/>
        <v>4.5512999999999999E-4</v>
      </c>
      <c r="F2032" s="59">
        <f t="shared" si="460"/>
        <v>1.1499999999999999</v>
      </c>
      <c r="G2032" s="60">
        <f t="shared" ca="1" si="465"/>
        <v>1.0005233995</v>
      </c>
      <c r="H2032" s="57">
        <f ca="1">TRUNC(PRODUCT(G$10:G2031),15)</f>
        <v>1.58007683606913</v>
      </c>
      <c r="I2032" s="57">
        <f t="shared" ca="1" si="466"/>
        <v>1.5718304792067599</v>
      </c>
      <c r="J2032" s="57">
        <f t="shared" ca="1" si="467"/>
        <v>1.00524634</v>
      </c>
      <c r="K2032" s="112">
        <f t="shared" ca="1" si="461"/>
        <v>0.57249903072505104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468"/>
        <v>0</v>
      </c>
      <c r="O2032" s="57">
        <f t="shared" ca="1" si="469"/>
        <v>0.57249903072505104</v>
      </c>
      <c r="P2032" s="63" t="str">
        <f t="shared" si="470"/>
        <v>J=</v>
      </c>
      <c r="Q2032" s="64">
        <f t="shared" si="471"/>
        <v>45404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ht="15" x14ac:dyDescent="0.2">
      <c r="A2033" s="56">
        <f t="shared" si="459"/>
        <v>45268</v>
      </c>
      <c r="B2033" s="75">
        <f t="shared" ca="1" si="462"/>
        <v>1.5293658937169861</v>
      </c>
      <c r="C2033" s="57">
        <f t="shared" si="463"/>
        <v>0.95606681000000004</v>
      </c>
      <c r="D2033" s="58">
        <f ca="1">IF(A2033&lt;$B$1,VLOOKUP(A2033,[1]DI!$A$4:$B$15000,2,FALSE),0)</f>
        <v>0.1215</v>
      </c>
      <c r="E2033" s="57">
        <f t="shared" ca="1" si="464"/>
        <v>4.5512999999999999E-4</v>
      </c>
      <c r="F2033" s="59">
        <f t="shared" si="460"/>
        <v>1.1499999999999999</v>
      </c>
      <c r="G2033" s="60">
        <f t="shared" ca="1" si="465"/>
        <v>1.0005233995</v>
      </c>
      <c r="H2033" s="57">
        <f ca="1">TRUNC(PRODUCT(G$10:G2032),15)</f>
        <v>1.5809038474950901</v>
      </c>
      <c r="I2033" s="57">
        <f t="shared" ca="1" si="466"/>
        <v>1.5718304792067599</v>
      </c>
      <c r="J2033" s="57">
        <f t="shared" ca="1" si="467"/>
        <v>1.00577249</v>
      </c>
      <c r="K2033" s="112">
        <f t="shared" ca="1" si="461"/>
        <v>0.57329908371698601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468"/>
        <v>0</v>
      </c>
      <c r="O2033" s="57">
        <f t="shared" ca="1" si="469"/>
        <v>0.57329908371698601</v>
      </c>
      <c r="P2033" s="63" t="str">
        <f t="shared" si="470"/>
        <v>J=</v>
      </c>
      <c r="Q2033" s="64">
        <f t="shared" si="471"/>
        <v>45404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ht="15" x14ac:dyDescent="0.2">
      <c r="A2034" s="56">
        <f t="shared" si="459"/>
        <v>45269</v>
      </c>
      <c r="B2034" s="75">
        <f t="shared" ca="1" si="462"/>
        <v>1.5301663591297281</v>
      </c>
      <c r="C2034" s="57">
        <f t="shared" si="463"/>
        <v>0.95606681000000004</v>
      </c>
      <c r="D2034" s="58">
        <f ca="1">IF(A2034&lt;$B$1,VLOOKUP(A2034,[1]DI!$A$4:$B$15000,2,FALSE),0)</f>
        <v>0</v>
      </c>
      <c r="E2034" s="57">
        <f t="shared" ca="1" si="464"/>
        <v>0</v>
      </c>
      <c r="F2034" s="59">
        <f t="shared" si="460"/>
        <v>1.1499999999999999</v>
      </c>
      <c r="G2034" s="60">
        <f t="shared" ca="1" si="465"/>
        <v>1</v>
      </c>
      <c r="H2034" s="57">
        <f ca="1">TRUNC(PRODUCT(G$10:G2033),15)</f>
        <v>1.5817312917784201</v>
      </c>
      <c r="I2034" s="57">
        <f t="shared" ca="1" si="466"/>
        <v>1.5718304792067599</v>
      </c>
      <c r="J2034" s="57">
        <f t="shared" ca="1" si="467"/>
        <v>1.0062989099999999</v>
      </c>
      <c r="K2034" s="112">
        <f t="shared" ca="1" si="461"/>
        <v>0.57409954912972805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468"/>
        <v>0</v>
      </c>
      <c r="O2034" s="57">
        <f t="shared" ca="1" si="469"/>
        <v>0.57409954912972805</v>
      </c>
      <c r="P2034" s="63" t="str">
        <f t="shared" si="470"/>
        <v>J=</v>
      </c>
      <c r="Q2034" s="64">
        <f t="shared" si="471"/>
        <v>45404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ht="15" x14ac:dyDescent="0.2">
      <c r="A2035" s="56">
        <f t="shared" si="459"/>
        <v>45270</v>
      </c>
      <c r="B2035" s="75">
        <f t="shared" ca="1" si="462"/>
        <v>1.5301663591297281</v>
      </c>
      <c r="C2035" s="57">
        <f t="shared" si="463"/>
        <v>0.95606681000000004</v>
      </c>
      <c r="D2035" s="58">
        <f ca="1">IF(A2035&lt;$B$1,VLOOKUP(A2035,[1]DI!$A$4:$B$15000,2,FALSE),0)</f>
        <v>0</v>
      </c>
      <c r="E2035" s="57">
        <f t="shared" ca="1" si="464"/>
        <v>0</v>
      </c>
      <c r="F2035" s="59">
        <f t="shared" si="460"/>
        <v>1.1499999999999999</v>
      </c>
      <c r="G2035" s="60">
        <f t="shared" ca="1" si="465"/>
        <v>1</v>
      </c>
      <c r="H2035" s="57">
        <f ca="1">TRUNC(PRODUCT(G$10:G2034),15)</f>
        <v>1.5817312917784201</v>
      </c>
      <c r="I2035" s="57">
        <f t="shared" ca="1" si="466"/>
        <v>1.5718304792067599</v>
      </c>
      <c r="J2035" s="57">
        <f t="shared" ca="1" si="467"/>
        <v>1.0062989099999999</v>
      </c>
      <c r="K2035" s="112">
        <f t="shared" ca="1" si="461"/>
        <v>0.57409954912972805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468"/>
        <v>0</v>
      </c>
      <c r="O2035" s="57">
        <f t="shared" ca="1" si="469"/>
        <v>0.57409954912972805</v>
      </c>
      <c r="P2035" s="63" t="str">
        <f t="shared" si="470"/>
        <v>J=</v>
      </c>
      <c r="Q2035" s="64">
        <f t="shared" si="471"/>
        <v>45404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ht="15" x14ac:dyDescent="0.2">
      <c r="A2036" s="56">
        <f t="shared" si="459"/>
        <v>45271</v>
      </c>
      <c r="B2036" s="75">
        <f t="shared" ca="1" si="462"/>
        <v>1.5301663591297281</v>
      </c>
      <c r="C2036" s="57">
        <f t="shared" si="463"/>
        <v>0.95606681000000004</v>
      </c>
      <c r="D2036" s="58">
        <f ca="1">IF(A2036&lt;$B$1,VLOOKUP(A2036,[1]DI!$A$4:$B$15000,2,FALSE),0)</f>
        <v>0.1215</v>
      </c>
      <c r="E2036" s="57">
        <f t="shared" ca="1" si="464"/>
        <v>4.5512999999999999E-4</v>
      </c>
      <c r="F2036" s="59">
        <f t="shared" si="460"/>
        <v>1.1499999999999999</v>
      </c>
      <c r="G2036" s="60">
        <f t="shared" ca="1" si="465"/>
        <v>1.0005233995</v>
      </c>
      <c r="H2036" s="57">
        <f ca="1">TRUNC(PRODUCT(G$10:G2035),15)</f>
        <v>1.5817312917784201</v>
      </c>
      <c r="I2036" s="57">
        <f t="shared" ca="1" si="466"/>
        <v>1.5718304792067599</v>
      </c>
      <c r="J2036" s="57">
        <f t="shared" ca="1" si="467"/>
        <v>1.0062989099999999</v>
      </c>
      <c r="K2036" s="112">
        <f t="shared" ca="1" si="461"/>
        <v>0.57409954912972805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468"/>
        <v>0</v>
      </c>
      <c r="O2036" s="57">
        <f t="shared" ca="1" si="469"/>
        <v>0.57409954912972805</v>
      </c>
      <c r="P2036" s="63" t="str">
        <f t="shared" si="470"/>
        <v>J=</v>
      </c>
      <c r="Q2036" s="64">
        <f t="shared" si="471"/>
        <v>45404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ht="15" x14ac:dyDescent="0.2">
      <c r="A2037" s="56">
        <f t="shared" si="459"/>
        <v>45272</v>
      </c>
      <c r="B2037" s="75">
        <f t="shared" ca="1" si="462"/>
        <v>1.5309672369632779</v>
      </c>
      <c r="C2037" s="57">
        <f t="shared" si="463"/>
        <v>0.95606681000000004</v>
      </c>
      <c r="D2037" s="58">
        <f ca="1">IF(A2037&lt;$B$1,VLOOKUP(A2037,[1]DI!$A$4:$B$15000,2,FALSE),0)</f>
        <v>0.1215</v>
      </c>
      <c r="E2037" s="57">
        <f t="shared" ca="1" si="464"/>
        <v>4.5512999999999999E-4</v>
      </c>
      <c r="F2037" s="59">
        <f t="shared" si="460"/>
        <v>1.1499999999999999</v>
      </c>
      <c r="G2037" s="60">
        <f t="shared" ca="1" si="465"/>
        <v>1.0005233995</v>
      </c>
      <c r="H2037" s="57">
        <f ca="1">TRUNC(PRODUCT(G$10:G2036),15)</f>
        <v>1.58255916914567</v>
      </c>
      <c r="I2037" s="57">
        <f t="shared" ca="1" si="466"/>
        <v>1.5718304792067599</v>
      </c>
      <c r="J2037" s="57">
        <f t="shared" ca="1" si="467"/>
        <v>1.0068256</v>
      </c>
      <c r="K2037" s="112">
        <f t="shared" ca="1" si="461"/>
        <v>0.57490042696327792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468"/>
        <v>0</v>
      </c>
      <c r="O2037" s="57">
        <f t="shared" ca="1" si="469"/>
        <v>0.57490042696327792</v>
      </c>
      <c r="P2037" s="63" t="str">
        <f t="shared" si="470"/>
        <v>J=</v>
      </c>
      <c r="Q2037" s="64">
        <f t="shared" si="471"/>
        <v>45404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ht="15" x14ac:dyDescent="0.2">
      <c r="A2038" s="56">
        <f t="shared" si="459"/>
        <v>45273</v>
      </c>
      <c r="B2038" s="75">
        <f t="shared" ca="1" si="462"/>
        <v>1.5317685428628511</v>
      </c>
      <c r="C2038" s="57">
        <f t="shared" si="463"/>
        <v>0.95606681000000004</v>
      </c>
      <c r="D2038" s="58">
        <f ca="1">IF(A2038&lt;$B$1,VLOOKUP(A2038,[1]DI!$A$4:$B$15000,2,FALSE),0)</f>
        <v>0.1215</v>
      </c>
      <c r="E2038" s="57">
        <f t="shared" ca="1" si="464"/>
        <v>4.5512999999999999E-4</v>
      </c>
      <c r="F2038" s="59">
        <f t="shared" si="460"/>
        <v>1.1499999999999999</v>
      </c>
      <c r="G2038" s="60">
        <f t="shared" ca="1" si="465"/>
        <v>1.0005233995</v>
      </c>
      <c r="H2038" s="57">
        <f ca="1">TRUNC(PRODUCT(G$10:G2037),15)</f>
        <v>1.5833874798235199</v>
      </c>
      <c r="I2038" s="57">
        <f t="shared" ca="1" si="466"/>
        <v>1.5718304792067599</v>
      </c>
      <c r="J2038" s="57">
        <f t="shared" ca="1" si="467"/>
        <v>1.0073525699999999</v>
      </c>
      <c r="K2038" s="112">
        <f t="shared" ca="1" si="461"/>
        <v>0.57570173286285098</v>
      </c>
      <c r="L2038" s="61">
        <f>IF(VLOOKUP(A2038,$U$12:$AD$125,8)=VLOOKUP(A2037,$U$12:$AD$125,8),0,VLOOKUP(A2038,U$12:$AD$125,8))</f>
        <v>0</v>
      </c>
      <c r="M2038" s="62">
        <f>IF(L2038&gt;0,VLOOKUP(L2038,T$12:$AC$125,7),0)</f>
        <v>0</v>
      </c>
      <c r="N2038" s="57">
        <f t="shared" si="468"/>
        <v>0</v>
      </c>
      <c r="O2038" s="57">
        <f t="shared" ca="1" si="469"/>
        <v>0.57570173286285098</v>
      </c>
      <c r="P2038" s="63" t="str">
        <f t="shared" si="470"/>
        <v>J=</v>
      </c>
      <c r="Q2038" s="64">
        <f t="shared" si="471"/>
        <v>45404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ht="15" x14ac:dyDescent="0.2">
      <c r="A2039" s="56">
        <f t="shared" si="459"/>
        <v>45274</v>
      </c>
      <c r="B2039" s="75">
        <f t="shared" ca="1" si="462"/>
        <v>1.532570276828445</v>
      </c>
      <c r="C2039" s="57">
        <f t="shared" si="463"/>
        <v>0.95606681000000004</v>
      </c>
      <c r="D2039" s="58">
        <f ca="1">IF(A2039&lt;$B$1,VLOOKUP(A2039,[1]DI!$A$4:$B$15000,2,FALSE),0)</f>
        <v>0.11650000000000001</v>
      </c>
      <c r="E2039" s="57">
        <f t="shared" ca="1" si="464"/>
        <v>4.3739000000000001E-4</v>
      </c>
      <c r="F2039" s="59">
        <f t="shared" si="460"/>
        <v>1.1499999999999999</v>
      </c>
      <c r="G2039" s="60">
        <f t="shared" ca="1" si="465"/>
        <v>1.0005029985</v>
      </c>
      <c r="H2039" s="57">
        <f ca="1">TRUNC(PRODUCT(G$10:G2038),15)</f>
        <v>1.58421622403877</v>
      </c>
      <c r="I2039" s="57">
        <f t="shared" ca="1" si="466"/>
        <v>1.5718304792067599</v>
      </c>
      <c r="J2039" s="57">
        <f t="shared" ca="1" si="467"/>
        <v>1.0078798200000001</v>
      </c>
      <c r="K2039" s="112">
        <f t="shared" ca="1" si="461"/>
        <v>0.576503466828445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468"/>
        <v>0</v>
      </c>
      <c r="O2039" s="57">
        <f t="shared" ca="1" si="469"/>
        <v>0.576503466828445</v>
      </c>
      <c r="P2039" s="63" t="str">
        <f t="shared" si="470"/>
        <v>J=</v>
      </c>
      <c r="Q2039" s="64">
        <f t="shared" si="471"/>
        <v>45404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ht="15" x14ac:dyDescent="0.2">
      <c r="A2040" s="56">
        <f t="shared" si="459"/>
        <v>45275</v>
      </c>
      <c r="B2040" s="75">
        <f t="shared" ca="1" si="462"/>
        <v>1.533341156652624</v>
      </c>
      <c r="C2040" s="57">
        <f t="shared" si="463"/>
        <v>0.95606681000000004</v>
      </c>
      <c r="D2040" s="58">
        <f ca="1">IF(A2040&lt;$B$1,VLOOKUP(A2040,[1]DI!$A$4:$B$15000,2,FALSE),0)</f>
        <v>0.11650000000000001</v>
      </c>
      <c r="E2040" s="57">
        <f t="shared" ca="1" si="464"/>
        <v>4.3739000000000001E-4</v>
      </c>
      <c r="F2040" s="59">
        <f t="shared" si="460"/>
        <v>1.1499999999999999</v>
      </c>
      <c r="G2040" s="60">
        <f t="shared" ca="1" si="465"/>
        <v>1.0005029985</v>
      </c>
      <c r="H2040" s="57">
        <f ca="1">TRUNC(PRODUCT(G$10:G2039),15)</f>
        <v>1.5850130824231401</v>
      </c>
      <c r="I2040" s="57">
        <f t="shared" ca="1" si="466"/>
        <v>1.5718304792067599</v>
      </c>
      <c r="J2040" s="57">
        <f t="shared" ca="1" si="467"/>
        <v>1.0083867799999999</v>
      </c>
      <c r="K2040" s="112">
        <f t="shared" ca="1" si="461"/>
        <v>0.577274346652624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468"/>
        <v>0</v>
      </c>
      <c r="O2040" s="57">
        <f t="shared" ca="1" si="469"/>
        <v>0.577274346652624</v>
      </c>
      <c r="P2040" s="63" t="str">
        <f t="shared" si="470"/>
        <v>J=</v>
      </c>
      <c r="Q2040" s="64">
        <f t="shared" si="471"/>
        <v>45404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ht="15" x14ac:dyDescent="0.2">
      <c r="A2041" s="56">
        <f t="shared" si="459"/>
        <v>45276</v>
      </c>
      <c r="B2041" s="75">
        <f t="shared" ca="1" si="462"/>
        <v>1.5341124232523939</v>
      </c>
      <c r="C2041" s="57">
        <f t="shared" si="463"/>
        <v>0.95606681000000004</v>
      </c>
      <c r="D2041" s="58">
        <f ca="1">IF(A2041&lt;$B$1,VLOOKUP(A2041,[1]DI!$A$4:$B$15000,2,FALSE),0)</f>
        <v>0</v>
      </c>
      <c r="E2041" s="57">
        <f t="shared" ca="1" si="464"/>
        <v>0</v>
      </c>
      <c r="F2041" s="59">
        <f t="shared" si="460"/>
        <v>1.1499999999999999</v>
      </c>
      <c r="G2041" s="60">
        <f t="shared" ca="1" si="465"/>
        <v>1</v>
      </c>
      <c r="H2041" s="57">
        <f ca="1">TRUNC(PRODUCT(G$10:G2040),15)</f>
        <v>1.58581034162607</v>
      </c>
      <c r="I2041" s="57">
        <f t="shared" ca="1" si="466"/>
        <v>1.5718304792067599</v>
      </c>
      <c r="J2041" s="57">
        <f t="shared" ca="1" si="467"/>
        <v>1.008894</v>
      </c>
      <c r="K2041" s="112">
        <f t="shared" ca="1" si="461"/>
        <v>0.57804561325239401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468"/>
        <v>0</v>
      </c>
      <c r="O2041" s="57">
        <f t="shared" ca="1" si="469"/>
        <v>0.57804561325239401</v>
      </c>
      <c r="P2041" s="63" t="str">
        <f t="shared" si="470"/>
        <v>J=</v>
      </c>
      <c r="Q2041" s="64">
        <f t="shared" si="471"/>
        <v>45404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ht="15" x14ac:dyDescent="0.2">
      <c r="A2042" s="56">
        <f t="shared" si="459"/>
        <v>45277</v>
      </c>
      <c r="B2042" s="75">
        <f t="shared" ca="1" si="462"/>
        <v>1.5341124232523939</v>
      </c>
      <c r="C2042" s="57">
        <f t="shared" si="463"/>
        <v>0.95606681000000004</v>
      </c>
      <c r="D2042" s="58">
        <f ca="1">IF(A2042&lt;$B$1,VLOOKUP(A2042,[1]DI!$A$4:$B$15000,2,FALSE),0)</f>
        <v>0</v>
      </c>
      <c r="E2042" s="57">
        <f t="shared" ca="1" si="464"/>
        <v>0</v>
      </c>
      <c r="F2042" s="59">
        <f t="shared" si="460"/>
        <v>1.1499999999999999</v>
      </c>
      <c r="G2042" s="60">
        <f t="shared" ca="1" si="465"/>
        <v>1</v>
      </c>
      <c r="H2042" s="57">
        <f ca="1">TRUNC(PRODUCT(G$10:G2041),15)</f>
        <v>1.58581034162607</v>
      </c>
      <c r="I2042" s="57">
        <f t="shared" ca="1" si="466"/>
        <v>1.5718304792067599</v>
      </c>
      <c r="J2042" s="57">
        <f t="shared" ca="1" si="467"/>
        <v>1.008894</v>
      </c>
      <c r="K2042" s="112">
        <f t="shared" ca="1" si="461"/>
        <v>0.57804561325239401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468"/>
        <v>0</v>
      </c>
      <c r="O2042" s="57">
        <f t="shared" ca="1" si="469"/>
        <v>0.57804561325239401</v>
      </c>
      <c r="P2042" s="63" t="str">
        <f t="shared" si="470"/>
        <v>J=</v>
      </c>
      <c r="Q2042" s="64">
        <f t="shared" si="471"/>
        <v>45404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ht="15" x14ac:dyDescent="0.2">
      <c r="A2043" s="56">
        <f t="shared" si="459"/>
        <v>45278</v>
      </c>
      <c r="B2043" s="75">
        <f t="shared" ca="1" si="462"/>
        <v>1.5341124232523939</v>
      </c>
      <c r="C2043" s="57">
        <f t="shared" si="463"/>
        <v>0.95606681000000004</v>
      </c>
      <c r="D2043" s="58">
        <f ca="1">IF(A2043&lt;$B$1,VLOOKUP(A2043,[1]DI!$A$4:$B$15000,2,FALSE),0)</f>
        <v>0.11650000000000001</v>
      </c>
      <c r="E2043" s="57">
        <f t="shared" ca="1" si="464"/>
        <v>4.3739000000000001E-4</v>
      </c>
      <c r="F2043" s="59">
        <f t="shared" si="460"/>
        <v>1.1499999999999999</v>
      </c>
      <c r="G2043" s="60">
        <f t="shared" ca="1" si="465"/>
        <v>1.0005029985</v>
      </c>
      <c r="H2043" s="57">
        <f ca="1">TRUNC(PRODUCT(G$10:G2042),15)</f>
        <v>1.58581034162607</v>
      </c>
      <c r="I2043" s="57">
        <f t="shared" ca="1" si="466"/>
        <v>1.5718304792067599</v>
      </c>
      <c r="J2043" s="57">
        <f t="shared" ca="1" si="467"/>
        <v>1.008894</v>
      </c>
      <c r="K2043" s="112">
        <f t="shared" ca="1" si="461"/>
        <v>0.57804561325239401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468"/>
        <v>0</v>
      </c>
      <c r="O2043" s="57">
        <f t="shared" ca="1" si="469"/>
        <v>0.57804561325239401</v>
      </c>
      <c r="P2043" s="63" t="str">
        <f t="shared" si="470"/>
        <v>J=</v>
      </c>
      <c r="Q2043" s="64">
        <f t="shared" si="471"/>
        <v>45404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ht="15" x14ac:dyDescent="0.2">
      <c r="A2044" s="56">
        <f t="shared" si="459"/>
        <v>45279</v>
      </c>
      <c r="B2044" s="75">
        <f t="shared" ca="1" si="462"/>
        <v>1.5348840809825421</v>
      </c>
      <c r="C2044" s="57">
        <f t="shared" si="463"/>
        <v>0.95606681000000004</v>
      </c>
      <c r="D2044" s="58">
        <f ca="1">IF(A2044&lt;$B$1,VLOOKUP(A2044,[1]DI!$A$4:$B$15000,2,FALSE),0)</f>
        <v>0.11650000000000001</v>
      </c>
      <c r="E2044" s="57">
        <f t="shared" ca="1" si="464"/>
        <v>4.3739000000000001E-4</v>
      </c>
      <c r="F2044" s="59">
        <f t="shared" si="460"/>
        <v>1.1499999999999999</v>
      </c>
      <c r="G2044" s="60">
        <f t="shared" ca="1" si="465"/>
        <v>1.0005029985</v>
      </c>
      <c r="H2044" s="57">
        <f ca="1">TRUNC(PRODUCT(G$10:G2043),15)</f>
        <v>1.5866080018491999</v>
      </c>
      <c r="I2044" s="57">
        <f t="shared" ca="1" si="466"/>
        <v>1.5718304792067599</v>
      </c>
      <c r="J2044" s="57">
        <f t="shared" ca="1" si="467"/>
        <v>1.00940147</v>
      </c>
      <c r="K2044" s="112">
        <f t="shared" ca="1" si="461"/>
        <v>0.5788172709825421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468"/>
        <v>0</v>
      </c>
      <c r="O2044" s="57">
        <f t="shared" ca="1" si="469"/>
        <v>0.5788172709825421</v>
      </c>
      <c r="P2044" s="63" t="str">
        <f t="shared" si="470"/>
        <v>J=</v>
      </c>
      <c r="Q2044" s="64">
        <f t="shared" si="471"/>
        <v>45404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ht="15" x14ac:dyDescent="0.2">
      <c r="A2045" s="56">
        <f t="shared" si="459"/>
        <v>45280</v>
      </c>
      <c r="B2045" s="75">
        <f t="shared" ca="1" si="462"/>
        <v>1.5356561254882819</v>
      </c>
      <c r="C2045" s="57">
        <f t="shared" si="463"/>
        <v>0.95606681000000004</v>
      </c>
      <c r="D2045" s="58">
        <f ca="1">IF(A2045&lt;$B$1,VLOOKUP(A2045,[1]DI!$A$4:$B$15000,2,FALSE),0)</f>
        <v>0.11650000000000001</v>
      </c>
      <c r="E2045" s="57">
        <f t="shared" ca="1" si="464"/>
        <v>4.3739000000000001E-4</v>
      </c>
      <c r="F2045" s="59">
        <f t="shared" si="460"/>
        <v>1.1499999999999999</v>
      </c>
      <c r="G2045" s="60">
        <f t="shared" ca="1" si="465"/>
        <v>1.0005029985</v>
      </c>
      <c r="H2045" s="57">
        <f ca="1">TRUNC(PRODUCT(G$10:G2044),15)</f>
        <v>1.58740606329422</v>
      </c>
      <c r="I2045" s="57">
        <f t="shared" ca="1" si="466"/>
        <v>1.5718304792067599</v>
      </c>
      <c r="J2045" s="57">
        <f t="shared" ca="1" si="467"/>
        <v>1.0099092000000001</v>
      </c>
      <c r="K2045" s="112">
        <f t="shared" ca="1" si="461"/>
        <v>0.57958931548828196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468"/>
        <v>0</v>
      </c>
      <c r="O2045" s="57">
        <f t="shared" ca="1" si="469"/>
        <v>0.57958931548828196</v>
      </c>
      <c r="P2045" s="63" t="str">
        <f t="shared" si="470"/>
        <v>J=</v>
      </c>
      <c r="Q2045" s="64">
        <f t="shared" si="471"/>
        <v>45404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ht="15" x14ac:dyDescent="0.2">
      <c r="A2046" s="56">
        <f t="shared" si="459"/>
        <v>45281</v>
      </c>
      <c r="B2046" s="75">
        <f t="shared" ca="1" si="462"/>
        <v>1.5364285611243991</v>
      </c>
      <c r="C2046" s="57">
        <f t="shared" si="463"/>
        <v>0.95606681000000004</v>
      </c>
      <c r="D2046" s="58">
        <f ca="1">IF(A2046&lt;$B$1,VLOOKUP(A2046,[1]DI!$A$4:$B$15000,2,FALSE),0)</f>
        <v>0.11650000000000001</v>
      </c>
      <c r="E2046" s="57">
        <f t="shared" ca="1" si="464"/>
        <v>4.3739000000000001E-4</v>
      </c>
      <c r="F2046" s="59">
        <f t="shared" si="460"/>
        <v>1.1499999999999999</v>
      </c>
      <c r="G2046" s="60">
        <f t="shared" ca="1" si="465"/>
        <v>1.0005029985</v>
      </c>
      <c r="H2046" s="57">
        <f ca="1">TRUNC(PRODUCT(G$10:G2045),15)</f>
        <v>1.5882045261629401</v>
      </c>
      <c r="I2046" s="57">
        <f t="shared" ca="1" si="466"/>
        <v>1.5718304792067599</v>
      </c>
      <c r="J2046" s="57">
        <f t="shared" ca="1" si="467"/>
        <v>1.0104171799999999</v>
      </c>
      <c r="K2046" s="112">
        <f t="shared" ca="1" si="461"/>
        <v>0.58036175112439903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468"/>
        <v>0</v>
      </c>
      <c r="O2046" s="57">
        <f t="shared" ca="1" si="469"/>
        <v>0.58036175112439903</v>
      </c>
      <c r="P2046" s="63" t="str">
        <f t="shared" si="470"/>
        <v>J=</v>
      </c>
      <c r="Q2046" s="64">
        <f t="shared" si="471"/>
        <v>45404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ht="15" x14ac:dyDescent="0.2">
      <c r="A2047" s="56">
        <f t="shared" si="459"/>
        <v>45282</v>
      </c>
      <c r="B2047" s="75">
        <f t="shared" ca="1" si="462"/>
        <v>1.5372013835361091</v>
      </c>
      <c r="C2047" s="57">
        <f t="shared" si="463"/>
        <v>0.95606681000000004</v>
      </c>
      <c r="D2047" s="58">
        <f ca="1">IF(A2047&lt;$B$1,VLOOKUP(A2047,[1]DI!$A$4:$B$15000,2,FALSE),0)</f>
        <v>0.11650000000000001</v>
      </c>
      <c r="E2047" s="57">
        <f t="shared" ca="1" si="464"/>
        <v>4.3739000000000001E-4</v>
      </c>
      <c r="F2047" s="59">
        <f t="shared" si="460"/>
        <v>1.1499999999999999</v>
      </c>
      <c r="G2047" s="60">
        <f t="shared" ca="1" si="465"/>
        <v>1.0005029985</v>
      </c>
      <c r="H2047" s="57">
        <f ca="1">TRUNC(PRODUCT(G$10:G2046),15)</f>
        <v>1.5890033906573</v>
      </c>
      <c r="I2047" s="57">
        <f t="shared" ca="1" si="466"/>
        <v>1.5718304792067599</v>
      </c>
      <c r="J2047" s="57">
        <f t="shared" ca="1" si="467"/>
        <v>1.01092542</v>
      </c>
      <c r="K2047" s="112">
        <f t="shared" ca="1" si="461"/>
        <v>0.58113457353610898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468"/>
        <v>0</v>
      </c>
      <c r="O2047" s="57">
        <f t="shared" ca="1" si="469"/>
        <v>0.58113457353610898</v>
      </c>
      <c r="P2047" s="63" t="str">
        <f t="shared" si="470"/>
        <v>J=</v>
      </c>
      <c r="Q2047" s="64">
        <f t="shared" si="471"/>
        <v>45404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ht="15" x14ac:dyDescent="0.2">
      <c r="A2048" s="56">
        <f t="shared" si="459"/>
        <v>45283</v>
      </c>
      <c r="B2048" s="75">
        <f t="shared" ca="1" si="462"/>
        <v>1.5379746027234109</v>
      </c>
      <c r="C2048" s="57">
        <f t="shared" si="463"/>
        <v>0.95606681000000004</v>
      </c>
      <c r="D2048" s="58">
        <f ca="1">IF(A2048&lt;$B$1,VLOOKUP(A2048,[1]DI!$A$4:$B$15000,2,FALSE),0)</f>
        <v>0</v>
      </c>
      <c r="E2048" s="57">
        <f t="shared" ca="1" si="464"/>
        <v>0</v>
      </c>
      <c r="F2048" s="59">
        <f t="shared" si="460"/>
        <v>1.1499999999999999</v>
      </c>
      <c r="G2048" s="60">
        <f t="shared" ca="1" si="465"/>
        <v>1</v>
      </c>
      <c r="H2048" s="57">
        <f ca="1">TRUNC(PRODUCT(G$10:G2047),15)</f>
        <v>1.58980265697929</v>
      </c>
      <c r="I2048" s="57">
        <f t="shared" ca="1" si="466"/>
        <v>1.5718304792067599</v>
      </c>
      <c r="J2048" s="57">
        <f t="shared" ca="1" si="467"/>
        <v>1.01143392</v>
      </c>
      <c r="K2048" s="112">
        <f t="shared" ca="1" si="461"/>
        <v>0.58190779272341098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468"/>
        <v>0</v>
      </c>
      <c r="O2048" s="57">
        <f t="shared" ca="1" si="469"/>
        <v>0.58190779272341098</v>
      </c>
      <c r="P2048" s="63" t="str">
        <f t="shared" si="470"/>
        <v>J=</v>
      </c>
      <c r="Q2048" s="64">
        <f t="shared" si="471"/>
        <v>45404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ht="15" x14ac:dyDescent="0.2">
      <c r="A2049" s="56">
        <f t="shared" si="459"/>
        <v>45284</v>
      </c>
      <c r="B2049" s="75">
        <f t="shared" ca="1" si="462"/>
        <v>1.5379746027234109</v>
      </c>
      <c r="C2049" s="57">
        <f t="shared" si="463"/>
        <v>0.95606681000000004</v>
      </c>
      <c r="D2049" s="58">
        <f ca="1">IF(A2049&lt;$B$1,VLOOKUP(A2049,[1]DI!$A$4:$B$15000,2,FALSE),0)</f>
        <v>0</v>
      </c>
      <c r="E2049" s="57">
        <f t="shared" ca="1" si="464"/>
        <v>0</v>
      </c>
      <c r="F2049" s="59">
        <f t="shared" si="460"/>
        <v>1.1499999999999999</v>
      </c>
      <c r="G2049" s="60">
        <f t="shared" ca="1" si="465"/>
        <v>1</v>
      </c>
      <c r="H2049" s="57">
        <f ca="1">TRUNC(PRODUCT(G$10:G2048),15)</f>
        <v>1.58980265697929</v>
      </c>
      <c r="I2049" s="57">
        <f t="shared" ca="1" si="466"/>
        <v>1.5718304792067599</v>
      </c>
      <c r="J2049" s="57">
        <f t="shared" ca="1" si="467"/>
        <v>1.01143392</v>
      </c>
      <c r="K2049" s="112">
        <f t="shared" ca="1" si="461"/>
        <v>0.58190779272341098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468"/>
        <v>0</v>
      </c>
      <c r="O2049" s="57">
        <f t="shared" ca="1" si="469"/>
        <v>0.58190779272341098</v>
      </c>
      <c r="P2049" s="63" t="str">
        <f t="shared" si="470"/>
        <v>J=</v>
      </c>
      <c r="Q2049" s="64">
        <f t="shared" si="471"/>
        <v>45404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ht="15" x14ac:dyDescent="0.2">
      <c r="A2050" s="56">
        <f t="shared" si="459"/>
        <v>45285</v>
      </c>
      <c r="B2050" s="75">
        <f t="shared" ca="1" si="462"/>
        <v>1.5379746027234109</v>
      </c>
      <c r="C2050" s="57">
        <f t="shared" si="463"/>
        <v>0.95606681000000004</v>
      </c>
      <c r="D2050" s="58">
        <f ca="1">IF(A2050&lt;$B$1,VLOOKUP(A2050,[1]DI!$A$4:$B$15000,2,FALSE),0)</f>
        <v>0</v>
      </c>
      <c r="E2050" s="57">
        <f t="shared" ca="1" si="464"/>
        <v>0</v>
      </c>
      <c r="F2050" s="59">
        <f t="shared" si="460"/>
        <v>1.1499999999999999</v>
      </c>
      <c r="G2050" s="60">
        <f t="shared" ca="1" si="465"/>
        <v>1</v>
      </c>
      <c r="H2050" s="57">
        <f ca="1">TRUNC(PRODUCT(G$10:G2049),15)</f>
        <v>1.58980265697929</v>
      </c>
      <c r="I2050" s="57">
        <f t="shared" ca="1" si="466"/>
        <v>1.5718304792067599</v>
      </c>
      <c r="J2050" s="57">
        <f t="shared" ca="1" si="467"/>
        <v>1.01143392</v>
      </c>
      <c r="K2050" s="112">
        <f t="shared" ca="1" si="461"/>
        <v>0.58190779272341098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468"/>
        <v>0</v>
      </c>
      <c r="O2050" s="57">
        <f t="shared" ca="1" si="469"/>
        <v>0.58190779272341098</v>
      </c>
      <c r="P2050" s="63" t="str">
        <f t="shared" si="470"/>
        <v>J=</v>
      </c>
      <c r="Q2050" s="64">
        <f t="shared" si="471"/>
        <v>45404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ht="15" x14ac:dyDescent="0.2">
      <c r="A2051" s="56">
        <f t="shared" si="459"/>
        <v>45286</v>
      </c>
      <c r="B2051" s="75">
        <f t="shared" ca="1" si="462"/>
        <v>1.5379746027234109</v>
      </c>
      <c r="C2051" s="57">
        <f t="shared" si="463"/>
        <v>0.95606681000000004</v>
      </c>
      <c r="D2051" s="58">
        <f ca="1">IF(A2051&lt;$B$1,VLOOKUP(A2051,[1]DI!$A$4:$B$15000,2,FALSE),0)</f>
        <v>0.11650000000000001</v>
      </c>
      <c r="E2051" s="57">
        <f t="shared" ca="1" si="464"/>
        <v>4.3739000000000001E-4</v>
      </c>
      <c r="F2051" s="59">
        <f t="shared" si="460"/>
        <v>1.1499999999999999</v>
      </c>
      <c r="G2051" s="60">
        <f t="shared" ca="1" si="465"/>
        <v>1.0005029985</v>
      </c>
      <c r="H2051" s="57">
        <f ca="1">TRUNC(PRODUCT(G$10:G2050),15)</f>
        <v>1.58980265697929</v>
      </c>
      <c r="I2051" s="57">
        <f t="shared" ca="1" si="466"/>
        <v>1.5718304792067599</v>
      </c>
      <c r="J2051" s="57">
        <f t="shared" ca="1" si="467"/>
        <v>1.01143392</v>
      </c>
      <c r="K2051" s="112">
        <f t="shared" ca="1" si="461"/>
        <v>0.58190779272341098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468"/>
        <v>0</v>
      </c>
      <c r="O2051" s="57">
        <f t="shared" ca="1" si="469"/>
        <v>0.58190779272341098</v>
      </c>
      <c r="P2051" s="63" t="str">
        <f t="shared" si="470"/>
        <v>J=</v>
      </c>
      <c r="Q2051" s="64">
        <f t="shared" si="471"/>
        <v>45404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ht="15" x14ac:dyDescent="0.2">
      <c r="A2052" s="56">
        <f t="shared" si="459"/>
        <v>45287</v>
      </c>
      <c r="B2052" s="75">
        <f t="shared" ca="1" si="462"/>
        <v>1.5387482030410902</v>
      </c>
      <c r="C2052" s="57">
        <f t="shared" si="463"/>
        <v>0.95606681000000004</v>
      </c>
      <c r="D2052" s="58">
        <f ca="1">IF(A2052&lt;$B$1,VLOOKUP(A2052,[1]DI!$A$4:$B$15000,2,FALSE),0)</f>
        <v>0.11650000000000001</v>
      </c>
      <c r="E2052" s="57">
        <f t="shared" ca="1" si="464"/>
        <v>4.3739000000000001E-4</v>
      </c>
      <c r="F2052" s="59">
        <f t="shared" si="460"/>
        <v>1.1499999999999999</v>
      </c>
      <c r="G2052" s="60">
        <f t="shared" ca="1" si="465"/>
        <v>1.0005029985</v>
      </c>
      <c r="H2052" s="57">
        <f ca="1">TRUNC(PRODUCT(G$10:G2051),15)</f>
        <v>1.5906023253310499</v>
      </c>
      <c r="I2052" s="57">
        <f t="shared" ca="1" si="466"/>
        <v>1.5718304792067599</v>
      </c>
      <c r="J2052" s="57">
        <f t="shared" ca="1" si="467"/>
        <v>1.01194267</v>
      </c>
      <c r="K2052" s="112">
        <f t="shared" ca="1" si="461"/>
        <v>0.58268139304109001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si="468"/>
        <v>0</v>
      </c>
      <c r="O2052" s="57">
        <f t="shared" ca="1" si="469"/>
        <v>0.58268139304109001</v>
      </c>
      <c r="P2052" s="63" t="str">
        <f t="shared" si="470"/>
        <v>J=</v>
      </c>
      <c r="Q2052" s="64">
        <f t="shared" si="471"/>
        <v>45404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ht="15" x14ac:dyDescent="0.2">
      <c r="A2053" s="56">
        <f t="shared" si="459"/>
        <v>45288</v>
      </c>
      <c r="B2053" s="75">
        <f t="shared" ca="1" si="462"/>
        <v>1.539522174489147</v>
      </c>
      <c r="C2053" s="57">
        <f t="shared" si="463"/>
        <v>0.95606681000000004</v>
      </c>
      <c r="D2053" s="58">
        <f ca="1">IF(A2053&lt;$B$1,VLOOKUP(A2053,[1]DI!$A$4:$B$15000,2,FALSE),0)</f>
        <v>0.11650000000000001</v>
      </c>
      <c r="E2053" s="57">
        <f t="shared" ca="1" si="464"/>
        <v>4.3739000000000001E-4</v>
      </c>
      <c r="F2053" s="59">
        <f t="shared" si="460"/>
        <v>1.1499999999999999</v>
      </c>
      <c r="G2053" s="60">
        <f t="shared" ca="1" si="465"/>
        <v>1.0005029985</v>
      </c>
      <c r="H2053" s="57">
        <f ca="1">TRUNC(PRODUCT(G$10:G2052),15)</f>
        <v>1.59140239591479</v>
      </c>
      <c r="I2053" s="57">
        <f t="shared" ca="1" si="466"/>
        <v>1.5718304792067599</v>
      </c>
      <c r="J2053" s="57">
        <f t="shared" ca="1" si="467"/>
        <v>1.0124516699999999</v>
      </c>
      <c r="K2053" s="112">
        <f t="shared" ca="1" si="461"/>
        <v>0.58345536448914703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468"/>
        <v>0</v>
      </c>
      <c r="O2053" s="57">
        <f t="shared" ca="1" si="469"/>
        <v>0.58345536448914703</v>
      </c>
      <c r="P2053" s="63" t="str">
        <f t="shared" si="470"/>
        <v>J=</v>
      </c>
      <c r="Q2053" s="64">
        <f t="shared" si="471"/>
        <v>45404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ht="15" x14ac:dyDescent="0.2">
      <c r="A2054" s="56">
        <f t="shared" si="459"/>
        <v>45289</v>
      </c>
      <c r="B2054" s="75">
        <f t="shared" ca="1" si="462"/>
        <v>1.5402965527127952</v>
      </c>
      <c r="C2054" s="57">
        <f t="shared" si="463"/>
        <v>0.95606681000000004</v>
      </c>
      <c r="D2054" s="58">
        <f ca="1">IF(A2054&lt;$B$1,VLOOKUP(A2054,[1]DI!$A$4:$B$15000,2,FALSE),0)</f>
        <v>0.11650000000000001</v>
      </c>
      <c r="E2054" s="57">
        <f t="shared" ca="1" si="464"/>
        <v>4.3739000000000001E-4</v>
      </c>
      <c r="F2054" s="59">
        <f t="shared" si="460"/>
        <v>1.1499999999999999</v>
      </c>
      <c r="G2054" s="60">
        <f t="shared" ca="1" si="465"/>
        <v>1.0005029985</v>
      </c>
      <c r="H2054" s="57">
        <f ca="1">TRUNC(PRODUCT(G$10:G2053),15)</f>
        <v>1.59220286893283</v>
      </c>
      <c r="I2054" s="57">
        <f t="shared" ca="1" si="466"/>
        <v>1.5718304792067599</v>
      </c>
      <c r="J2054" s="57">
        <f t="shared" ca="1" si="467"/>
        <v>1.01296093</v>
      </c>
      <c r="K2054" s="112">
        <f t="shared" ca="1" si="461"/>
        <v>0.58422974271279504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468"/>
        <v>0</v>
      </c>
      <c r="O2054" s="57">
        <f t="shared" ca="1" si="469"/>
        <v>0.58422974271279504</v>
      </c>
      <c r="P2054" s="63" t="str">
        <f t="shared" si="470"/>
        <v>J=</v>
      </c>
      <c r="Q2054" s="64">
        <f t="shared" si="471"/>
        <v>45404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ht="15" x14ac:dyDescent="0.2">
      <c r="A2055" s="56">
        <f t="shared" si="459"/>
        <v>45290</v>
      </c>
      <c r="B2055" s="75">
        <f t="shared" ca="1" si="462"/>
        <v>1.541071327712036</v>
      </c>
      <c r="C2055" s="57">
        <f t="shared" si="463"/>
        <v>0.95606681000000004</v>
      </c>
      <c r="D2055" s="58">
        <f ca="1">IF(A2055&lt;$B$1,VLOOKUP(A2055,[1]DI!$A$4:$B$15000,2,FALSE),0)</f>
        <v>0</v>
      </c>
      <c r="E2055" s="57">
        <f t="shared" ca="1" si="464"/>
        <v>0</v>
      </c>
      <c r="F2055" s="59">
        <f t="shared" si="460"/>
        <v>1.1499999999999999</v>
      </c>
      <c r="G2055" s="60">
        <f t="shared" ca="1" si="465"/>
        <v>1</v>
      </c>
      <c r="H2055" s="57">
        <f ca="1">TRUNC(PRODUCT(G$10:G2054),15)</f>
        <v>1.5930037445876</v>
      </c>
      <c r="I2055" s="57">
        <f t="shared" ca="1" si="466"/>
        <v>1.5718304792067599</v>
      </c>
      <c r="J2055" s="57">
        <f t="shared" ca="1" si="467"/>
        <v>1.01347045</v>
      </c>
      <c r="K2055" s="112">
        <f t="shared" ca="1" si="461"/>
        <v>0.58500451771203599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si="468"/>
        <v>0</v>
      </c>
      <c r="O2055" s="57">
        <f t="shared" ca="1" si="469"/>
        <v>0.58500451771203599</v>
      </c>
      <c r="P2055" s="63" t="str">
        <f t="shared" si="470"/>
        <v>J=</v>
      </c>
      <c r="Q2055" s="64">
        <f t="shared" si="471"/>
        <v>45404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ht="15" x14ac:dyDescent="0.2">
      <c r="A2056" s="56">
        <f t="shared" si="459"/>
        <v>45291</v>
      </c>
      <c r="B2056" s="75">
        <f t="shared" ca="1" si="462"/>
        <v>1.541071327712036</v>
      </c>
      <c r="C2056" s="57">
        <f t="shared" si="463"/>
        <v>0.95606681000000004</v>
      </c>
      <c r="D2056" s="58">
        <f ca="1">IF(A2056&lt;$B$1,VLOOKUP(A2056,[1]DI!$A$4:$B$15000,2,FALSE),0)</f>
        <v>0</v>
      </c>
      <c r="E2056" s="57">
        <f t="shared" ca="1" si="464"/>
        <v>0</v>
      </c>
      <c r="F2056" s="59">
        <f t="shared" si="460"/>
        <v>1.1499999999999999</v>
      </c>
      <c r="G2056" s="60">
        <f t="shared" ca="1" si="465"/>
        <v>1</v>
      </c>
      <c r="H2056" s="57">
        <f ca="1">TRUNC(PRODUCT(G$10:G2055),15)</f>
        <v>1.5930037445876</v>
      </c>
      <c r="I2056" s="57">
        <f t="shared" ca="1" si="466"/>
        <v>1.5718304792067599</v>
      </c>
      <c r="J2056" s="57">
        <f t="shared" ca="1" si="467"/>
        <v>1.01347045</v>
      </c>
      <c r="K2056" s="112">
        <f t="shared" ca="1" si="461"/>
        <v>0.58500451771203599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468"/>
        <v>0</v>
      </c>
      <c r="O2056" s="57">
        <f t="shared" ca="1" si="469"/>
        <v>0.58500451771203599</v>
      </c>
      <c r="P2056" s="63" t="str">
        <f t="shared" si="470"/>
        <v>J=</v>
      </c>
      <c r="Q2056" s="64">
        <f t="shared" si="471"/>
        <v>45404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ht="15" x14ac:dyDescent="0.2">
      <c r="A2057" s="56">
        <f t="shared" si="459"/>
        <v>45292</v>
      </c>
      <c r="B2057" s="75">
        <f t="shared" ca="1" si="462"/>
        <v>1.541071327712036</v>
      </c>
      <c r="C2057" s="57">
        <f t="shared" si="463"/>
        <v>0.95606681000000004</v>
      </c>
      <c r="D2057" s="58">
        <f ca="1">IF(A2057&lt;$B$1,VLOOKUP(A2057,[1]DI!$A$4:$B$15000,2,FALSE),0)</f>
        <v>0</v>
      </c>
      <c r="E2057" s="57">
        <f t="shared" ca="1" si="464"/>
        <v>0</v>
      </c>
      <c r="F2057" s="59">
        <f t="shared" si="460"/>
        <v>1.1499999999999999</v>
      </c>
      <c r="G2057" s="60">
        <f t="shared" ca="1" si="465"/>
        <v>1</v>
      </c>
      <c r="H2057" s="57">
        <f ca="1">TRUNC(PRODUCT(G$10:G2056),15)</f>
        <v>1.5930037445876</v>
      </c>
      <c r="I2057" s="57">
        <f t="shared" ca="1" si="466"/>
        <v>1.5718304792067599</v>
      </c>
      <c r="J2057" s="57">
        <f t="shared" ca="1" si="467"/>
        <v>1.01347045</v>
      </c>
      <c r="K2057" s="112">
        <f t="shared" ca="1" si="461"/>
        <v>0.58500451771203599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468"/>
        <v>0</v>
      </c>
      <c r="O2057" s="57">
        <f t="shared" ca="1" si="469"/>
        <v>0.58500451771203599</v>
      </c>
      <c r="P2057" s="63" t="str">
        <f t="shared" si="470"/>
        <v>J=</v>
      </c>
      <c r="Q2057" s="64">
        <f t="shared" si="471"/>
        <v>45404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ht="15" x14ac:dyDescent="0.2">
      <c r="A2058" s="56">
        <f t="shared" si="459"/>
        <v>45293</v>
      </c>
      <c r="B2058" s="75">
        <f t="shared" ca="1" si="462"/>
        <v>1.541071327712036</v>
      </c>
      <c r="C2058" s="57">
        <f t="shared" si="463"/>
        <v>0.95606681000000004</v>
      </c>
      <c r="D2058" s="58">
        <f ca="1">IF(A2058&lt;$B$1,VLOOKUP(A2058,[1]DI!$A$4:$B$15000,2,FALSE),0)</f>
        <v>0.11650000000000001</v>
      </c>
      <c r="E2058" s="57">
        <f t="shared" ca="1" si="464"/>
        <v>4.3739000000000001E-4</v>
      </c>
      <c r="F2058" s="59">
        <f t="shared" si="460"/>
        <v>1.1499999999999999</v>
      </c>
      <c r="G2058" s="60">
        <f t="shared" ca="1" si="465"/>
        <v>1.0005029985</v>
      </c>
      <c r="H2058" s="57">
        <f ca="1">TRUNC(PRODUCT(G$10:G2057),15)</f>
        <v>1.5930037445876</v>
      </c>
      <c r="I2058" s="57">
        <f t="shared" ca="1" si="466"/>
        <v>1.5718304792067599</v>
      </c>
      <c r="J2058" s="57">
        <f t="shared" ca="1" si="467"/>
        <v>1.01347045</v>
      </c>
      <c r="K2058" s="112">
        <f t="shared" ca="1" si="461"/>
        <v>0.58500451771203599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468"/>
        <v>0</v>
      </c>
      <c r="O2058" s="57">
        <f t="shared" ca="1" si="469"/>
        <v>0.58500451771203599</v>
      </c>
      <c r="P2058" s="63" t="str">
        <f t="shared" si="470"/>
        <v>J=</v>
      </c>
      <c r="Q2058" s="64">
        <f t="shared" si="471"/>
        <v>45404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ht="15" x14ac:dyDescent="0.2">
      <c r="A2059" s="56">
        <f t="shared" ref="A2059:A2122" si="472">(A2058+1)</f>
        <v>45294</v>
      </c>
      <c r="B2059" s="75">
        <f t="shared" ca="1" si="462"/>
        <v>1.5418464894868702</v>
      </c>
      <c r="C2059" s="57">
        <f t="shared" si="463"/>
        <v>0.95606681000000004</v>
      </c>
      <c r="D2059" s="58">
        <f ca="1">IF(A2059&lt;$B$1,VLOOKUP(A2059,[1]DI!$A$4:$B$15000,2,FALSE),0)</f>
        <v>0.11650000000000001</v>
      </c>
      <c r="E2059" s="57">
        <f t="shared" ca="1" si="464"/>
        <v>4.3739000000000001E-4</v>
      </c>
      <c r="F2059" s="59">
        <f t="shared" si="460"/>
        <v>1.1499999999999999</v>
      </c>
      <c r="G2059" s="60">
        <f t="shared" ca="1" si="465"/>
        <v>1.0005029985</v>
      </c>
      <c r="H2059" s="57">
        <f ca="1">TRUNC(PRODUCT(G$10:G2058),15)</f>
        <v>1.5938050230816201</v>
      </c>
      <c r="I2059" s="57">
        <f t="shared" ca="1" si="466"/>
        <v>1.5718304792067599</v>
      </c>
      <c r="J2059" s="57">
        <f t="shared" ca="1" si="467"/>
        <v>1.01398023</v>
      </c>
      <c r="K2059" s="112">
        <f t="shared" ca="1" si="461"/>
        <v>0.58577967948687004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468"/>
        <v>0</v>
      </c>
      <c r="O2059" s="57">
        <f t="shared" ca="1" si="469"/>
        <v>0.58577967948687004</v>
      </c>
      <c r="P2059" s="63" t="str">
        <f t="shared" si="470"/>
        <v>J=</v>
      </c>
      <c r="Q2059" s="64">
        <f t="shared" si="471"/>
        <v>45404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ht="15" x14ac:dyDescent="0.2">
      <c r="A2060" s="56">
        <f t="shared" si="472"/>
        <v>45295</v>
      </c>
      <c r="B2060" s="75">
        <f t="shared" ca="1" si="462"/>
        <v>1.5426220323920812</v>
      </c>
      <c r="C2060" s="57">
        <f t="shared" si="463"/>
        <v>0.95606681000000004</v>
      </c>
      <c r="D2060" s="58">
        <f ca="1">IF(A2060&lt;$B$1,VLOOKUP(A2060,[1]DI!$A$4:$B$15000,2,FALSE),0)</f>
        <v>0.11650000000000001</v>
      </c>
      <c r="E2060" s="57">
        <f t="shared" ca="1" si="464"/>
        <v>4.3739000000000001E-4</v>
      </c>
      <c r="F2060" s="59">
        <f t="shared" si="460"/>
        <v>1.1499999999999999</v>
      </c>
      <c r="G2060" s="60">
        <f t="shared" ca="1" si="465"/>
        <v>1.0005029985</v>
      </c>
      <c r="H2060" s="57">
        <f ca="1">TRUNC(PRODUCT(G$10:G2059),15)</f>
        <v>1.5946067046175201</v>
      </c>
      <c r="I2060" s="57">
        <f t="shared" ca="1" si="466"/>
        <v>1.5718304792067599</v>
      </c>
      <c r="J2060" s="57">
        <f t="shared" ca="1" si="467"/>
        <v>1.0144902600000001</v>
      </c>
      <c r="K2060" s="112">
        <f t="shared" ca="1" si="461"/>
        <v>0.58655522239208102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468"/>
        <v>0</v>
      </c>
      <c r="O2060" s="57">
        <f t="shared" ca="1" si="469"/>
        <v>0.58655522239208102</v>
      </c>
      <c r="P2060" s="63" t="str">
        <f t="shared" si="470"/>
        <v>J=</v>
      </c>
      <c r="Q2060" s="64">
        <f t="shared" si="471"/>
        <v>45404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ht="15" x14ac:dyDescent="0.2">
      <c r="A2061" s="56">
        <f t="shared" si="472"/>
        <v>45296</v>
      </c>
      <c r="B2061" s="75">
        <f t="shared" ca="1" si="462"/>
        <v>1.5433979564276679</v>
      </c>
      <c r="C2061" s="57">
        <f t="shared" si="463"/>
        <v>0.95606681000000004</v>
      </c>
      <c r="D2061" s="58">
        <f ca="1">IF(A2061&lt;$B$1,VLOOKUP(A2061,[1]DI!$A$4:$B$15000,2,FALSE),0)</f>
        <v>0.11650000000000001</v>
      </c>
      <c r="E2061" s="57">
        <f t="shared" ca="1" si="464"/>
        <v>4.3739000000000001E-4</v>
      </c>
      <c r="F2061" s="59">
        <f t="shared" si="460"/>
        <v>1.1499999999999999</v>
      </c>
      <c r="G2061" s="60">
        <f t="shared" ca="1" si="465"/>
        <v>1.0005029985</v>
      </c>
      <c r="H2061" s="57">
        <f ca="1">TRUNC(PRODUCT(G$10:G2060),15)</f>
        <v>1.59540878939803</v>
      </c>
      <c r="I2061" s="57">
        <f t="shared" ca="1" si="466"/>
        <v>1.5718304792067599</v>
      </c>
      <c r="J2061" s="57">
        <f t="shared" ca="1" si="467"/>
        <v>1.01500054</v>
      </c>
      <c r="K2061" s="112">
        <f t="shared" ca="1" si="461"/>
        <v>0.58733114642766793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468"/>
        <v>0</v>
      </c>
      <c r="O2061" s="57">
        <f t="shared" ca="1" si="469"/>
        <v>0.58733114642766793</v>
      </c>
      <c r="P2061" s="63" t="str">
        <f t="shared" si="470"/>
        <v>J=</v>
      </c>
      <c r="Q2061" s="64">
        <f t="shared" si="471"/>
        <v>45404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ht="15" x14ac:dyDescent="0.2">
      <c r="A2062" s="56">
        <f t="shared" si="472"/>
        <v>45297</v>
      </c>
      <c r="B2062" s="75">
        <f t="shared" ca="1" si="462"/>
        <v>1.544174292884064</v>
      </c>
      <c r="C2062" s="57">
        <f t="shared" si="463"/>
        <v>0.95606681000000004</v>
      </c>
      <c r="D2062" s="58">
        <f ca="1">IF(A2062&lt;$B$1,VLOOKUP(A2062,[1]DI!$A$4:$B$15000,2,FALSE),0)</f>
        <v>0</v>
      </c>
      <c r="E2062" s="57">
        <f t="shared" ca="1" si="464"/>
        <v>0</v>
      </c>
      <c r="F2062" s="59">
        <f t="shared" si="460"/>
        <v>1.1499999999999999</v>
      </c>
      <c r="G2062" s="60">
        <f t="shared" ca="1" si="465"/>
        <v>1</v>
      </c>
      <c r="H2062" s="57">
        <f ca="1">TRUNC(PRODUCT(G$10:G2061),15)</f>
        <v>1.59621127762599</v>
      </c>
      <c r="I2062" s="57">
        <f t="shared" ca="1" si="466"/>
        <v>1.5718304792067599</v>
      </c>
      <c r="J2062" s="57">
        <f t="shared" ca="1" si="467"/>
        <v>1.0155110899999999</v>
      </c>
      <c r="K2062" s="112">
        <f t="shared" ca="1" si="461"/>
        <v>0.588107482884064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468"/>
        <v>0</v>
      </c>
      <c r="O2062" s="57">
        <f t="shared" ca="1" si="469"/>
        <v>0.588107482884064</v>
      </c>
      <c r="P2062" s="63" t="str">
        <f t="shared" si="470"/>
        <v>J=</v>
      </c>
      <c r="Q2062" s="64">
        <f t="shared" si="471"/>
        <v>45404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ht="15" x14ac:dyDescent="0.2">
      <c r="A2063" s="56">
        <f t="shared" si="472"/>
        <v>45298</v>
      </c>
      <c r="B2063" s="75">
        <f t="shared" ca="1" si="462"/>
        <v>1.544174292884064</v>
      </c>
      <c r="C2063" s="57">
        <f t="shared" si="463"/>
        <v>0.95606681000000004</v>
      </c>
      <c r="D2063" s="58">
        <f ca="1">IF(A2063&lt;$B$1,VLOOKUP(A2063,[1]DI!$A$4:$B$15000,2,FALSE),0)</f>
        <v>0</v>
      </c>
      <c r="E2063" s="57">
        <f t="shared" ca="1" si="464"/>
        <v>0</v>
      </c>
      <c r="F2063" s="59">
        <f t="shared" si="460"/>
        <v>1.1499999999999999</v>
      </c>
      <c r="G2063" s="60">
        <f t="shared" ca="1" si="465"/>
        <v>1</v>
      </c>
      <c r="H2063" s="57">
        <f ca="1">TRUNC(PRODUCT(G$10:G2062),15)</f>
        <v>1.59621127762599</v>
      </c>
      <c r="I2063" s="57">
        <f t="shared" ca="1" si="466"/>
        <v>1.5718304792067599</v>
      </c>
      <c r="J2063" s="57">
        <f t="shared" ca="1" si="467"/>
        <v>1.0155110899999999</v>
      </c>
      <c r="K2063" s="112">
        <f t="shared" ca="1" si="461"/>
        <v>0.588107482884064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468"/>
        <v>0</v>
      </c>
      <c r="O2063" s="57">
        <f t="shared" ca="1" si="469"/>
        <v>0.588107482884064</v>
      </c>
      <c r="P2063" s="63" t="str">
        <f t="shared" si="470"/>
        <v>J=</v>
      </c>
      <c r="Q2063" s="64">
        <f t="shared" si="471"/>
        <v>45404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ht="15" x14ac:dyDescent="0.2">
      <c r="A2064" s="56">
        <f t="shared" si="472"/>
        <v>45299</v>
      </c>
      <c r="B2064" s="75">
        <f t="shared" ca="1" si="462"/>
        <v>1.544174292884064</v>
      </c>
      <c r="C2064" s="57">
        <f t="shared" si="463"/>
        <v>0.95606681000000004</v>
      </c>
      <c r="D2064" s="58">
        <f ca="1">IF(A2064&lt;$B$1,VLOOKUP(A2064,[1]DI!$A$4:$B$15000,2,FALSE),0)</f>
        <v>0.11650000000000001</v>
      </c>
      <c r="E2064" s="57">
        <f t="shared" ca="1" si="464"/>
        <v>4.3739000000000001E-4</v>
      </c>
      <c r="F2064" s="59">
        <f t="shared" si="460"/>
        <v>1.1499999999999999</v>
      </c>
      <c r="G2064" s="60">
        <f t="shared" ca="1" si="465"/>
        <v>1.0005029985</v>
      </c>
      <c r="H2064" s="57">
        <f ca="1">TRUNC(PRODUCT(G$10:G2063),15)</f>
        <v>1.59621127762599</v>
      </c>
      <c r="I2064" s="57">
        <f t="shared" ca="1" si="466"/>
        <v>1.5718304792067599</v>
      </c>
      <c r="J2064" s="57">
        <f t="shared" ca="1" si="467"/>
        <v>1.0155110899999999</v>
      </c>
      <c r="K2064" s="112">
        <f t="shared" ca="1" si="461"/>
        <v>0.588107482884064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468"/>
        <v>0</v>
      </c>
      <c r="O2064" s="57">
        <f t="shared" ca="1" si="469"/>
        <v>0.588107482884064</v>
      </c>
      <c r="P2064" s="63" t="str">
        <f t="shared" si="470"/>
        <v>J=</v>
      </c>
      <c r="Q2064" s="64">
        <f t="shared" si="471"/>
        <v>45404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ht="15" x14ac:dyDescent="0.2">
      <c r="A2065" s="56">
        <f t="shared" si="472"/>
        <v>45300</v>
      </c>
      <c r="B2065" s="75">
        <f t="shared" ca="1" si="462"/>
        <v>1.5449510104708359</v>
      </c>
      <c r="C2065" s="57">
        <f t="shared" si="463"/>
        <v>0.95606681000000004</v>
      </c>
      <c r="D2065" s="58">
        <f ca="1">IF(A2065&lt;$B$1,VLOOKUP(A2065,[1]DI!$A$4:$B$15000,2,FALSE),0)</f>
        <v>0.11650000000000001</v>
      </c>
      <c r="E2065" s="57">
        <f t="shared" ca="1" si="464"/>
        <v>4.3739000000000001E-4</v>
      </c>
      <c r="F2065" s="59">
        <f t="shared" si="460"/>
        <v>1.1499999999999999</v>
      </c>
      <c r="G2065" s="60">
        <f t="shared" ca="1" si="465"/>
        <v>1.0005029985</v>
      </c>
      <c r="H2065" s="57">
        <f ca="1">TRUNC(PRODUCT(G$10:G2064),15)</f>
        <v>1.5970141695043201</v>
      </c>
      <c r="I2065" s="57">
        <f t="shared" ca="1" si="466"/>
        <v>1.5718304792067599</v>
      </c>
      <c r="J2065" s="57">
        <f t="shared" ca="1" si="467"/>
        <v>1.01602189</v>
      </c>
      <c r="K2065" s="112">
        <f t="shared" ca="1" si="461"/>
        <v>0.58888420047083601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468"/>
        <v>0</v>
      </c>
      <c r="O2065" s="57">
        <f t="shared" ca="1" si="469"/>
        <v>0.58888420047083601</v>
      </c>
      <c r="P2065" s="63" t="str">
        <f t="shared" si="470"/>
        <v>J=</v>
      </c>
      <c r="Q2065" s="64">
        <f t="shared" si="471"/>
        <v>45404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ht="15" x14ac:dyDescent="0.2">
      <c r="A2066" s="56">
        <f t="shared" si="472"/>
        <v>45301</v>
      </c>
      <c r="B2066" s="75">
        <f t="shared" ca="1" si="462"/>
        <v>1.545728109187986</v>
      </c>
      <c r="C2066" s="57">
        <f t="shared" si="463"/>
        <v>0.95606681000000004</v>
      </c>
      <c r="D2066" s="58">
        <f ca="1">IF(A2066&lt;$B$1,VLOOKUP(A2066,[1]DI!$A$4:$B$15000,2,FALSE),0)</f>
        <v>0.11650000000000001</v>
      </c>
      <c r="E2066" s="57">
        <f t="shared" ca="1" si="464"/>
        <v>4.3739000000000001E-4</v>
      </c>
      <c r="F2066" s="59">
        <f t="shared" si="460"/>
        <v>1.1499999999999999</v>
      </c>
      <c r="G2066" s="60">
        <f t="shared" ca="1" si="465"/>
        <v>1.0005029985</v>
      </c>
      <c r="H2066" s="57">
        <f ca="1">TRUNC(PRODUCT(G$10:G2065),15)</f>
        <v>1.5978174652360599</v>
      </c>
      <c r="I2066" s="57">
        <f t="shared" ca="1" si="466"/>
        <v>1.5718304792067599</v>
      </c>
      <c r="J2066" s="57">
        <f t="shared" ca="1" si="467"/>
        <v>1.0165329400000001</v>
      </c>
      <c r="K2066" s="112">
        <f t="shared" ca="1" si="461"/>
        <v>0.58966129918798593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468"/>
        <v>0</v>
      </c>
      <c r="O2066" s="57">
        <f t="shared" ca="1" si="469"/>
        <v>0.58966129918798593</v>
      </c>
      <c r="P2066" s="63" t="str">
        <f t="shared" si="470"/>
        <v>J=</v>
      </c>
      <c r="Q2066" s="64">
        <f t="shared" si="471"/>
        <v>45404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ht="15" x14ac:dyDescent="0.2">
      <c r="A2067" s="56">
        <f t="shared" si="472"/>
        <v>45302</v>
      </c>
      <c r="B2067" s="75">
        <f t="shared" ca="1" si="462"/>
        <v>1.5465056203259431</v>
      </c>
      <c r="C2067" s="57">
        <f t="shared" si="463"/>
        <v>0.95606681000000004</v>
      </c>
      <c r="D2067" s="58">
        <f ca="1">IF(A2067&lt;$B$1,VLOOKUP(A2067,[1]DI!$A$4:$B$15000,2,FALSE),0)</f>
        <v>0.11650000000000001</v>
      </c>
      <c r="E2067" s="57">
        <f t="shared" ca="1" si="464"/>
        <v>4.3739000000000001E-4</v>
      </c>
      <c r="F2067" s="59">
        <f t="shared" si="460"/>
        <v>1.1499999999999999</v>
      </c>
      <c r="G2067" s="60">
        <f t="shared" ca="1" si="465"/>
        <v>1.0005029985</v>
      </c>
      <c r="H2067" s="57">
        <f ca="1">TRUNC(PRODUCT(G$10:G2066),15)</f>
        <v>1.59862116502434</v>
      </c>
      <c r="I2067" s="57">
        <f t="shared" ca="1" si="466"/>
        <v>1.5718304792067599</v>
      </c>
      <c r="J2067" s="57">
        <f t="shared" ca="1" si="467"/>
        <v>1.01704426</v>
      </c>
      <c r="K2067" s="112">
        <f t="shared" ca="1" si="461"/>
        <v>0.59043881032594303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468"/>
        <v>0</v>
      </c>
      <c r="O2067" s="57">
        <f t="shared" ca="1" si="469"/>
        <v>0.59043881032594303</v>
      </c>
      <c r="P2067" s="63" t="str">
        <f t="shared" si="470"/>
        <v>J=</v>
      </c>
      <c r="Q2067" s="64">
        <f t="shared" si="471"/>
        <v>45404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ht="15.75" x14ac:dyDescent="0.25">
      <c r="A2068" s="56">
        <f t="shared" si="472"/>
        <v>45303</v>
      </c>
      <c r="B2068" s="75">
        <f t="shared" ca="1" si="462"/>
        <v>1.5472835025942779</v>
      </c>
      <c r="C2068" s="57">
        <f t="shared" si="463"/>
        <v>0.95606681000000004</v>
      </c>
      <c r="D2068" s="58">
        <f ca="1">IF(A2068&lt;$B$1,VLOOKUP(A2068,[1]DI!$A$4:$B$15000,2,FALSE),0)</f>
        <v>0.11650000000000001</v>
      </c>
      <c r="E2068" s="57">
        <f t="shared" ca="1" si="464"/>
        <v>4.3739000000000001E-4</v>
      </c>
      <c r="F2068" s="59">
        <f t="shared" si="460"/>
        <v>1.1499999999999999</v>
      </c>
      <c r="G2068" s="60">
        <f t="shared" ca="1" si="465"/>
        <v>1.0005029985</v>
      </c>
      <c r="H2068" s="57">
        <f ca="1">TRUNC(PRODUCT(G$10:G2067),15)</f>
        <v>1.59942526907242</v>
      </c>
      <c r="I2068" s="57">
        <f t="shared" ca="1" si="466"/>
        <v>1.5718304792067599</v>
      </c>
      <c r="J2068" s="57">
        <f t="shared" ca="1" si="467"/>
        <v>1.0175558300000001</v>
      </c>
      <c r="K2068" s="112">
        <f t="shared" ca="1" si="461"/>
        <v>0.591216692594278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468"/>
        <v>0</v>
      </c>
      <c r="O2068" s="57">
        <f t="shared" ca="1" si="469"/>
        <v>0.591216692594278</v>
      </c>
      <c r="P2068" s="63" t="str">
        <f t="shared" si="470"/>
        <v>J=</v>
      </c>
      <c r="Q2068" s="64">
        <f t="shared" si="471"/>
        <v>45404</v>
      </c>
      <c r="R2068" s="153" t="s">
        <v>59</v>
      </c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ht="15.75" x14ac:dyDescent="0.25">
      <c r="A2069" s="56">
        <f t="shared" si="472"/>
        <v>45304</v>
      </c>
      <c r="B2069" s="75">
        <f t="shared" ca="1" si="462"/>
        <v>1.5480617916382049</v>
      </c>
      <c r="C2069" s="57">
        <f t="shared" si="463"/>
        <v>0.95606681000000004</v>
      </c>
      <c r="D2069" s="58">
        <f ca="1">IF(A2069&lt;$B$1,VLOOKUP(A2069,[1]DI!$A$4:$B$15000,2,FALSE),0)</f>
        <v>0</v>
      </c>
      <c r="E2069" s="57">
        <f t="shared" ca="1" si="464"/>
        <v>0</v>
      </c>
      <c r="F2069" s="59">
        <f t="shared" si="460"/>
        <v>1.1499999999999999</v>
      </c>
      <c r="G2069" s="60">
        <f t="shared" ca="1" si="465"/>
        <v>1</v>
      </c>
      <c r="H2069" s="57">
        <f ca="1">TRUNC(PRODUCT(G$10:G2068),15)</f>
        <v>1.6002297775836301</v>
      </c>
      <c r="I2069" s="57">
        <f t="shared" ca="1" si="466"/>
        <v>1.5718304792067599</v>
      </c>
      <c r="J2069" s="57">
        <f t="shared" ca="1" si="467"/>
        <v>1.01806766</v>
      </c>
      <c r="K2069" s="112">
        <f t="shared" ca="1" si="461"/>
        <v>0.59199498163820496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468"/>
        <v>0</v>
      </c>
      <c r="O2069" s="57">
        <f t="shared" ca="1" si="469"/>
        <v>0.59199498163820496</v>
      </c>
      <c r="P2069" s="63" t="str">
        <f t="shared" si="470"/>
        <v>J=</v>
      </c>
      <c r="Q2069" s="64">
        <f t="shared" si="471"/>
        <v>45404</v>
      </c>
      <c r="R2069" s="153" t="s">
        <v>54</v>
      </c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ht="15.75" x14ac:dyDescent="0.25">
      <c r="A2070" s="56">
        <f t="shared" si="472"/>
        <v>45305</v>
      </c>
      <c r="B2070" s="75">
        <f t="shared" ca="1" si="462"/>
        <v>1.5480617916382049</v>
      </c>
      <c r="C2070" s="57">
        <f t="shared" si="463"/>
        <v>0.95606681000000004</v>
      </c>
      <c r="D2070" s="58">
        <f ca="1">IF(A2070&lt;$B$1,VLOOKUP(A2070,[1]DI!$A$4:$B$15000,2,FALSE),0)</f>
        <v>0</v>
      </c>
      <c r="E2070" s="57">
        <f t="shared" ca="1" si="464"/>
        <v>0</v>
      </c>
      <c r="F2070" s="59">
        <f t="shared" si="460"/>
        <v>1.1499999999999999</v>
      </c>
      <c r="G2070" s="60">
        <f t="shared" ca="1" si="465"/>
        <v>1</v>
      </c>
      <c r="H2070" s="57">
        <f ca="1">TRUNC(PRODUCT(G$10:G2069),15)</f>
        <v>1.6002297775836301</v>
      </c>
      <c r="I2070" s="57">
        <f t="shared" ca="1" si="466"/>
        <v>1.5718304792067599</v>
      </c>
      <c r="J2070" s="57">
        <f t="shared" ca="1" si="467"/>
        <v>1.01806766</v>
      </c>
      <c r="K2070" s="112">
        <f t="shared" ca="1" si="461"/>
        <v>0.59199498163820496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468"/>
        <v>0</v>
      </c>
      <c r="O2070" s="57">
        <f t="shared" ca="1" si="469"/>
        <v>0.59199498163820496</v>
      </c>
      <c r="P2070" s="63" t="str">
        <f t="shared" si="470"/>
        <v>J=</v>
      </c>
      <c r="Q2070" s="64">
        <f t="shared" si="471"/>
        <v>45404</v>
      </c>
      <c r="R2070" s="154">
        <v>122571.1</v>
      </c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ht="15.75" x14ac:dyDescent="0.25">
      <c r="A2071" s="56">
        <f t="shared" si="472"/>
        <v>45306</v>
      </c>
      <c r="B2071" s="75">
        <f t="shared" ca="1" si="462"/>
        <v>1.5480617916382049</v>
      </c>
      <c r="C2071" s="57">
        <f t="shared" si="463"/>
        <v>0.95606681000000004</v>
      </c>
      <c r="D2071" s="58">
        <f ca="1">IF(A2071&lt;$B$1,VLOOKUP(A2071,[1]DI!$A$4:$B$15000,2,FALSE),0)</f>
        <v>0.11650000000000001</v>
      </c>
      <c r="E2071" s="57">
        <f t="shared" ca="1" si="464"/>
        <v>4.3739000000000001E-4</v>
      </c>
      <c r="F2071" s="59">
        <f t="shared" si="460"/>
        <v>1.1499999999999999</v>
      </c>
      <c r="G2071" s="60">
        <f t="shared" ca="1" si="465"/>
        <v>1.0005029985</v>
      </c>
      <c r="H2071" s="57">
        <f ca="1">TRUNC(PRODUCT(G$10:G2070),15)</f>
        <v>1.6002297775836301</v>
      </c>
      <c r="I2071" s="57">
        <f t="shared" ca="1" si="466"/>
        <v>1.5718304792067599</v>
      </c>
      <c r="J2071" s="57">
        <f t="shared" ca="1" si="467"/>
        <v>1.01806766</v>
      </c>
      <c r="K2071" s="112">
        <f t="shared" ca="1" si="461"/>
        <v>0.59199498163820496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468"/>
        <v>0</v>
      </c>
      <c r="O2071" s="57">
        <f t="shared" ca="1" si="469"/>
        <v>0.59199498163820496</v>
      </c>
      <c r="P2071" s="63" t="str">
        <f t="shared" si="470"/>
        <v>J=</v>
      </c>
      <c r="Q2071" s="64">
        <f t="shared" si="471"/>
        <v>45404</v>
      </c>
      <c r="R2071" s="153" t="s">
        <v>55</v>
      </c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ht="15.75" x14ac:dyDescent="0.25">
      <c r="A2072" s="144">
        <f t="shared" si="472"/>
        <v>45307</v>
      </c>
      <c r="B2072" s="145">
        <f t="shared" ca="1" si="462"/>
        <v>1.5488404674577241</v>
      </c>
      <c r="C2072" s="146">
        <f t="shared" si="463"/>
        <v>0.95606681000000004</v>
      </c>
      <c r="D2072" s="147">
        <f ca="1">IF(A2072&lt;$B$1,VLOOKUP(A2072,[1]DI!$A$4:$B$15000,2,FALSE),0)</f>
        <v>0.11650000000000001</v>
      </c>
      <c r="E2072" s="146">
        <f t="shared" ca="1" si="464"/>
        <v>4.3739000000000001E-4</v>
      </c>
      <c r="F2072" s="148">
        <f t="shared" si="460"/>
        <v>1.1499999999999999</v>
      </c>
      <c r="G2072" s="149">
        <f t="shared" ca="1" si="465"/>
        <v>1.0005029985</v>
      </c>
      <c r="H2072" s="146">
        <f ca="1">TRUNC(PRODUCT(G$10:G2071),15)</f>
        <v>1.6010346907614099</v>
      </c>
      <c r="I2072" s="146">
        <f t="shared" ca="1" si="466"/>
        <v>1.5718304792067599</v>
      </c>
      <c r="J2072" s="146">
        <f t="shared" ca="1" si="467"/>
        <v>1.01857975</v>
      </c>
      <c r="K2072" s="146">
        <f t="shared" ca="1" si="461"/>
        <v>0.59277365745772403</v>
      </c>
      <c r="L2072" s="150">
        <v>8</v>
      </c>
      <c r="M2072" s="151">
        <f>N2072/C2072</f>
        <v>6.1858647723583252E-4</v>
      </c>
      <c r="N2072" s="146">
        <f>R2072</f>
        <v>5.9141E-4</v>
      </c>
      <c r="O2072" s="146">
        <f t="shared" ca="1" si="469"/>
        <v>0.59336506745772399</v>
      </c>
      <c r="P2072" s="152" t="str">
        <f t="shared" si="470"/>
        <v>J=</v>
      </c>
      <c r="Q2072" s="144">
        <f t="shared" si="471"/>
        <v>45404</v>
      </c>
      <c r="R2072" s="155">
        <f>TRUNC(R2070/207250000,8)</f>
        <v>5.9141E-4</v>
      </c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ht="18.75" x14ac:dyDescent="0.2">
      <c r="A2073" s="56">
        <f t="shared" si="472"/>
        <v>45308</v>
      </c>
      <c r="B2073" s="75">
        <f t="shared" ca="1" si="462"/>
        <v>1.549027822607425</v>
      </c>
      <c r="C2073" s="113">
        <f t="shared" si="463"/>
        <v>0.95547539999999997</v>
      </c>
      <c r="D2073" s="58">
        <f ca="1">IF(A2073&lt;$B$1,VLOOKUP(A2073,[1]DI!$A$4:$B$15000,2,FALSE),0)</f>
        <v>0.11650000000000001</v>
      </c>
      <c r="E2073" s="57">
        <f t="shared" ca="1" si="464"/>
        <v>4.3739000000000001E-4</v>
      </c>
      <c r="F2073" s="59">
        <f t="shared" si="460"/>
        <v>1.1499999999999999</v>
      </c>
      <c r="G2073" s="60">
        <f t="shared" ca="1" si="465"/>
        <v>1.0005029985</v>
      </c>
      <c r="H2073" s="57">
        <f ca="1">TRUNC(PRODUCT(G$10:G2072),15)</f>
        <v>1.6018400088093101</v>
      </c>
      <c r="I2073" s="57">
        <f t="shared" ca="1" si="466"/>
        <v>1.6010346907614099</v>
      </c>
      <c r="J2073" s="57">
        <f t="shared" ca="1" si="467"/>
        <v>1.0005029999999999</v>
      </c>
      <c r="K2073" s="112">
        <f ca="1">TRUNC((C2073*(J2073-1)),8)+TRUNC(K$2072*J2073,87)</f>
        <v>0.59355242260742502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468"/>
        <v>0</v>
      </c>
      <c r="O2073" s="57">
        <f t="shared" ca="1" si="469"/>
        <v>0.59355242260742502</v>
      </c>
      <c r="P2073" s="63" t="str">
        <f t="shared" si="470"/>
        <v>J=</v>
      </c>
      <c r="Q2073" s="64">
        <f t="shared" si="471"/>
        <v>45404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ht="15" x14ac:dyDescent="0.2">
      <c r="A2074" s="56">
        <f t="shared" si="472"/>
        <v>45309</v>
      </c>
      <c r="B2074" s="75">
        <f t="shared" ca="1" si="462"/>
        <v>1.5498069759505411</v>
      </c>
      <c r="C2074" s="57">
        <f t="shared" si="463"/>
        <v>0.95547539999999997</v>
      </c>
      <c r="D2074" s="58">
        <f ca="1">IF(A2074&lt;$B$1,VLOOKUP(A2074,[1]DI!$A$4:$B$15000,2,FALSE),0)</f>
        <v>0.11650000000000001</v>
      </c>
      <c r="E2074" s="57">
        <f t="shared" ca="1" si="464"/>
        <v>4.3739000000000001E-4</v>
      </c>
      <c r="F2074" s="59">
        <f t="shared" si="460"/>
        <v>1.1499999999999999</v>
      </c>
      <c r="G2074" s="60">
        <f t="shared" ca="1" si="465"/>
        <v>1.0005029985</v>
      </c>
      <c r="H2074" s="57">
        <f ca="1">TRUNC(PRODUCT(G$10:G2073),15)</f>
        <v>1.6026457319309799</v>
      </c>
      <c r="I2074" s="57">
        <f t="shared" ca="1" si="466"/>
        <v>1.6010346907614099</v>
      </c>
      <c r="J2074" s="57">
        <f t="shared" ca="1" si="467"/>
        <v>1.0010062500000001</v>
      </c>
      <c r="K2074" s="112">
        <f t="shared" ref="K2074:K2137" ca="1" si="473">TRUNC((C2074*(J2074-1)),8)+TRUNC(K$2072*J2074,87)</f>
        <v>0.59433157595054098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468"/>
        <v>0</v>
      </c>
      <c r="O2074" s="57">
        <f t="shared" ca="1" si="469"/>
        <v>0.59433157595054098</v>
      </c>
      <c r="P2074" s="63" t="str">
        <f t="shared" si="470"/>
        <v>J=</v>
      </c>
      <c r="Q2074" s="64">
        <f t="shared" si="471"/>
        <v>45404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ht="15" x14ac:dyDescent="0.2">
      <c r="A2075" s="56">
        <f t="shared" si="472"/>
        <v>45310</v>
      </c>
      <c r="B2075" s="75">
        <f t="shared" ca="1" si="462"/>
        <v>1.550586517487071</v>
      </c>
      <c r="C2075" s="57">
        <f t="shared" si="463"/>
        <v>0.95547539999999997</v>
      </c>
      <c r="D2075" s="58">
        <f ca="1">IF(A2075&lt;$B$1,VLOOKUP(A2075,[1]DI!$A$4:$B$15000,2,FALSE),0)</f>
        <v>0.11650000000000001</v>
      </c>
      <c r="E2075" s="57">
        <f t="shared" ca="1" si="464"/>
        <v>4.3739000000000001E-4</v>
      </c>
      <c r="F2075" s="59">
        <f t="shared" si="460"/>
        <v>1.1499999999999999</v>
      </c>
      <c r="G2075" s="60">
        <f t="shared" ca="1" si="465"/>
        <v>1.0005029985</v>
      </c>
      <c r="H2075" s="57">
        <f ca="1">TRUNC(PRODUCT(G$10:G2074),15)</f>
        <v>1.60345186033017</v>
      </c>
      <c r="I2075" s="57">
        <f t="shared" ca="1" si="466"/>
        <v>1.6010346907614099</v>
      </c>
      <c r="J2075" s="57">
        <f t="shared" ca="1" si="467"/>
        <v>1.0015097500000001</v>
      </c>
      <c r="K2075" s="112">
        <f t="shared" ca="1" si="473"/>
        <v>0.59511111748707102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468"/>
        <v>0</v>
      </c>
      <c r="O2075" s="57">
        <f t="shared" ca="1" si="469"/>
        <v>0.59511111748707102</v>
      </c>
      <c r="P2075" s="63" t="str">
        <f t="shared" si="470"/>
        <v>J=</v>
      </c>
      <c r="Q2075" s="64">
        <f t="shared" si="471"/>
        <v>45404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ht="15" x14ac:dyDescent="0.2">
      <c r="A2076" s="56">
        <f t="shared" si="472"/>
        <v>45311</v>
      </c>
      <c r="B2076" s="75">
        <f t="shared" ca="1" si="462"/>
        <v>1.5513664631447519</v>
      </c>
      <c r="C2076" s="57">
        <f t="shared" si="463"/>
        <v>0.95547539999999997</v>
      </c>
      <c r="D2076" s="58">
        <f ca="1">IF(A2076&lt;$B$1,VLOOKUP(A2076,[1]DI!$A$4:$B$15000,2,FALSE),0)</f>
        <v>0</v>
      </c>
      <c r="E2076" s="57">
        <f t="shared" ca="1" si="464"/>
        <v>0</v>
      </c>
      <c r="F2076" s="59">
        <f t="shared" si="460"/>
        <v>1.1499999999999999</v>
      </c>
      <c r="G2076" s="60">
        <f t="shared" ca="1" si="465"/>
        <v>1</v>
      </c>
      <c r="H2076" s="57">
        <f ca="1">TRUNC(PRODUCT(G$10:G2075),15)</f>
        <v>1.60425839421074</v>
      </c>
      <c r="I2076" s="57">
        <f t="shared" ca="1" si="466"/>
        <v>1.6010346907614099</v>
      </c>
      <c r="J2076" s="57">
        <f t="shared" ca="1" si="467"/>
        <v>1.0020135100000001</v>
      </c>
      <c r="K2076" s="112">
        <f t="shared" ca="1" si="473"/>
        <v>0.59589106314475193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468"/>
        <v>0</v>
      </c>
      <c r="O2076" s="57">
        <f t="shared" ca="1" si="469"/>
        <v>0.59589106314475193</v>
      </c>
      <c r="P2076" s="63" t="str">
        <f t="shared" si="470"/>
        <v>J=</v>
      </c>
      <c r="Q2076" s="64">
        <f t="shared" si="471"/>
        <v>45404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ht="15" x14ac:dyDescent="0.2">
      <c r="A2077" s="56">
        <f t="shared" si="472"/>
        <v>45312</v>
      </c>
      <c r="B2077" s="75">
        <f t="shared" ca="1" si="462"/>
        <v>1.5513664631447519</v>
      </c>
      <c r="C2077" s="57">
        <f t="shared" si="463"/>
        <v>0.95547539999999997</v>
      </c>
      <c r="D2077" s="58">
        <f ca="1">IF(A2077&lt;$B$1,VLOOKUP(A2077,[1]DI!$A$4:$B$15000,2,FALSE),0)</f>
        <v>0</v>
      </c>
      <c r="E2077" s="57">
        <f t="shared" ca="1" si="464"/>
        <v>0</v>
      </c>
      <c r="F2077" s="59">
        <f t="shared" si="460"/>
        <v>1.1499999999999999</v>
      </c>
      <c r="G2077" s="60">
        <f t="shared" ca="1" si="465"/>
        <v>1</v>
      </c>
      <c r="H2077" s="57">
        <f ca="1">TRUNC(PRODUCT(G$10:G2076),15)</f>
        <v>1.60425839421074</v>
      </c>
      <c r="I2077" s="57">
        <f t="shared" ca="1" si="466"/>
        <v>1.6010346907614099</v>
      </c>
      <c r="J2077" s="57">
        <f t="shared" ca="1" si="467"/>
        <v>1.0020135100000001</v>
      </c>
      <c r="K2077" s="112">
        <f t="shared" ca="1" si="473"/>
        <v>0.59589106314475193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468"/>
        <v>0</v>
      </c>
      <c r="O2077" s="57">
        <f t="shared" ca="1" si="469"/>
        <v>0.59589106314475193</v>
      </c>
      <c r="P2077" s="63" t="str">
        <f t="shared" si="470"/>
        <v>J=</v>
      </c>
      <c r="Q2077" s="64">
        <f t="shared" si="471"/>
        <v>45404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ht="15" x14ac:dyDescent="0.2">
      <c r="A2078" s="56">
        <f t="shared" si="472"/>
        <v>45313</v>
      </c>
      <c r="B2078" s="75">
        <f t="shared" ca="1" si="462"/>
        <v>1.5513664631447519</v>
      </c>
      <c r="C2078" s="57">
        <f t="shared" si="463"/>
        <v>0.95547539999999997</v>
      </c>
      <c r="D2078" s="58">
        <f ca="1">IF(A2078&lt;$B$1,VLOOKUP(A2078,[1]DI!$A$4:$B$15000,2,FALSE),0)</f>
        <v>0.11650000000000001</v>
      </c>
      <c r="E2078" s="57">
        <f t="shared" ca="1" si="464"/>
        <v>4.3739000000000001E-4</v>
      </c>
      <c r="F2078" s="59">
        <f t="shared" si="460"/>
        <v>1.1499999999999999</v>
      </c>
      <c r="G2078" s="60">
        <f t="shared" ca="1" si="465"/>
        <v>1.0005029985</v>
      </c>
      <c r="H2078" s="57">
        <f ca="1">TRUNC(PRODUCT(G$10:G2077),15)</f>
        <v>1.60425839421074</v>
      </c>
      <c r="I2078" s="57">
        <f t="shared" ca="1" si="466"/>
        <v>1.6010346907614099</v>
      </c>
      <c r="J2078" s="57">
        <f t="shared" ca="1" si="467"/>
        <v>1.0020135100000001</v>
      </c>
      <c r="K2078" s="112">
        <f t="shared" ca="1" si="473"/>
        <v>0.59589106314475193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468"/>
        <v>0</v>
      </c>
      <c r="O2078" s="57">
        <f t="shared" ca="1" si="469"/>
        <v>0.59589106314475193</v>
      </c>
      <c r="P2078" s="63" t="str">
        <f t="shared" si="470"/>
        <v>J=</v>
      </c>
      <c r="Q2078" s="64">
        <f t="shared" si="471"/>
        <v>45404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ht="15" x14ac:dyDescent="0.2">
      <c r="A2079" s="56">
        <f t="shared" si="472"/>
        <v>45314</v>
      </c>
      <c r="B2079" s="75">
        <f t="shared" ca="1" si="462"/>
        <v>1.5521467969958471</v>
      </c>
      <c r="C2079" s="57">
        <f t="shared" si="463"/>
        <v>0.95547539999999997</v>
      </c>
      <c r="D2079" s="58">
        <f ca="1">IF(A2079&lt;$B$1,VLOOKUP(A2079,[1]DI!$A$4:$B$15000,2,FALSE),0)</f>
        <v>0.11650000000000001</v>
      </c>
      <c r="E2079" s="57">
        <f t="shared" ca="1" si="464"/>
        <v>4.3739000000000001E-4</v>
      </c>
      <c r="F2079" s="59">
        <f t="shared" ref="F2079:F2142" si="474">F2078</f>
        <v>1.1499999999999999</v>
      </c>
      <c r="G2079" s="60">
        <f t="shared" ca="1" si="465"/>
        <v>1.0005029985</v>
      </c>
      <c r="H2079" s="57">
        <f ca="1">TRUNC(PRODUCT(G$10:G2078),15)</f>
        <v>1.6050653337766401</v>
      </c>
      <c r="I2079" s="57">
        <f t="shared" ca="1" si="466"/>
        <v>1.6010346907614099</v>
      </c>
      <c r="J2079" s="57">
        <f t="shared" ca="1" si="467"/>
        <v>1.0025175200000001</v>
      </c>
      <c r="K2079" s="112">
        <f t="shared" ca="1" si="473"/>
        <v>0.59667139699584704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468"/>
        <v>0</v>
      </c>
      <c r="O2079" s="57">
        <f t="shared" ca="1" si="469"/>
        <v>0.59667139699584704</v>
      </c>
      <c r="P2079" s="63" t="str">
        <f t="shared" si="470"/>
        <v>J=</v>
      </c>
      <c r="Q2079" s="64">
        <f t="shared" si="471"/>
        <v>45404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ht="15" x14ac:dyDescent="0.2">
      <c r="A2080" s="56">
        <f t="shared" si="472"/>
        <v>45315</v>
      </c>
      <c r="B2080" s="75">
        <f t="shared" ca="1" si="462"/>
        <v>1.5529275349680929</v>
      </c>
      <c r="C2080" s="57">
        <f t="shared" si="463"/>
        <v>0.95547539999999997</v>
      </c>
      <c r="D2080" s="58">
        <f ca="1">IF(A2080&lt;$B$1,VLOOKUP(A2080,[1]DI!$A$4:$B$15000,2,FALSE),0)</f>
        <v>0.11650000000000001</v>
      </c>
      <c r="E2080" s="57">
        <f t="shared" ca="1" si="464"/>
        <v>4.3739000000000001E-4</v>
      </c>
      <c r="F2080" s="59">
        <f t="shared" si="474"/>
        <v>1.1499999999999999</v>
      </c>
      <c r="G2080" s="60">
        <f t="shared" ca="1" si="465"/>
        <v>1.0005029985</v>
      </c>
      <c r="H2080" s="57">
        <f ca="1">TRUNC(PRODUCT(G$10:G2079),15)</f>
        <v>1.60587267923193</v>
      </c>
      <c r="I2080" s="57">
        <f t="shared" ca="1" si="466"/>
        <v>1.6010346907614099</v>
      </c>
      <c r="J2080" s="57">
        <f t="shared" ca="1" si="467"/>
        <v>1.00302179</v>
      </c>
      <c r="K2080" s="112">
        <f t="shared" ca="1" si="473"/>
        <v>0.59745213496809291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468"/>
        <v>0</v>
      </c>
      <c r="O2080" s="57">
        <f t="shared" ca="1" si="469"/>
        <v>0.59745213496809291</v>
      </c>
      <c r="P2080" s="63" t="str">
        <f t="shared" si="470"/>
        <v>J=</v>
      </c>
      <c r="Q2080" s="64">
        <f t="shared" si="471"/>
        <v>45404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ht="15" x14ac:dyDescent="0.2">
      <c r="A2081" s="56">
        <f t="shared" si="472"/>
        <v>45316</v>
      </c>
      <c r="B2081" s="75">
        <f t="shared" ca="1" si="462"/>
        <v>1.5537086611337538</v>
      </c>
      <c r="C2081" s="57">
        <f t="shared" si="463"/>
        <v>0.95547539999999997</v>
      </c>
      <c r="D2081" s="58">
        <f ca="1">IF(A2081&lt;$B$1,VLOOKUP(A2081,[1]DI!$A$4:$B$15000,2,FALSE),0)</f>
        <v>0.11650000000000001</v>
      </c>
      <c r="E2081" s="57">
        <f t="shared" ca="1" si="464"/>
        <v>4.3739000000000001E-4</v>
      </c>
      <c r="F2081" s="59">
        <f t="shared" si="474"/>
        <v>1.1499999999999999</v>
      </c>
      <c r="G2081" s="60">
        <f t="shared" ca="1" si="465"/>
        <v>1.0005029985</v>
      </c>
      <c r="H2081" s="57">
        <f ca="1">TRUNC(PRODUCT(G$10:G2080),15)</f>
        <v>1.60668043078078</v>
      </c>
      <c r="I2081" s="57">
        <f t="shared" ca="1" si="466"/>
        <v>1.6010346907614099</v>
      </c>
      <c r="J2081" s="57">
        <f t="shared" ca="1" si="467"/>
        <v>1.00352631</v>
      </c>
      <c r="K2081" s="112">
        <f t="shared" ca="1" si="473"/>
        <v>0.59823326113375397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468"/>
        <v>0</v>
      </c>
      <c r="O2081" s="57">
        <f t="shared" ca="1" si="469"/>
        <v>0.59823326113375397</v>
      </c>
      <c r="P2081" s="63" t="str">
        <f t="shared" si="470"/>
        <v>J=</v>
      </c>
      <c r="Q2081" s="64">
        <f t="shared" si="471"/>
        <v>45404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ht="15" x14ac:dyDescent="0.2">
      <c r="A2082" s="56">
        <f t="shared" si="472"/>
        <v>45317</v>
      </c>
      <c r="B2082" s="75">
        <f t="shared" ca="1" si="462"/>
        <v>1.5544901654928291</v>
      </c>
      <c r="C2082" s="57">
        <f t="shared" si="463"/>
        <v>0.95547539999999997</v>
      </c>
      <c r="D2082" s="58">
        <f ca="1">IF(A2082&lt;$B$1,VLOOKUP(A2082,[1]DI!$A$4:$B$15000,2,FALSE),0)</f>
        <v>0.11650000000000001</v>
      </c>
      <c r="E2082" s="57">
        <f t="shared" ca="1" si="464"/>
        <v>4.3739000000000001E-4</v>
      </c>
      <c r="F2082" s="59">
        <f t="shared" si="474"/>
        <v>1.1499999999999999</v>
      </c>
      <c r="G2082" s="60">
        <f t="shared" ca="1" si="465"/>
        <v>1.0005029985</v>
      </c>
      <c r="H2082" s="57">
        <f ca="1">TRUNC(PRODUCT(G$10:G2081),15)</f>
        <v>1.6074885886274399</v>
      </c>
      <c r="I2082" s="57">
        <f t="shared" ca="1" si="466"/>
        <v>1.6010346907614099</v>
      </c>
      <c r="J2082" s="57">
        <f t="shared" ca="1" si="467"/>
        <v>1.0040310800000001</v>
      </c>
      <c r="K2082" s="112">
        <f t="shared" ca="1" si="473"/>
        <v>0.59901476549282906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468"/>
        <v>0</v>
      </c>
      <c r="O2082" s="57">
        <f t="shared" ca="1" si="469"/>
        <v>0.59901476549282906</v>
      </c>
      <c r="P2082" s="63" t="str">
        <f t="shared" si="470"/>
        <v>J=</v>
      </c>
      <c r="Q2082" s="64">
        <f t="shared" si="471"/>
        <v>45404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ht="15" x14ac:dyDescent="0.2">
      <c r="A2083" s="56">
        <f t="shared" si="472"/>
        <v>45318</v>
      </c>
      <c r="B2083" s="75">
        <f t="shared" ca="1" si="462"/>
        <v>1.5552720839730549</v>
      </c>
      <c r="C2083" s="57">
        <f t="shared" si="463"/>
        <v>0.95547539999999997</v>
      </c>
      <c r="D2083" s="58">
        <f ca="1">IF(A2083&lt;$B$1,VLOOKUP(A2083,[1]DI!$A$4:$B$15000,2,FALSE),0)</f>
        <v>0</v>
      </c>
      <c r="E2083" s="57">
        <f t="shared" ca="1" si="464"/>
        <v>0</v>
      </c>
      <c r="F2083" s="59">
        <f t="shared" si="474"/>
        <v>1.1499999999999999</v>
      </c>
      <c r="G2083" s="60">
        <f t="shared" ca="1" si="465"/>
        <v>1</v>
      </c>
      <c r="H2083" s="57">
        <f ca="1">TRUNC(PRODUCT(G$10:G2082),15)</f>
        <v>1.60829715297628</v>
      </c>
      <c r="I2083" s="57">
        <f t="shared" ca="1" si="466"/>
        <v>1.6010346907614099</v>
      </c>
      <c r="J2083" s="57">
        <f t="shared" ca="1" si="467"/>
        <v>1.0045361100000001</v>
      </c>
      <c r="K2083" s="112">
        <f t="shared" ca="1" si="473"/>
        <v>0.59979668397305497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468"/>
        <v>0</v>
      </c>
      <c r="O2083" s="57">
        <f t="shared" ca="1" si="469"/>
        <v>0.59979668397305497</v>
      </c>
      <c r="P2083" s="63" t="str">
        <f t="shared" si="470"/>
        <v>J=</v>
      </c>
      <c r="Q2083" s="64">
        <f t="shared" si="471"/>
        <v>45404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ht="15" x14ac:dyDescent="0.2">
      <c r="A2084" s="56">
        <f t="shared" si="472"/>
        <v>45319</v>
      </c>
      <c r="B2084" s="75">
        <f t="shared" ca="1" si="462"/>
        <v>1.5552720839730549</v>
      </c>
      <c r="C2084" s="57">
        <f t="shared" si="463"/>
        <v>0.95547539999999997</v>
      </c>
      <c r="D2084" s="58">
        <f ca="1">IF(A2084&lt;$B$1,VLOOKUP(A2084,[1]DI!$A$4:$B$15000,2,FALSE),0)</f>
        <v>0</v>
      </c>
      <c r="E2084" s="57">
        <f t="shared" ca="1" si="464"/>
        <v>0</v>
      </c>
      <c r="F2084" s="59">
        <f t="shared" si="474"/>
        <v>1.1499999999999999</v>
      </c>
      <c r="G2084" s="60">
        <f t="shared" ca="1" si="465"/>
        <v>1</v>
      </c>
      <c r="H2084" s="57">
        <f ca="1">TRUNC(PRODUCT(G$10:G2083),15)</f>
        <v>1.60829715297628</v>
      </c>
      <c r="I2084" s="57">
        <f t="shared" ca="1" si="466"/>
        <v>1.6010346907614099</v>
      </c>
      <c r="J2084" s="57">
        <f t="shared" ca="1" si="467"/>
        <v>1.0045361100000001</v>
      </c>
      <c r="K2084" s="112">
        <f t="shared" ca="1" si="473"/>
        <v>0.59979668397305497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468"/>
        <v>0</v>
      </c>
      <c r="O2084" s="57">
        <f t="shared" ca="1" si="469"/>
        <v>0.59979668397305497</v>
      </c>
      <c r="P2084" s="63" t="str">
        <f t="shared" si="470"/>
        <v>J=</v>
      </c>
      <c r="Q2084" s="64">
        <f t="shared" si="471"/>
        <v>45404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ht="15" x14ac:dyDescent="0.2">
      <c r="A2085" s="56">
        <f t="shared" si="472"/>
        <v>45320</v>
      </c>
      <c r="B2085" s="75">
        <f t="shared" ca="1" si="462"/>
        <v>1.5552720839730549</v>
      </c>
      <c r="C2085" s="57">
        <f t="shared" si="463"/>
        <v>0.95547539999999997</v>
      </c>
      <c r="D2085" s="58">
        <f ca="1">IF(A2085&lt;$B$1,VLOOKUP(A2085,[1]DI!$A$4:$B$15000,2,FALSE),0)</f>
        <v>0.11650000000000001</v>
      </c>
      <c r="E2085" s="57">
        <f t="shared" ca="1" si="464"/>
        <v>4.3739000000000001E-4</v>
      </c>
      <c r="F2085" s="59">
        <f t="shared" si="474"/>
        <v>1.1499999999999999</v>
      </c>
      <c r="G2085" s="60">
        <f t="shared" ca="1" si="465"/>
        <v>1.0005029985</v>
      </c>
      <c r="H2085" s="57">
        <f ca="1">TRUNC(PRODUCT(G$10:G2084),15)</f>
        <v>1.60829715297628</v>
      </c>
      <c r="I2085" s="57">
        <f t="shared" ca="1" si="466"/>
        <v>1.6010346907614099</v>
      </c>
      <c r="J2085" s="57">
        <f t="shared" ca="1" si="467"/>
        <v>1.0045361100000001</v>
      </c>
      <c r="K2085" s="112">
        <f t="shared" ca="1" si="473"/>
        <v>0.59979668397305497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468"/>
        <v>0</v>
      </c>
      <c r="O2085" s="57">
        <f t="shared" ca="1" si="469"/>
        <v>0.59979668397305497</v>
      </c>
      <c r="P2085" s="63" t="str">
        <f t="shared" si="470"/>
        <v>J=</v>
      </c>
      <c r="Q2085" s="64">
        <f t="shared" si="471"/>
        <v>45404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ht="15" x14ac:dyDescent="0.2">
      <c r="A2086" s="56">
        <f t="shared" si="472"/>
        <v>45321</v>
      </c>
      <c r="B2086" s="75">
        <f t="shared" ca="1" si="462"/>
        <v>1.5560543806466951</v>
      </c>
      <c r="C2086" s="57">
        <f t="shared" si="463"/>
        <v>0.95547539999999997</v>
      </c>
      <c r="D2086" s="58">
        <f ca="1">IF(A2086&lt;$B$1,VLOOKUP(A2086,[1]DI!$A$4:$B$15000,2,FALSE),0)</f>
        <v>0.11650000000000001</v>
      </c>
      <c r="E2086" s="57">
        <f t="shared" ca="1" si="464"/>
        <v>4.3739000000000001E-4</v>
      </c>
      <c r="F2086" s="59">
        <f t="shared" si="474"/>
        <v>1.1499999999999999</v>
      </c>
      <c r="G2086" s="60">
        <f t="shared" ca="1" si="465"/>
        <v>1.0005029985</v>
      </c>
      <c r="H2086" s="57">
        <f ca="1">TRUNC(PRODUCT(G$10:G2085),15)</f>
        <v>1.6091061240317901</v>
      </c>
      <c r="I2086" s="57">
        <f t="shared" ca="1" si="466"/>
        <v>1.6010346907614099</v>
      </c>
      <c r="J2086" s="57">
        <f t="shared" ca="1" si="467"/>
        <v>1.0050413899999999</v>
      </c>
      <c r="K2086" s="112">
        <f t="shared" ca="1" si="473"/>
        <v>0.60057898064669502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468"/>
        <v>0</v>
      </c>
      <c r="O2086" s="57">
        <f t="shared" ca="1" si="469"/>
        <v>0.60057898064669502</v>
      </c>
      <c r="P2086" s="63" t="str">
        <f t="shared" si="470"/>
        <v>J=</v>
      </c>
      <c r="Q2086" s="64">
        <f t="shared" si="471"/>
        <v>45404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ht="15" x14ac:dyDescent="0.2">
      <c r="A2087" s="56">
        <f t="shared" si="472"/>
        <v>45322</v>
      </c>
      <c r="B2087" s="75">
        <f t="shared" ca="1" si="462"/>
        <v>1.5568370655137489</v>
      </c>
      <c r="C2087" s="57">
        <f t="shared" si="463"/>
        <v>0.95547539999999997</v>
      </c>
      <c r="D2087" s="58">
        <f ca="1">IF(A2087&lt;$B$1,VLOOKUP(A2087,[1]DI!$A$4:$B$15000,2,FALSE),0)</f>
        <v>0.11650000000000001</v>
      </c>
      <c r="E2087" s="57">
        <f t="shared" ca="1" si="464"/>
        <v>4.3739000000000001E-4</v>
      </c>
      <c r="F2087" s="59">
        <f t="shared" si="474"/>
        <v>1.1499999999999999</v>
      </c>
      <c r="G2087" s="60">
        <f t="shared" ca="1" si="465"/>
        <v>1.0005029985</v>
      </c>
      <c r="H2087" s="57">
        <f ca="1">TRUNC(PRODUCT(G$10:G2086),15)</f>
        <v>1.6099155019985101</v>
      </c>
      <c r="I2087" s="57">
        <f t="shared" ca="1" si="466"/>
        <v>1.6010346907614099</v>
      </c>
      <c r="J2087" s="57">
        <f t="shared" ca="1" si="467"/>
        <v>1.00554692</v>
      </c>
      <c r="K2087" s="112">
        <f t="shared" ca="1" si="473"/>
        <v>0.60136166551374903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468"/>
        <v>0</v>
      </c>
      <c r="O2087" s="57">
        <f t="shared" ca="1" si="469"/>
        <v>0.60136166551374903</v>
      </c>
      <c r="P2087" s="63" t="str">
        <f t="shared" si="470"/>
        <v>J=</v>
      </c>
      <c r="Q2087" s="64">
        <f t="shared" si="471"/>
        <v>45404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ht="15" x14ac:dyDescent="0.2">
      <c r="A2088" s="56">
        <f t="shared" si="472"/>
        <v>45323</v>
      </c>
      <c r="B2088" s="75">
        <f t="shared" ca="1" si="462"/>
        <v>1.557620154501955</v>
      </c>
      <c r="C2088" s="57">
        <f t="shared" si="463"/>
        <v>0.95547539999999997</v>
      </c>
      <c r="D2088" s="58">
        <f ca="1">IF(A2088&lt;$B$1,VLOOKUP(A2088,[1]DI!$A$4:$B$15000,2,FALSE),0)</f>
        <v>0.1115</v>
      </c>
      <c r="E2088" s="57">
        <f t="shared" ca="1" si="464"/>
        <v>4.1957000000000002E-4</v>
      </c>
      <c r="F2088" s="59">
        <f t="shared" si="474"/>
        <v>1.1499999999999999</v>
      </c>
      <c r="G2088" s="60">
        <f t="shared" ca="1" si="465"/>
        <v>1.0004825055</v>
      </c>
      <c r="H2088" s="57">
        <f ca="1">TRUNC(PRODUCT(G$10:G2087),15)</f>
        <v>1.6107252870811499</v>
      </c>
      <c r="I2088" s="57">
        <f t="shared" ca="1" si="466"/>
        <v>1.6010346907614099</v>
      </c>
      <c r="J2088" s="57">
        <f t="shared" ca="1" si="467"/>
        <v>1.0060527100000001</v>
      </c>
      <c r="K2088" s="112">
        <f t="shared" ca="1" si="473"/>
        <v>0.60214475450195504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468"/>
        <v>0</v>
      </c>
      <c r="O2088" s="57">
        <f t="shared" ca="1" si="469"/>
        <v>0.60214475450195504</v>
      </c>
      <c r="P2088" s="63" t="str">
        <f t="shared" si="470"/>
        <v>J=</v>
      </c>
      <c r="Q2088" s="64">
        <f t="shared" si="471"/>
        <v>45404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ht="15" x14ac:dyDescent="0.2">
      <c r="A2089" s="56">
        <f t="shared" si="472"/>
        <v>45324</v>
      </c>
      <c r="B2089" s="75">
        <f t="shared" ca="1" si="462"/>
        <v>1.5583717086907578</v>
      </c>
      <c r="C2089" s="57">
        <f t="shared" si="463"/>
        <v>0.95547539999999997</v>
      </c>
      <c r="D2089" s="58">
        <f ca="1">IF(A2089&lt;$B$1,VLOOKUP(A2089,[1]DI!$A$4:$B$15000,2,FALSE),0)</f>
        <v>0.1115</v>
      </c>
      <c r="E2089" s="57">
        <f t="shared" ca="1" si="464"/>
        <v>4.1957000000000002E-4</v>
      </c>
      <c r="F2089" s="59">
        <f t="shared" si="474"/>
        <v>1.1499999999999999</v>
      </c>
      <c r="G2089" s="60">
        <f t="shared" ca="1" si="465"/>
        <v>1.0004825055</v>
      </c>
      <c r="H2089" s="57">
        <f ca="1">TRUNC(PRODUCT(G$10:G2088),15)</f>
        <v>1.6115024708911501</v>
      </c>
      <c r="I2089" s="57">
        <f t="shared" ca="1" si="466"/>
        <v>1.6010346907614099</v>
      </c>
      <c r="J2089" s="57">
        <f t="shared" ca="1" si="467"/>
        <v>1.00653813</v>
      </c>
      <c r="K2089" s="112">
        <f t="shared" ca="1" si="473"/>
        <v>0.60289630869075794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468"/>
        <v>0</v>
      </c>
      <c r="O2089" s="57">
        <f t="shared" ca="1" si="469"/>
        <v>0.60289630869075794</v>
      </c>
      <c r="P2089" s="63" t="str">
        <f t="shared" si="470"/>
        <v>J=</v>
      </c>
      <c r="Q2089" s="64">
        <f t="shared" si="471"/>
        <v>45404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ht="15" x14ac:dyDescent="0.2">
      <c r="A2090" s="56">
        <f t="shared" si="472"/>
        <v>45325</v>
      </c>
      <c r="B2090" s="75">
        <f t="shared" ca="1" si="462"/>
        <v>1.5591236251452392</v>
      </c>
      <c r="C2090" s="57">
        <f t="shared" si="463"/>
        <v>0.95547539999999997</v>
      </c>
      <c r="D2090" s="58">
        <f ca="1">IF(A2090&lt;$B$1,VLOOKUP(A2090,[1]DI!$A$4:$B$15000,2,FALSE),0)</f>
        <v>0</v>
      </c>
      <c r="E2090" s="57">
        <f t="shared" ca="1" si="464"/>
        <v>0</v>
      </c>
      <c r="F2090" s="59">
        <f t="shared" si="474"/>
        <v>1.1499999999999999</v>
      </c>
      <c r="G2090" s="60">
        <f t="shared" ca="1" si="465"/>
        <v>1</v>
      </c>
      <c r="H2090" s="57">
        <f ca="1">TRUNC(PRODUCT(G$10:G2089),15)</f>
        <v>1.61228002969662</v>
      </c>
      <c r="I2090" s="57">
        <f t="shared" ca="1" si="466"/>
        <v>1.6010346907614099</v>
      </c>
      <c r="J2090" s="57">
        <f t="shared" ca="1" si="467"/>
        <v>1.0070237900000001</v>
      </c>
      <c r="K2090" s="112">
        <f t="shared" ca="1" si="473"/>
        <v>0.60364822514523908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468"/>
        <v>0</v>
      </c>
      <c r="O2090" s="57">
        <f t="shared" ca="1" si="469"/>
        <v>0.60364822514523908</v>
      </c>
      <c r="P2090" s="63" t="str">
        <f t="shared" si="470"/>
        <v>J=</v>
      </c>
      <c r="Q2090" s="64">
        <f t="shared" si="471"/>
        <v>45404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ht="15" x14ac:dyDescent="0.2">
      <c r="A2091" s="56">
        <f t="shared" si="472"/>
        <v>45326</v>
      </c>
      <c r="B2091" s="75">
        <f t="shared" ca="1" si="462"/>
        <v>1.5591236251452392</v>
      </c>
      <c r="C2091" s="57">
        <f t="shared" si="463"/>
        <v>0.95547539999999997</v>
      </c>
      <c r="D2091" s="58">
        <f ca="1">IF(A2091&lt;$B$1,VLOOKUP(A2091,[1]DI!$A$4:$B$15000,2,FALSE),0)</f>
        <v>0</v>
      </c>
      <c r="E2091" s="57">
        <f t="shared" ca="1" si="464"/>
        <v>0</v>
      </c>
      <c r="F2091" s="59">
        <f t="shared" si="474"/>
        <v>1.1499999999999999</v>
      </c>
      <c r="G2091" s="60">
        <f t="shared" ca="1" si="465"/>
        <v>1</v>
      </c>
      <c r="H2091" s="57">
        <f ca="1">TRUNC(PRODUCT(G$10:G2090),15)</f>
        <v>1.61228002969662</v>
      </c>
      <c r="I2091" s="57">
        <f t="shared" ca="1" si="466"/>
        <v>1.6010346907614099</v>
      </c>
      <c r="J2091" s="57">
        <f t="shared" ca="1" si="467"/>
        <v>1.0070237900000001</v>
      </c>
      <c r="K2091" s="112">
        <f t="shared" ca="1" si="473"/>
        <v>0.60364822514523908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468"/>
        <v>0</v>
      </c>
      <c r="O2091" s="57">
        <f t="shared" ca="1" si="469"/>
        <v>0.60364822514523908</v>
      </c>
      <c r="P2091" s="63" t="str">
        <f t="shared" si="470"/>
        <v>J=</v>
      </c>
      <c r="Q2091" s="64">
        <f t="shared" si="471"/>
        <v>45404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ht="15" x14ac:dyDescent="0.2">
      <c r="A2092" s="56">
        <f t="shared" si="472"/>
        <v>45327</v>
      </c>
      <c r="B2092" s="75">
        <f t="shared" ca="1" si="462"/>
        <v>1.5591236251452392</v>
      </c>
      <c r="C2092" s="57">
        <f t="shared" si="463"/>
        <v>0.95547539999999997</v>
      </c>
      <c r="D2092" s="58">
        <f ca="1">IF(A2092&lt;$B$1,VLOOKUP(A2092,[1]DI!$A$4:$B$15000,2,FALSE),0)</f>
        <v>0.1115</v>
      </c>
      <c r="E2092" s="57">
        <f t="shared" ca="1" si="464"/>
        <v>4.1957000000000002E-4</v>
      </c>
      <c r="F2092" s="59">
        <f t="shared" si="474"/>
        <v>1.1499999999999999</v>
      </c>
      <c r="G2092" s="60">
        <f t="shared" ca="1" si="465"/>
        <v>1.0004825055</v>
      </c>
      <c r="H2092" s="57">
        <f ca="1">TRUNC(PRODUCT(G$10:G2091),15)</f>
        <v>1.61228002969662</v>
      </c>
      <c r="I2092" s="57">
        <f t="shared" ca="1" si="466"/>
        <v>1.6010346907614099</v>
      </c>
      <c r="J2092" s="57">
        <f t="shared" ca="1" si="467"/>
        <v>1.0070237900000001</v>
      </c>
      <c r="K2092" s="112">
        <f t="shared" ca="1" si="473"/>
        <v>0.60364822514523908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468"/>
        <v>0</v>
      </c>
      <c r="O2092" s="57">
        <f t="shared" ca="1" si="469"/>
        <v>0.60364822514523908</v>
      </c>
      <c r="P2092" s="63" t="str">
        <f t="shared" si="470"/>
        <v>J=</v>
      </c>
      <c r="Q2092" s="64">
        <f t="shared" si="471"/>
        <v>45404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ht="15" x14ac:dyDescent="0.2">
      <c r="A2093" s="56">
        <f t="shared" si="472"/>
        <v>45328</v>
      </c>
      <c r="B2093" s="75">
        <f t="shared" ref="B2093:B2156" ca="1" si="475">IF(A2093&lt;=TODAY(),C2093+K2093,IF(AND(A2093&gt;TODAY(),A2093&lt;=$B$1),IF(VLOOKUP(TODAY(),$A$10:$D$5000,4,FALSE)=0,"n.d",C2093+K2093),"n.d"))</f>
        <v>1.5598759238653979</v>
      </c>
      <c r="C2093" s="57">
        <f t="shared" ref="C2093:C2156" si="476">TRUNC(C2092-N2092,8)</f>
        <v>0.95547539999999997</v>
      </c>
      <c r="D2093" s="58">
        <f ca="1">IF(A2093&lt;$B$1,VLOOKUP(A2093,[1]DI!$A$4:$B$15000,2,FALSE),0)</f>
        <v>0.1115</v>
      </c>
      <c r="E2093" s="57">
        <f t="shared" ref="E2093:E2156" ca="1" si="477">ROUND((((1+D2093)^(1/252)-1)),8)</f>
        <v>4.1957000000000002E-4</v>
      </c>
      <c r="F2093" s="59">
        <f t="shared" si="474"/>
        <v>1.1499999999999999</v>
      </c>
      <c r="G2093" s="60">
        <f t="shared" ref="G2093:G2156" ca="1" si="478">TRUNC((1+(E2093*F2093)),15)</f>
        <v>1.0004825055</v>
      </c>
      <c r="H2093" s="57">
        <f ca="1">TRUNC(PRODUCT(G$10:G2092),15)</f>
        <v>1.6130579636784901</v>
      </c>
      <c r="I2093" s="57">
        <f t="shared" ref="I2093:I2156" ca="1" si="479">IF(OR(L2092&gt;0,L2092="E"),H2092,I2092)</f>
        <v>1.6010346907614099</v>
      </c>
      <c r="J2093" s="57">
        <f t="shared" ref="J2093:J2156" ca="1" si="480">ROUND(TRUNC(H2093/I2093,15),8)</f>
        <v>1.00750969</v>
      </c>
      <c r="K2093" s="112">
        <f t="shared" ca="1" si="473"/>
        <v>0.604400523865398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ref="N2093:N2156" si="481">IF(M2093&gt;0,(C$10*M2093),0)</f>
        <v>0</v>
      </c>
      <c r="O2093" s="57">
        <f t="shared" ref="O2093:O2156" ca="1" si="482">(K2093+N2093)</f>
        <v>0.604400523865398</v>
      </c>
      <c r="P2093" s="63" t="str">
        <f t="shared" ref="P2093:P2156" si="483">IF(L2092&gt;0,VLOOKUP(A2092,$U$12:$AD$125,9),P2092)</f>
        <v>J=</v>
      </c>
      <c r="Q2093" s="64">
        <f t="shared" ref="Q2093:Q2156" si="484">IF(L2092&gt;0,VLOOKUP(A2092,$U$12:$AD$125,10),Q2092)</f>
        <v>45404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ht="15" x14ac:dyDescent="0.2">
      <c r="A2094" s="56">
        <f t="shared" si="472"/>
        <v>45329</v>
      </c>
      <c r="B2094" s="75">
        <f t="shared" ca="1" si="475"/>
        <v>1.560628568923498</v>
      </c>
      <c r="C2094" s="57">
        <f t="shared" si="476"/>
        <v>0.95547539999999997</v>
      </c>
      <c r="D2094" s="58">
        <f ca="1">IF(A2094&lt;$B$1,VLOOKUP(A2094,[1]DI!$A$4:$B$15000,2,FALSE),0)</f>
        <v>0.1115</v>
      </c>
      <c r="E2094" s="57">
        <f t="shared" ca="1" si="477"/>
        <v>4.1957000000000002E-4</v>
      </c>
      <c r="F2094" s="59">
        <f t="shared" si="474"/>
        <v>1.1499999999999999</v>
      </c>
      <c r="G2094" s="60">
        <f t="shared" ca="1" si="478"/>
        <v>1.0004825055</v>
      </c>
      <c r="H2094" s="57">
        <f ca="1">TRUNC(PRODUCT(G$10:G2093),15)</f>
        <v>1.61383627301778</v>
      </c>
      <c r="I2094" s="57">
        <f t="shared" ca="1" si="479"/>
        <v>1.6010346907614099</v>
      </c>
      <c r="J2094" s="57">
        <f t="shared" ca="1" si="480"/>
        <v>1.0079958200000001</v>
      </c>
      <c r="K2094" s="112">
        <f t="shared" ca="1" si="473"/>
        <v>0.60515316892349802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481"/>
        <v>0</v>
      </c>
      <c r="O2094" s="57">
        <f t="shared" ca="1" si="482"/>
        <v>0.60515316892349802</v>
      </c>
      <c r="P2094" s="63" t="str">
        <f t="shared" si="483"/>
        <v>J=</v>
      </c>
      <c r="Q2094" s="64">
        <f t="shared" si="484"/>
        <v>45404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ht="15" x14ac:dyDescent="0.2">
      <c r="A2095" s="56">
        <f t="shared" si="472"/>
        <v>45330</v>
      </c>
      <c r="B2095" s="75">
        <f t="shared" ca="1" si="475"/>
        <v>1.561381580319539</v>
      </c>
      <c r="C2095" s="57">
        <f t="shared" si="476"/>
        <v>0.95547539999999997</v>
      </c>
      <c r="D2095" s="58">
        <f ca="1">IF(A2095&lt;$B$1,VLOOKUP(A2095,[1]DI!$A$4:$B$15000,2,FALSE),0)</f>
        <v>0.1115</v>
      </c>
      <c r="E2095" s="57">
        <f t="shared" ca="1" si="477"/>
        <v>4.1957000000000002E-4</v>
      </c>
      <c r="F2095" s="59">
        <f t="shared" si="474"/>
        <v>1.1499999999999999</v>
      </c>
      <c r="G2095" s="60">
        <f t="shared" ca="1" si="478"/>
        <v>1.0004825055</v>
      </c>
      <c r="H2095" s="57">
        <f ca="1">TRUNC(PRODUCT(G$10:G2094),15)</f>
        <v>1.6146149578956099</v>
      </c>
      <c r="I2095" s="57">
        <f t="shared" ca="1" si="479"/>
        <v>1.6010346907614099</v>
      </c>
      <c r="J2095" s="57">
        <f t="shared" ca="1" si="480"/>
        <v>1.0084821799999999</v>
      </c>
      <c r="K2095" s="112">
        <f t="shared" ca="1" si="473"/>
        <v>0.60590618031953902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481"/>
        <v>0</v>
      </c>
      <c r="O2095" s="57">
        <f t="shared" ca="1" si="482"/>
        <v>0.60590618031953902</v>
      </c>
      <c r="P2095" s="63" t="str">
        <f t="shared" si="483"/>
        <v>J=</v>
      </c>
      <c r="Q2095" s="64">
        <f t="shared" si="484"/>
        <v>45404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ht="15" x14ac:dyDescent="0.2">
      <c r="A2096" s="56">
        <f t="shared" si="472"/>
        <v>45331</v>
      </c>
      <c r="B2096" s="75">
        <f t="shared" ca="1" si="475"/>
        <v>1.5621349539812579</v>
      </c>
      <c r="C2096" s="57">
        <f t="shared" si="476"/>
        <v>0.95547539999999997</v>
      </c>
      <c r="D2096" s="58">
        <f ca="1">IF(A2096&lt;$B$1,VLOOKUP(A2096,[1]DI!$A$4:$B$15000,2,FALSE),0)</f>
        <v>0.1115</v>
      </c>
      <c r="E2096" s="57">
        <f t="shared" ca="1" si="477"/>
        <v>4.1957000000000002E-4</v>
      </c>
      <c r="F2096" s="59">
        <f t="shared" si="474"/>
        <v>1.1499999999999999</v>
      </c>
      <c r="G2096" s="60">
        <f t="shared" ca="1" si="478"/>
        <v>1.0004825055</v>
      </c>
      <c r="H2096" s="57">
        <f ca="1">TRUNC(PRODUCT(G$10:G2095),15)</f>
        <v>1.6153940184931801</v>
      </c>
      <c r="I2096" s="57">
        <f t="shared" ca="1" si="479"/>
        <v>1.6010346907614099</v>
      </c>
      <c r="J2096" s="57">
        <f t="shared" ca="1" si="480"/>
        <v>1.00896878</v>
      </c>
      <c r="K2096" s="112">
        <f t="shared" ca="1" si="473"/>
        <v>0.60665955398125804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481"/>
        <v>0</v>
      </c>
      <c r="O2096" s="57">
        <f t="shared" ca="1" si="482"/>
        <v>0.60665955398125804</v>
      </c>
      <c r="P2096" s="63" t="str">
        <f t="shared" si="483"/>
        <v>J=</v>
      </c>
      <c r="Q2096" s="64">
        <f t="shared" si="484"/>
        <v>45404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ht="15" x14ac:dyDescent="0.2">
      <c r="A2097" s="56">
        <f t="shared" si="472"/>
        <v>45332</v>
      </c>
      <c r="B2097" s="75">
        <f t="shared" ca="1" si="475"/>
        <v>1.5628886939809181</v>
      </c>
      <c r="C2097" s="57">
        <f t="shared" si="476"/>
        <v>0.95547539999999997</v>
      </c>
      <c r="D2097" s="58">
        <f ca="1">IF(A2097&lt;$B$1,VLOOKUP(A2097,[1]DI!$A$4:$B$15000,2,FALSE),0)</f>
        <v>0</v>
      </c>
      <c r="E2097" s="57">
        <f t="shared" ca="1" si="477"/>
        <v>0</v>
      </c>
      <c r="F2097" s="59">
        <f t="shared" si="474"/>
        <v>1.1499999999999999</v>
      </c>
      <c r="G2097" s="60">
        <f t="shared" ca="1" si="478"/>
        <v>1</v>
      </c>
      <c r="H2097" s="57">
        <f ca="1">TRUNC(PRODUCT(G$10:G2096),15)</f>
        <v>1.6161734549917699</v>
      </c>
      <c r="I2097" s="57">
        <f t="shared" ca="1" si="479"/>
        <v>1.6010346907614099</v>
      </c>
      <c r="J2097" s="57">
        <f t="shared" ca="1" si="480"/>
        <v>1.0094556100000001</v>
      </c>
      <c r="K2097" s="112">
        <f t="shared" ca="1" si="473"/>
        <v>0.60741329398091803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481"/>
        <v>0</v>
      </c>
      <c r="O2097" s="57">
        <f t="shared" ca="1" si="482"/>
        <v>0.60741329398091803</v>
      </c>
      <c r="P2097" s="63" t="str">
        <f t="shared" si="483"/>
        <v>J=</v>
      </c>
      <c r="Q2097" s="64">
        <f t="shared" si="484"/>
        <v>45404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ht="15" x14ac:dyDescent="0.2">
      <c r="A2098" s="56">
        <f t="shared" si="472"/>
        <v>45333</v>
      </c>
      <c r="B2098" s="75">
        <f t="shared" ca="1" si="475"/>
        <v>1.5628886939809181</v>
      </c>
      <c r="C2098" s="57">
        <f t="shared" si="476"/>
        <v>0.95547539999999997</v>
      </c>
      <c r="D2098" s="58">
        <f ca="1">IF(A2098&lt;$B$1,VLOOKUP(A2098,[1]DI!$A$4:$B$15000,2,FALSE),0)</f>
        <v>0</v>
      </c>
      <c r="E2098" s="57">
        <f t="shared" ca="1" si="477"/>
        <v>0</v>
      </c>
      <c r="F2098" s="59">
        <f t="shared" si="474"/>
        <v>1.1499999999999999</v>
      </c>
      <c r="G2098" s="60">
        <f t="shared" ca="1" si="478"/>
        <v>1</v>
      </c>
      <c r="H2098" s="57">
        <f ca="1">TRUNC(PRODUCT(G$10:G2097),15)</f>
        <v>1.6161734549917699</v>
      </c>
      <c r="I2098" s="57">
        <f t="shared" ca="1" si="479"/>
        <v>1.6010346907614099</v>
      </c>
      <c r="J2098" s="57">
        <f t="shared" ca="1" si="480"/>
        <v>1.0094556100000001</v>
      </c>
      <c r="K2098" s="112">
        <f t="shared" ca="1" si="473"/>
        <v>0.60741329398091803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481"/>
        <v>0</v>
      </c>
      <c r="O2098" s="57">
        <f t="shared" ca="1" si="482"/>
        <v>0.60741329398091803</v>
      </c>
      <c r="P2098" s="63" t="str">
        <f t="shared" si="483"/>
        <v>J=</v>
      </c>
      <c r="Q2098" s="64">
        <f t="shared" si="484"/>
        <v>45404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ht="15" x14ac:dyDescent="0.2">
      <c r="A2099" s="56">
        <f t="shared" si="472"/>
        <v>45334</v>
      </c>
      <c r="B2099" s="75">
        <f t="shared" ca="1" si="475"/>
        <v>1.5628886939809181</v>
      </c>
      <c r="C2099" s="57">
        <f t="shared" si="476"/>
        <v>0.95547539999999997</v>
      </c>
      <c r="D2099" s="58">
        <f ca="1">IF(A2099&lt;$B$1,VLOOKUP(A2099,[1]DI!$A$4:$B$15000,2,FALSE),0)</f>
        <v>0</v>
      </c>
      <c r="E2099" s="57">
        <f t="shared" ca="1" si="477"/>
        <v>0</v>
      </c>
      <c r="F2099" s="59">
        <f t="shared" si="474"/>
        <v>1.1499999999999999</v>
      </c>
      <c r="G2099" s="60">
        <f t="shared" ca="1" si="478"/>
        <v>1</v>
      </c>
      <c r="H2099" s="57">
        <f ca="1">TRUNC(PRODUCT(G$10:G2098),15)</f>
        <v>1.6161734549917699</v>
      </c>
      <c r="I2099" s="57">
        <f t="shared" ca="1" si="479"/>
        <v>1.6010346907614099</v>
      </c>
      <c r="J2099" s="57">
        <f t="shared" ca="1" si="480"/>
        <v>1.0094556100000001</v>
      </c>
      <c r="K2099" s="112">
        <f t="shared" ca="1" si="473"/>
        <v>0.60741329398091803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481"/>
        <v>0</v>
      </c>
      <c r="O2099" s="57">
        <f t="shared" ca="1" si="482"/>
        <v>0.60741329398091803</v>
      </c>
      <c r="P2099" s="63" t="str">
        <f t="shared" si="483"/>
        <v>J=</v>
      </c>
      <c r="Q2099" s="64">
        <f t="shared" si="484"/>
        <v>45404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ht="15" x14ac:dyDescent="0.2">
      <c r="A2100" s="56">
        <f t="shared" si="472"/>
        <v>45335</v>
      </c>
      <c r="B2100" s="75">
        <f t="shared" ca="1" si="475"/>
        <v>1.5628886939809181</v>
      </c>
      <c r="C2100" s="57">
        <f t="shared" si="476"/>
        <v>0.95547539999999997</v>
      </c>
      <c r="D2100" s="58">
        <f ca="1">IF(A2100&lt;$B$1,VLOOKUP(A2100,[1]DI!$A$4:$B$15000,2,FALSE),0)</f>
        <v>0</v>
      </c>
      <c r="E2100" s="57">
        <f t="shared" ca="1" si="477"/>
        <v>0</v>
      </c>
      <c r="F2100" s="59">
        <f t="shared" si="474"/>
        <v>1.1499999999999999</v>
      </c>
      <c r="G2100" s="60">
        <f t="shared" ca="1" si="478"/>
        <v>1</v>
      </c>
      <c r="H2100" s="57">
        <f ca="1">TRUNC(PRODUCT(G$10:G2099),15)</f>
        <v>1.6161734549917699</v>
      </c>
      <c r="I2100" s="57">
        <f t="shared" ca="1" si="479"/>
        <v>1.6010346907614099</v>
      </c>
      <c r="J2100" s="57">
        <f t="shared" ca="1" si="480"/>
        <v>1.0094556100000001</v>
      </c>
      <c r="K2100" s="112">
        <f t="shared" ca="1" si="473"/>
        <v>0.60741329398091803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481"/>
        <v>0</v>
      </c>
      <c r="O2100" s="57">
        <f t="shared" ca="1" si="482"/>
        <v>0.60741329398091803</v>
      </c>
      <c r="P2100" s="63" t="str">
        <f t="shared" si="483"/>
        <v>J=</v>
      </c>
      <c r="Q2100" s="64">
        <f t="shared" si="484"/>
        <v>45404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ht="15" x14ac:dyDescent="0.2">
      <c r="A2101" s="56">
        <f t="shared" si="472"/>
        <v>45336</v>
      </c>
      <c r="B2101" s="75">
        <f t="shared" ca="1" si="475"/>
        <v>1.5628886939809181</v>
      </c>
      <c r="C2101" s="57">
        <f t="shared" si="476"/>
        <v>0.95547539999999997</v>
      </c>
      <c r="D2101" s="58">
        <f ca="1">IF(A2101&lt;$B$1,VLOOKUP(A2101,[1]DI!$A$4:$B$15000,2,FALSE),0)</f>
        <v>0.1115</v>
      </c>
      <c r="E2101" s="57">
        <f t="shared" ca="1" si="477"/>
        <v>4.1957000000000002E-4</v>
      </c>
      <c r="F2101" s="59">
        <f t="shared" si="474"/>
        <v>1.1499999999999999</v>
      </c>
      <c r="G2101" s="60">
        <f t="shared" ca="1" si="478"/>
        <v>1.0004825055</v>
      </c>
      <c r="H2101" s="57">
        <f ca="1">TRUNC(PRODUCT(G$10:G2100),15)</f>
        <v>1.6161734549917699</v>
      </c>
      <c r="I2101" s="57">
        <f t="shared" ca="1" si="479"/>
        <v>1.6010346907614099</v>
      </c>
      <c r="J2101" s="57">
        <f t="shared" ca="1" si="480"/>
        <v>1.0094556100000001</v>
      </c>
      <c r="K2101" s="112">
        <f t="shared" ca="1" si="473"/>
        <v>0.60741329398091803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481"/>
        <v>0</v>
      </c>
      <c r="O2101" s="57">
        <f t="shared" ca="1" si="482"/>
        <v>0.60741329398091803</v>
      </c>
      <c r="P2101" s="63" t="str">
        <f t="shared" si="483"/>
        <v>J=</v>
      </c>
      <c r="Q2101" s="64">
        <f t="shared" si="484"/>
        <v>45404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ht="15" x14ac:dyDescent="0.2">
      <c r="A2102" s="56">
        <f t="shared" si="472"/>
        <v>45337</v>
      </c>
      <c r="B2102" s="75">
        <f t="shared" ca="1" si="475"/>
        <v>1.5636427962462558</v>
      </c>
      <c r="C2102" s="57">
        <f t="shared" si="476"/>
        <v>0.95547539999999997</v>
      </c>
      <c r="D2102" s="58">
        <f ca="1">IF(A2102&lt;$B$1,VLOOKUP(A2102,[1]DI!$A$4:$B$15000,2,FALSE),0)</f>
        <v>0.1115</v>
      </c>
      <c r="E2102" s="57">
        <f t="shared" ca="1" si="477"/>
        <v>4.1957000000000002E-4</v>
      </c>
      <c r="F2102" s="59">
        <f t="shared" si="474"/>
        <v>1.1499999999999999</v>
      </c>
      <c r="G2102" s="60">
        <f t="shared" ca="1" si="478"/>
        <v>1.0004825055</v>
      </c>
      <c r="H2102" s="57">
        <f ca="1">TRUNC(PRODUCT(G$10:G2101),15)</f>
        <v>1.61695326757276</v>
      </c>
      <c r="I2102" s="57">
        <f t="shared" ca="1" si="479"/>
        <v>1.6010346907614099</v>
      </c>
      <c r="J2102" s="57">
        <f t="shared" ca="1" si="480"/>
        <v>1.00994268</v>
      </c>
      <c r="K2102" s="112">
        <f t="shared" ca="1" si="473"/>
        <v>0.60816739624625593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481"/>
        <v>0</v>
      </c>
      <c r="O2102" s="57">
        <f t="shared" ca="1" si="482"/>
        <v>0.60816739624625593</v>
      </c>
      <c r="P2102" s="63" t="str">
        <f t="shared" si="483"/>
        <v>J=</v>
      </c>
      <c r="Q2102" s="64">
        <f t="shared" si="484"/>
        <v>45404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ht="15" x14ac:dyDescent="0.2">
      <c r="A2103" s="56">
        <f t="shared" si="472"/>
        <v>45338</v>
      </c>
      <c r="B2103" s="75">
        <f t="shared" ca="1" si="475"/>
        <v>1.5643972548495348</v>
      </c>
      <c r="C2103" s="57">
        <f t="shared" si="476"/>
        <v>0.95547539999999997</v>
      </c>
      <c r="D2103" s="58">
        <f ca="1">IF(A2103&lt;$B$1,VLOOKUP(A2103,[1]DI!$A$4:$B$15000,2,FALSE),0)</f>
        <v>0.1115</v>
      </c>
      <c r="E2103" s="57">
        <f t="shared" ca="1" si="477"/>
        <v>4.1957000000000002E-4</v>
      </c>
      <c r="F2103" s="59">
        <f t="shared" si="474"/>
        <v>1.1499999999999999</v>
      </c>
      <c r="G2103" s="60">
        <f t="shared" ca="1" si="478"/>
        <v>1.0004825055</v>
      </c>
      <c r="H2103" s="57">
        <f ca="1">TRUNC(PRODUCT(G$10:G2102),15)</f>
        <v>1.6177334564176</v>
      </c>
      <c r="I2103" s="57">
        <f t="shared" ca="1" si="479"/>
        <v>1.6010346907614099</v>
      </c>
      <c r="J2103" s="57">
        <f t="shared" ca="1" si="480"/>
        <v>1.0104299800000001</v>
      </c>
      <c r="K2103" s="112">
        <f t="shared" ca="1" si="473"/>
        <v>0.60892185484953498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481"/>
        <v>0</v>
      </c>
      <c r="O2103" s="57">
        <f t="shared" ca="1" si="482"/>
        <v>0.60892185484953498</v>
      </c>
      <c r="P2103" s="63" t="str">
        <f t="shared" si="483"/>
        <v>J=</v>
      </c>
      <c r="Q2103" s="64">
        <f t="shared" si="484"/>
        <v>45404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ht="15" x14ac:dyDescent="0.2">
      <c r="A2104" s="56">
        <f t="shared" si="472"/>
        <v>45339</v>
      </c>
      <c r="B2104" s="75">
        <f t="shared" ca="1" si="475"/>
        <v>1.5651520957184919</v>
      </c>
      <c r="C2104" s="57">
        <f t="shared" si="476"/>
        <v>0.95547539999999997</v>
      </c>
      <c r="D2104" s="58">
        <f ca="1">IF(A2104&lt;$B$1,VLOOKUP(A2104,[1]DI!$A$4:$B$15000,2,FALSE),0)</f>
        <v>0</v>
      </c>
      <c r="E2104" s="57">
        <f t="shared" ca="1" si="477"/>
        <v>0</v>
      </c>
      <c r="F2104" s="59">
        <f t="shared" si="474"/>
        <v>1.1499999999999999</v>
      </c>
      <c r="G2104" s="60">
        <f t="shared" ca="1" si="478"/>
        <v>1</v>
      </c>
      <c r="H2104" s="57">
        <f ca="1">TRUNC(PRODUCT(G$10:G2103),15)</f>
        <v>1.61851402170786</v>
      </c>
      <c r="I2104" s="57">
        <f t="shared" ca="1" si="479"/>
        <v>1.6010346907614099</v>
      </c>
      <c r="J2104" s="57">
        <f t="shared" ca="1" si="480"/>
        <v>1.01091752</v>
      </c>
      <c r="K2104" s="112">
        <f t="shared" ca="1" si="473"/>
        <v>0.60967669571849192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481"/>
        <v>0</v>
      </c>
      <c r="O2104" s="57">
        <f t="shared" ca="1" si="482"/>
        <v>0.60967669571849192</v>
      </c>
      <c r="P2104" s="63" t="str">
        <f t="shared" si="483"/>
        <v>J=</v>
      </c>
      <c r="Q2104" s="64">
        <f t="shared" si="484"/>
        <v>45404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ht="15" x14ac:dyDescent="0.2">
      <c r="A2105" s="56">
        <f t="shared" si="472"/>
        <v>45340</v>
      </c>
      <c r="B2105" s="75">
        <f t="shared" ca="1" si="475"/>
        <v>1.5651520957184919</v>
      </c>
      <c r="C2105" s="57">
        <f t="shared" si="476"/>
        <v>0.95547539999999997</v>
      </c>
      <c r="D2105" s="58">
        <f ca="1">IF(A2105&lt;$B$1,VLOOKUP(A2105,[1]DI!$A$4:$B$15000,2,FALSE),0)</f>
        <v>0</v>
      </c>
      <c r="E2105" s="57">
        <f t="shared" ca="1" si="477"/>
        <v>0</v>
      </c>
      <c r="F2105" s="59">
        <f t="shared" si="474"/>
        <v>1.1499999999999999</v>
      </c>
      <c r="G2105" s="60">
        <f t="shared" ca="1" si="478"/>
        <v>1</v>
      </c>
      <c r="H2105" s="57">
        <f ca="1">TRUNC(PRODUCT(G$10:G2104),15)</f>
        <v>1.61851402170786</v>
      </c>
      <c r="I2105" s="57">
        <f t="shared" ca="1" si="479"/>
        <v>1.6010346907614099</v>
      </c>
      <c r="J2105" s="57">
        <f t="shared" ca="1" si="480"/>
        <v>1.01091752</v>
      </c>
      <c r="K2105" s="112">
        <f t="shared" ca="1" si="473"/>
        <v>0.60967669571849192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481"/>
        <v>0</v>
      </c>
      <c r="O2105" s="57">
        <f t="shared" ca="1" si="482"/>
        <v>0.60967669571849192</v>
      </c>
      <c r="P2105" s="63" t="str">
        <f t="shared" si="483"/>
        <v>J=</v>
      </c>
      <c r="Q2105" s="64">
        <f t="shared" si="484"/>
        <v>45404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ht="15" x14ac:dyDescent="0.2">
      <c r="A2106" s="56">
        <f t="shared" si="472"/>
        <v>45341</v>
      </c>
      <c r="B2106" s="75">
        <f t="shared" ca="1" si="475"/>
        <v>1.5651520957184919</v>
      </c>
      <c r="C2106" s="57">
        <f t="shared" si="476"/>
        <v>0.95547539999999997</v>
      </c>
      <c r="D2106" s="58">
        <f ca="1">IF(A2106&lt;$B$1,VLOOKUP(A2106,[1]DI!$A$4:$B$15000,2,FALSE),0)</f>
        <v>0.1115</v>
      </c>
      <c r="E2106" s="57">
        <f t="shared" ca="1" si="477"/>
        <v>4.1957000000000002E-4</v>
      </c>
      <c r="F2106" s="59">
        <f t="shared" si="474"/>
        <v>1.1499999999999999</v>
      </c>
      <c r="G2106" s="60">
        <f t="shared" ca="1" si="478"/>
        <v>1.0004825055</v>
      </c>
      <c r="H2106" s="57">
        <f ca="1">TRUNC(PRODUCT(G$10:G2105),15)</f>
        <v>1.61851402170786</v>
      </c>
      <c r="I2106" s="57">
        <f t="shared" ca="1" si="479"/>
        <v>1.6010346907614099</v>
      </c>
      <c r="J2106" s="57">
        <f t="shared" ca="1" si="480"/>
        <v>1.01091752</v>
      </c>
      <c r="K2106" s="112">
        <f t="shared" ca="1" si="473"/>
        <v>0.60967669571849192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481"/>
        <v>0</v>
      </c>
      <c r="O2106" s="57">
        <f t="shared" ca="1" si="482"/>
        <v>0.60967669571849192</v>
      </c>
      <c r="P2106" s="63" t="str">
        <f t="shared" si="483"/>
        <v>J=</v>
      </c>
      <c r="Q2106" s="64">
        <f t="shared" si="484"/>
        <v>45404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ht="15" x14ac:dyDescent="0.2">
      <c r="A2107" s="56">
        <f t="shared" si="472"/>
        <v>45342</v>
      </c>
      <c r="B2107" s="75">
        <f t="shared" ca="1" si="475"/>
        <v>1.5659072829253899</v>
      </c>
      <c r="C2107" s="57">
        <f t="shared" si="476"/>
        <v>0.95547539999999997</v>
      </c>
      <c r="D2107" s="58">
        <f ca="1">IF(A2107&lt;$B$1,VLOOKUP(A2107,[1]DI!$A$4:$B$15000,2,FALSE),0)</f>
        <v>0.1115</v>
      </c>
      <c r="E2107" s="57">
        <f t="shared" ca="1" si="477"/>
        <v>4.1957000000000002E-4</v>
      </c>
      <c r="F2107" s="59">
        <f t="shared" si="474"/>
        <v>1.1499999999999999</v>
      </c>
      <c r="G2107" s="60">
        <f t="shared" ca="1" si="478"/>
        <v>1.0004825055</v>
      </c>
      <c r="H2107" s="57">
        <f ca="1">TRUNC(PRODUCT(G$10:G2106),15)</f>
        <v>1.6192949636251599</v>
      </c>
      <c r="I2107" s="57">
        <f t="shared" ca="1" si="479"/>
        <v>1.6010346907614099</v>
      </c>
      <c r="J2107" s="57">
        <f t="shared" ca="1" si="480"/>
        <v>1.0114052899999999</v>
      </c>
      <c r="K2107" s="112">
        <f t="shared" ca="1" si="473"/>
        <v>0.61043188292538997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481"/>
        <v>0</v>
      </c>
      <c r="O2107" s="57">
        <f t="shared" ca="1" si="482"/>
        <v>0.61043188292538997</v>
      </c>
      <c r="P2107" s="63" t="str">
        <f t="shared" si="483"/>
        <v>J=</v>
      </c>
      <c r="Q2107" s="64">
        <f t="shared" si="484"/>
        <v>45404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ht="15" x14ac:dyDescent="0.2">
      <c r="A2108" s="56">
        <f t="shared" si="472"/>
        <v>45343</v>
      </c>
      <c r="B2108" s="75">
        <f t="shared" ca="1" si="475"/>
        <v>1.566662842397966</v>
      </c>
      <c r="C2108" s="57">
        <f t="shared" si="476"/>
        <v>0.95547539999999997</v>
      </c>
      <c r="D2108" s="58">
        <f ca="1">IF(A2108&lt;$B$1,VLOOKUP(A2108,[1]DI!$A$4:$B$15000,2,FALSE),0)</f>
        <v>0.1115</v>
      </c>
      <c r="E2108" s="57">
        <f t="shared" ca="1" si="477"/>
        <v>4.1957000000000002E-4</v>
      </c>
      <c r="F2108" s="59">
        <f t="shared" si="474"/>
        <v>1.1499999999999999</v>
      </c>
      <c r="G2108" s="60">
        <f t="shared" ca="1" si="478"/>
        <v>1.0004825055</v>
      </c>
      <c r="H2108" s="57">
        <f ca="1">TRUNC(PRODUCT(G$10:G2107),15)</f>
        <v>1.62007628235123</v>
      </c>
      <c r="I2108" s="57">
        <f t="shared" ca="1" si="479"/>
        <v>1.6010346907614099</v>
      </c>
      <c r="J2108" s="57">
        <f t="shared" ca="1" si="480"/>
        <v>1.0118933000000001</v>
      </c>
      <c r="K2108" s="112">
        <f t="shared" ca="1" si="473"/>
        <v>0.61118744239796596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481"/>
        <v>0</v>
      </c>
      <c r="O2108" s="57">
        <f t="shared" ca="1" si="482"/>
        <v>0.61118744239796596</v>
      </c>
      <c r="P2108" s="63" t="str">
        <f t="shared" si="483"/>
        <v>J=</v>
      </c>
      <c r="Q2108" s="64">
        <f t="shared" si="484"/>
        <v>45404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ht="15" x14ac:dyDescent="0.2">
      <c r="A2109" s="56">
        <f t="shared" si="472"/>
        <v>45344</v>
      </c>
      <c r="B2109" s="75">
        <f t="shared" ca="1" si="475"/>
        <v>1.56741877413622</v>
      </c>
      <c r="C2109" s="57">
        <f t="shared" si="476"/>
        <v>0.95547539999999997</v>
      </c>
      <c r="D2109" s="58">
        <f ca="1">IF(A2109&lt;$B$1,VLOOKUP(A2109,[1]DI!$A$4:$B$15000,2,FALSE),0)</f>
        <v>0.1115</v>
      </c>
      <c r="E2109" s="57">
        <f t="shared" ca="1" si="477"/>
        <v>4.1957000000000002E-4</v>
      </c>
      <c r="F2109" s="59">
        <f t="shared" si="474"/>
        <v>1.1499999999999999</v>
      </c>
      <c r="G2109" s="60">
        <f t="shared" ca="1" si="478"/>
        <v>1.0004825055</v>
      </c>
      <c r="H2109" s="57">
        <f ca="1">TRUNC(PRODUCT(G$10:G2108),15)</f>
        <v>1.62085797806789</v>
      </c>
      <c r="I2109" s="57">
        <f t="shared" ca="1" si="479"/>
        <v>1.6010346907614099</v>
      </c>
      <c r="J2109" s="57">
        <f t="shared" ca="1" si="480"/>
        <v>1.01238155</v>
      </c>
      <c r="K2109" s="112">
        <f t="shared" ca="1" si="473"/>
        <v>0.61194337413622002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481"/>
        <v>0</v>
      </c>
      <c r="O2109" s="57">
        <f t="shared" ca="1" si="482"/>
        <v>0.61194337413622002</v>
      </c>
      <c r="P2109" s="63" t="str">
        <f t="shared" si="483"/>
        <v>J=</v>
      </c>
      <c r="Q2109" s="64">
        <f t="shared" si="484"/>
        <v>45404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ht="15" x14ac:dyDescent="0.2">
      <c r="A2110" s="56">
        <f t="shared" si="472"/>
        <v>45345</v>
      </c>
      <c r="B2110" s="75">
        <f t="shared" ca="1" si="475"/>
        <v>1.5681750622124149</v>
      </c>
      <c r="C2110" s="57">
        <f t="shared" si="476"/>
        <v>0.95547539999999997</v>
      </c>
      <c r="D2110" s="58">
        <f ca="1">IF(A2110&lt;$B$1,VLOOKUP(A2110,[1]DI!$A$4:$B$15000,2,FALSE),0)</f>
        <v>0.1115</v>
      </c>
      <c r="E2110" s="57">
        <f t="shared" ca="1" si="477"/>
        <v>4.1957000000000002E-4</v>
      </c>
      <c r="F2110" s="59">
        <f t="shared" si="474"/>
        <v>1.1499999999999999</v>
      </c>
      <c r="G2110" s="60">
        <f t="shared" ca="1" si="478"/>
        <v>1.0004825055</v>
      </c>
      <c r="H2110" s="57">
        <f ca="1">TRUNC(PRODUCT(G$10:G2109),15)</f>
        <v>1.6216400509570199</v>
      </c>
      <c r="I2110" s="57">
        <f t="shared" ca="1" si="479"/>
        <v>1.6010346907614099</v>
      </c>
      <c r="J2110" s="57">
        <f t="shared" ca="1" si="480"/>
        <v>1.01287003</v>
      </c>
      <c r="K2110" s="112">
        <f t="shared" ca="1" si="473"/>
        <v>0.6126996622124149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481"/>
        <v>0</v>
      </c>
      <c r="O2110" s="57">
        <f t="shared" ca="1" si="482"/>
        <v>0.6126996622124149</v>
      </c>
      <c r="P2110" s="63" t="str">
        <f t="shared" si="483"/>
        <v>J=</v>
      </c>
      <c r="Q2110" s="64">
        <f t="shared" si="484"/>
        <v>45404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ht="15" x14ac:dyDescent="0.2">
      <c r="A2111" s="56">
        <f t="shared" si="472"/>
        <v>45346</v>
      </c>
      <c r="B2111" s="75">
        <f t="shared" ca="1" si="475"/>
        <v>1.5689317066265511</v>
      </c>
      <c r="C2111" s="57">
        <f t="shared" si="476"/>
        <v>0.95547539999999997</v>
      </c>
      <c r="D2111" s="58">
        <f ca="1">IF(A2111&lt;$B$1,VLOOKUP(A2111,[1]DI!$A$4:$B$15000,2,FALSE),0)</f>
        <v>0</v>
      </c>
      <c r="E2111" s="57">
        <f t="shared" ca="1" si="477"/>
        <v>0</v>
      </c>
      <c r="F2111" s="59">
        <f t="shared" si="474"/>
        <v>1.1499999999999999</v>
      </c>
      <c r="G2111" s="60">
        <f t="shared" ca="1" si="478"/>
        <v>1</v>
      </c>
      <c r="H2111" s="57">
        <f ca="1">TRUNC(PRODUCT(G$10:G2110),15)</f>
        <v>1.6224225012006299</v>
      </c>
      <c r="I2111" s="57">
        <f t="shared" ca="1" si="479"/>
        <v>1.6010346907614099</v>
      </c>
      <c r="J2111" s="57">
        <f t="shared" ca="1" si="480"/>
        <v>1.0133587399999999</v>
      </c>
      <c r="K2111" s="112">
        <f t="shared" ca="1" si="473"/>
        <v>0.61345630662655104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481"/>
        <v>0</v>
      </c>
      <c r="O2111" s="57">
        <f t="shared" ca="1" si="482"/>
        <v>0.61345630662655104</v>
      </c>
      <c r="P2111" s="63" t="str">
        <f t="shared" si="483"/>
        <v>J=</v>
      </c>
      <c r="Q2111" s="64">
        <f t="shared" si="484"/>
        <v>45404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ht="15" x14ac:dyDescent="0.2">
      <c r="A2112" s="56">
        <f t="shared" si="472"/>
        <v>45347</v>
      </c>
      <c r="B2112" s="75">
        <f t="shared" ca="1" si="475"/>
        <v>1.5689317066265511</v>
      </c>
      <c r="C2112" s="57">
        <f t="shared" si="476"/>
        <v>0.95547539999999997</v>
      </c>
      <c r="D2112" s="58">
        <f ca="1">IF(A2112&lt;$B$1,VLOOKUP(A2112,[1]DI!$A$4:$B$15000,2,FALSE),0)</f>
        <v>0</v>
      </c>
      <c r="E2112" s="57">
        <f t="shared" ca="1" si="477"/>
        <v>0</v>
      </c>
      <c r="F2112" s="59">
        <f t="shared" si="474"/>
        <v>1.1499999999999999</v>
      </c>
      <c r="G2112" s="60">
        <f t="shared" ca="1" si="478"/>
        <v>1</v>
      </c>
      <c r="H2112" s="57">
        <f ca="1">TRUNC(PRODUCT(G$10:G2111),15)</f>
        <v>1.6224225012006299</v>
      </c>
      <c r="I2112" s="57">
        <f t="shared" ca="1" si="479"/>
        <v>1.6010346907614099</v>
      </c>
      <c r="J2112" s="57">
        <f t="shared" ca="1" si="480"/>
        <v>1.0133587399999999</v>
      </c>
      <c r="K2112" s="112">
        <f t="shared" ca="1" si="473"/>
        <v>0.61345630662655104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481"/>
        <v>0</v>
      </c>
      <c r="O2112" s="57">
        <f t="shared" ca="1" si="482"/>
        <v>0.61345630662655104</v>
      </c>
      <c r="P2112" s="63" t="str">
        <f t="shared" si="483"/>
        <v>J=</v>
      </c>
      <c r="Q2112" s="64">
        <f t="shared" si="484"/>
        <v>45404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ht="15" x14ac:dyDescent="0.2">
      <c r="A2113" s="56">
        <f t="shared" si="472"/>
        <v>45348</v>
      </c>
      <c r="B2113" s="75">
        <f t="shared" ca="1" si="475"/>
        <v>1.5689317066265511</v>
      </c>
      <c r="C2113" s="57">
        <f t="shared" si="476"/>
        <v>0.95547539999999997</v>
      </c>
      <c r="D2113" s="58">
        <f ca="1">IF(A2113&lt;$B$1,VLOOKUP(A2113,[1]DI!$A$4:$B$15000,2,FALSE),0)</f>
        <v>0.1115</v>
      </c>
      <c r="E2113" s="57">
        <f t="shared" ca="1" si="477"/>
        <v>4.1957000000000002E-4</v>
      </c>
      <c r="F2113" s="59">
        <f t="shared" si="474"/>
        <v>1.1499999999999999</v>
      </c>
      <c r="G2113" s="60">
        <f t="shared" ca="1" si="478"/>
        <v>1.0004825055</v>
      </c>
      <c r="H2113" s="57">
        <f ca="1">TRUNC(PRODUCT(G$10:G2112),15)</f>
        <v>1.6224225012006299</v>
      </c>
      <c r="I2113" s="57">
        <f t="shared" ca="1" si="479"/>
        <v>1.6010346907614099</v>
      </c>
      <c r="J2113" s="57">
        <f t="shared" ca="1" si="480"/>
        <v>1.0133587399999999</v>
      </c>
      <c r="K2113" s="112">
        <f t="shared" ca="1" si="473"/>
        <v>0.61345630662655104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481"/>
        <v>0</v>
      </c>
      <c r="O2113" s="57">
        <f t="shared" ca="1" si="482"/>
        <v>0.61345630662655104</v>
      </c>
      <c r="P2113" s="63" t="str">
        <f t="shared" si="483"/>
        <v>J=</v>
      </c>
      <c r="Q2113" s="64">
        <f t="shared" si="484"/>
        <v>45404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ht="15" x14ac:dyDescent="0.2">
      <c r="A2114" s="56">
        <f t="shared" si="472"/>
        <v>45349</v>
      </c>
      <c r="B2114" s="75">
        <f t="shared" ca="1" si="475"/>
        <v>1.569688723306365</v>
      </c>
      <c r="C2114" s="57">
        <f t="shared" si="476"/>
        <v>0.95547539999999997</v>
      </c>
      <c r="D2114" s="58">
        <f ca="1">IF(A2114&lt;$B$1,VLOOKUP(A2114,[1]DI!$A$4:$B$15000,2,FALSE),0)</f>
        <v>0.1115</v>
      </c>
      <c r="E2114" s="57">
        <f t="shared" ca="1" si="477"/>
        <v>4.1957000000000002E-4</v>
      </c>
      <c r="F2114" s="59">
        <f t="shared" si="474"/>
        <v>1.1499999999999999</v>
      </c>
      <c r="G2114" s="60">
        <f t="shared" ca="1" si="478"/>
        <v>1.0004825055</v>
      </c>
      <c r="H2114" s="57">
        <f ca="1">TRUNC(PRODUCT(G$10:G2113),15)</f>
        <v>1.62320532898078</v>
      </c>
      <c r="I2114" s="57">
        <f t="shared" ca="1" si="479"/>
        <v>1.6010346907614099</v>
      </c>
      <c r="J2114" s="57">
        <f t="shared" ca="1" si="480"/>
        <v>1.01384769</v>
      </c>
      <c r="K2114" s="112">
        <f t="shared" ca="1" si="473"/>
        <v>0.61421332330636502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481"/>
        <v>0</v>
      </c>
      <c r="O2114" s="57">
        <f t="shared" ca="1" si="482"/>
        <v>0.61421332330636502</v>
      </c>
      <c r="P2114" s="63" t="str">
        <f t="shared" si="483"/>
        <v>J=</v>
      </c>
      <c r="Q2114" s="64">
        <f t="shared" si="484"/>
        <v>45404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ht="15" x14ac:dyDescent="0.2">
      <c r="A2115" s="56">
        <f t="shared" si="472"/>
        <v>45350</v>
      </c>
      <c r="B2115" s="75">
        <f t="shared" ca="1" si="475"/>
        <v>1.5704461122518569</v>
      </c>
      <c r="C2115" s="57">
        <f t="shared" si="476"/>
        <v>0.95547539999999997</v>
      </c>
      <c r="D2115" s="58">
        <f ca="1">IF(A2115&lt;$B$1,VLOOKUP(A2115,[1]DI!$A$4:$B$15000,2,FALSE),0)</f>
        <v>0.1115</v>
      </c>
      <c r="E2115" s="57">
        <f t="shared" ca="1" si="477"/>
        <v>4.1957000000000002E-4</v>
      </c>
      <c r="F2115" s="59">
        <f t="shared" si="474"/>
        <v>1.1499999999999999</v>
      </c>
      <c r="G2115" s="60">
        <f t="shared" ca="1" si="478"/>
        <v>1.0004825055</v>
      </c>
      <c r="H2115" s="57">
        <f ca="1">TRUNC(PRODUCT(G$10:G2114),15)</f>
        <v>1.6239885344796501</v>
      </c>
      <c r="I2115" s="57">
        <f t="shared" ca="1" si="479"/>
        <v>1.6010346907614099</v>
      </c>
      <c r="J2115" s="57">
        <f t="shared" ca="1" si="480"/>
        <v>1.0143368800000001</v>
      </c>
      <c r="K2115" s="112">
        <f t="shared" ca="1" si="473"/>
        <v>0.61497071225185695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481"/>
        <v>0</v>
      </c>
      <c r="O2115" s="57">
        <f t="shared" ca="1" si="482"/>
        <v>0.61497071225185695</v>
      </c>
      <c r="P2115" s="63" t="str">
        <f t="shared" si="483"/>
        <v>J=</v>
      </c>
      <c r="Q2115" s="64">
        <f t="shared" si="484"/>
        <v>45404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ht="15" x14ac:dyDescent="0.2">
      <c r="A2116" s="56">
        <f t="shared" si="472"/>
        <v>45351</v>
      </c>
      <c r="B2116" s="75">
        <f t="shared" ca="1" si="475"/>
        <v>1.5712038575352891</v>
      </c>
      <c r="C2116" s="57">
        <f t="shared" si="476"/>
        <v>0.95547539999999997</v>
      </c>
      <c r="D2116" s="58">
        <f ca="1">IF(A2116&lt;$B$1,VLOOKUP(A2116,[1]DI!$A$4:$B$15000,2,FALSE),0)</f>
        <v>0.1115</v>
      </c>
      <c r="E2116" s="57">
        <f t="shared" ca="1" si="477"/>
        <v>4.1957000000000002E-4</v>
      </c>
      <c r="F2116" s="59">
        <f t="shared" si="474"/>
        <v>1.1499999999999999</v>
      </c>
      <c r="G2116" s="60">
        <f t="shared" ca="1" si="478"/>
        <v>1.0004825055</v>
      </c>
      <c r="H2116" s="57">
        <f ca="1">TRUNC(PRODUCT(G$10:G2115),15)</f>
        <v>1.6247721178794701</v>
      </c>
      <c r="I2116" s="57">
        <f t="shared" ca="1" si="479"/>
        <v>1.6010346907614099</v>
      </c>
      <c r="J2116" s="57">
        <f t="shared" ca="1" si="480"/>
        <v>1.0148263</v>
      </c>
      <c r="K2116" s="112">
        <f t="shared" ca="1" si="473"/>
        <v>0.61572845753528904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si="481"/>
        <v>0</v>
      </c>
      <c r="O2116" s="57">
        <f t="shared" ca="1" si="482"/>
        <v>0.61572845753528904</v>
      </c>
      <c r="P2116" s="63" t="str">
        <f t="shared" si="483"/>
        <v>J=</v>
      </c>
      <c r="Q2116" s="64">
        <f t="shared" si="484"/>
        <v>45404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ht="15" x14ac:dyDescent="0.2">
      <c r="A2117" s="56">
        <f t="shared" si="472"/>
        <v>45352</v>
      </c>
      <c r="B2117" s="75">
        <f t="shared" ca="1" si="475"/>
        <v>1.5719619750844001</v>
      </c>
      <c r="C2117" s="57">
        <f t="shared" si="476"/>
        <v>0.95547539999999997</v>
      </c>
      <c r="D2117" s="58">
        <f ca="1">IF(A2117&lt;$B$1,VLOOKUP(A2117,[1]DI!$A$4:$B$15000,2,FALSE),0)</f>
        <v>0.1115</v>
      </c>
      <c r="E2117" s="57">
        <f t="shared" ca="1" si="477"/>
        <v>4.1957000000000002E-4</v>
      </c>
      <c r="F2117" s="59">
        <f t="shared" si="474"/>
        <v>1.1499999999999999</v>
      </c>
      <c r="G2117" s="60">
        <f t="shared" ca="1" si="478"/>
        <v>1.0004825055</v>
      </c>
      <c r="H2117" s="57">
        <f ca="1">TRUNC(PRODUCT(G$10:G2116),15)</f>
        <v>1.6255560793625901</v>
      </c>
      <c r="I2117" s="57">
        <f t="shared" ca="1" si="479"/>
        <v>1.6010346907614099</v>
      </c>
      <c r="J2117" s="57">
        <f t="shared" ca="1" si="480"/>
        <v>1.0153159599999999</v>
      </c>
      <c r="K2117" s="112">
        <f t="shared" ca="1" si="473"/>
        <v>0.61648657508440008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481"/>
        <v>0</v>
      </c>
      <c r="O2117" s="57">
        <f t="shared" ca="1" si="482"/>
        <v>0.61648657508440008</v>
      </c>
      <c r="P2117" s="63" t="str">
        <f t="shared" si="483"/>
        <v>J=</v>
      </c>
      <c r="Q2117" s="64">
        <f t="shared" si="484"/>
        <v>45404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ht="15" x14ac:dyDescent="0.2">
      <c r="A2118" s="56">
        <f t="shared" si="472"/>
        <v>45353</v>
      </c>
      <c r="B2118" s="75">
        <f t="shared" ca="1" si="475"/>
        <v>1.5727204648991888</v>
      </c>
      <c r="C2118" s="57">
        <f t="shared" si="476"/>
        <v>0.95547539999999997</v>
      </c>
      <c r="D2118" s="58">
        <f ca="1">IF(A2118&lt;$B$1,VLOOKUP(A2118,[1]DI!$A$4:$B$15000,2,FALSE),0)</f>
        <v>0</v>
      </c>
      <c r="E2118" s="57">
        <f t="shared" ca="1" si="477"/>
        <v>0</v>
      </c>
      <c r="F2118" s="59">
        <f t="shared" si="474"/>
        <v>1.1499999999999999</v>
      </c>
      <c r="G2118" s="60">
        <f t="shared" ca="1" si="478"/>
        <v>1</v>
      </c>
      <c r="H2118" s="57">
        <f ca="1">TRUNC(PRODUCT(G$10:G2117),15)</f>
        <v>1.6263404191114399</v>
      </c>
      <c r="I2118" s="57">
        <f t="shared" ca="1" si="479"/>
        <v>1.6010346907614099</v>
      </c>
      <c r="J2118" s="57">
        <f t="shared" ca="1" si="480"/>
        <v>1.0158058599999999</v>
      </c>
      <c r="K2118" s="112">
        <f t="shared" ca="1" si="473"/>
        <v>0.61724506489918896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481"/>
        <v>0</v>
      </c>
      <c r="O2118" s="57">
        <f t="shared" ca="1" si="482"/>
        <v>0.61724506489918896</v>
      </c>
      <c r="P2118" s="63" t="str">
        <f t="shared" si="483"/>
        <v>J=</v>
      </c>
      <c r="Q2118" s="64">
        <f t="shared" si="484"/>
        <v>45404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ht="15" x14ac:dyDescent="0.2">
      <c r="A2119" s="56">
        <f t="shared" si="472"/>
        <v>45354</v>
      </c>
      <c r="B2119" s="75">
        <f t="shared" ca="1" si="475"/>
        <v>1.5727204648991888</v>
      </c>
      <c r="C2119" s="57">
        <f t="shared" si="476"/>
        <v>0.95547539999999997</v>
      </c>
      <c r="D2119" s="58">
        <f ca="1">IF(A2119&lt;$B$1,VLOOKUP(A2119,[1]DI!$A$4:$B$15000,2,FALSE),0)</f>
        <v>0</v>
      </c>
      <c r="E2119" s="57">
        <f t="shared" ca="1" si="477"/>
        <v>0</v>
      </c>
      <c r="F2119" s="59">
        <f t="shared" si="474"/>
        <v>1.1499999999999999</v>
      </c>
      <c r="G2119" s="60">
        <f t="shared" ca="1" si="478"/>
        <v>1</v>
      </c>
      <c r="H2119" s="57">
        <f ca="1">TRUNC(PRODUCT(G$10:G2118),15)</f>
        <v>1.6263404191114399</v>
      </c>
      <c r="I2119" s="57">
        <f t="shared" ca="1" si="479"/>
        <v>1.6010346907614099</v>
      </c>
      <c r="J2119" s="57">
        <f t="shared" ca="1" si="480"/>
        <v>1.0158058599999999</v>
      </c>
      <c r="K2119" s="112">
        <f t="shared" ca="1" si="473"/>
        <v>0.61724506489918896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si="481"/>
        <v>0</v>
      </c>
      <c r="O2119" s="57">
        <f t="shared" ca="1" si="482"/>
        <v>0.61724506489918896</v>
      </c>
      <c r="P2119" s="63" t="str">
        <f t="shared" si="483"/>
        <v>J=</v>
      </c>
      <c r="Q2119" s="64">
        <f t="shared" si="484"/>
        <v>45404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ht="15" x14ac:dyDescent="0.2">
      <c r="A2120" s="56">
        <f t="shared" si="472"/>
        <v>45355</v>
      </c>
      <c r="B2120" s="75">
        <f t="shared" ca="1" si="475"/>
        <v>1.5727204648991888</v>
      </c>
      <c r="C2120" s="57">
        <f t="shared" si="476"/>
        <v>0.95547539999999997</v>
      </c>
      <c r="D2120" s="58">
        <f ca="1">IF(A2120&lt;$B$1,VLOOKUP(A2120,[1]DI!$A$4:$B$15000,2,FALSE),0)</f>
        <v>0.1115</v>
      </c>
      <c r="E2120" s="57">
        <f t="shared" ca="1" si="477"/>
        <v>4.1957000000000002E-4</v>
      </c>
      <c r="F2120" s="59">
        <f t="shared" si="474"/>
        <v>1.1499999999999999</v>
      </c>
      <c r="G2120" s="60">
        <f t="shared" ca="1" si="478"/>
        <v>1.0004825055</v>
      </c>
      <c r="H2120" s="57">
        <f ca="1">TRUNC(PRODUCT(G$10:G2119),15)</f>
        <v>1.6263404191114399</v>
      </c>
      <c r="I2120" s="57">
        <f t="shared" ca="1" si="479"/>
        <v>1.6010346907614099</v>
      </c>
      <c r="J2120" s="57">
        <f t="shared" ca="1" si="480"/>
        <v>1.0158058599999999</v>
      </c>
      <c r="K2120" s="112">
        <f t="shared" ca="1" si="473"/>
        <v>0.61724506489918896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481"/>
        <v>0</v>
      </c>
      <c r="O2120" s="57">
        <f t="shared" ca="1" si="482"/>
        <v>0.61724506489918896</v>
      </c>
      <c r="P2120" s="63" t="str">
        <f t="shared" si="483"/>
        <v>J=</v>
      </c>
      <c r="Q2120" s="64">
        <f t="shared" si="484"/>
        <v>45404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ht="15" x14ac:dyDescent="0.2">
      <c r="A2121" s="56">
        <f t="shared" si="472"/>
        <v>45356</v>
      </c>
      <c r="B2121" s="75">
        <f t="shared" ca="1" si="475"/>
        <v>1.5734793010519179</v>
      </c>
      <c r="C2121" s="57">
        <f t="shared" si="476"/>
        <v>0.95547539999999997</v>
      </c>
      <c r="D2121" s="58">
        <f ca="1">IF(A2121&lt;$B$1,VLOOKUP(A2121,[1]DI!$A$4:$B$15000,2,FALSE),0)</f>
        <v>0.1115</v>
      </c>
      <c r="E2121" s="57">
        <f t="shared" ca="1" si="477"/>
        <v>4.1957000000000002E-4</v>
      </c>
      <c r="F2121" s="59">
        <f t="shared" si="474"/>
        <v>1.1499999999999999</v>
      </c>
      <c r="G2121" s="60">
        <f t="shared" ca="1" si="478"/>
        <v>1.0004825055</v>
      </c>
      <c r="H2121" s="57">
        <f ca="1">TRUNC(PRODUCT(G$10:G2120),15)</f>
        <v>1.62712513730854</v>
      </c>
      <c r="I2121" s="57">
        <f t="shared" ca="1" si="479"/>
        <v>1.6010346907614099</v>
      </c>
      <c r="J2121" s="57">
        <f t="shared" ca="1" si="480"/>
        <v>1.0162959899999999</v>
      </c>
      <c r="K2121" s="112">
        <f t="shared" ca="1" si="473"/>
        <v>0.61800390105191805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481"/>
        <v>0</v>
      </c>
      <c r="O2121" s="57">
        <f t="shared" ca="1" si="482"/>
        <v>0.61800390105191805</v>
      </c>
      <c r="P2121" s="63" t="str">
        <f t="shared" si="483"/>
        <v>J=</v>
      </c>
      <c r="Q2121" s="64">
        <f t="shared" si="484"/>
        <v>45404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ht="15" x14ac:dyDescent="0.2">
      <c r="A2122" s="56">
        <f t="shared" si="472"/>
        <v>45357</v>
      </c>
      <c r="B2122" s="75">
        <f t="shared" ca="1" si="475"/>
        <v>1.5742385194703261</v>
      </c>
      <c r="C2122" s="57">
        <f t="shared" si="476"/>
        <v>0.95547539999999997</v>
      </c>
      <c r="D2122" s="58">
        <f ca="1">IF(A2122&lt;$B$1,VLOOKUP(A2122,[1]DI!$A$4:$B$15000,2,FALSE),0)</f>
        <v>0.1115</v>
      </c>
      <c r="E2122" s="57">
        <f t="shared" ca="1" si="477"/>
        <v>4.1957000000000002E-4</v>
      </c>
      <c r="F2122" s="59">
        <f t="shared" si="474"/>
        <v>1.1499999999999999</v>
      </c>
      <c r="G2122" s="60">
        <f t="shared" ca="1" si="478"/>
        <v>1.0004825055</v>
      </c>
      <c r="H2122" s="57">
        <f ca="1">TRUNC(PRODUCT(G$10:G2121),15)</f>
        <v>1.6279102341364799</v>
      </c>
      <c r="I2122" s="57">
        <f t="shared" ca="1" si="479"/>
        <v>1.6010346907614099</v>
      </c>
      <c r="J2122" s="57">
        <f t="shared" ca="1" si="480"/>
        <v>1.01678636</v>
      </c>
      <c r="K2122" s="112">
        <f t="shared" ca="1" si="473"/>
        <v>0.61876311947032603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481"/>
        <v>0</v>
      </c>
      <c r="O2122" s="57">
        <f t="shared" ca="1" si="482"/>
        <v>0.61876311947032603</v>
      </c>
      <c r="P2122" s="63" t="str">
        <f t="shared" si="483"/>
        <v>J=</v>
      </c>
      <c r="Q2122" s="64">
        <f t="shared" si="484"/>
        <v>45404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ht="15" x14ac:dyDescent="0.2">
      <c r="A2123" s="56">
        <f t="shared" ref="A2123:A2186" si="485">(A2122+1)</f>
        <v>45358</v>
      </c>
      <c r="B2123" s="75">
        <f t="shared" ca="1" si="475"/>
        <v>1.5749980942266748</v>
      </c>
      <c r="C2123" s="57">
        <f t="shared" si="476"/>
        <v>0.95547539999999997</v>
      </c>
      <c r="D2123" s="58">
        <f ca="1">IF(A2123&lt;$B$1,VLOOKUP(A2123,[1]DI!$A$4:$B$15000,2,FALSE),0)</f>
        <v>0.1115</v>
      </c>
      <c r="E2123" s="57">
        <f t="shared" ca="1" si="477"/>
        <v>4.1957000000000002E-4</v>
      </c>
      <c r="F2123" s="59">
        <f t="shared" si="474"/>
        <v>1.1499999999999999</v>
      </c>
      <c r="G2123" s="60">
        <f t="shared" ca="1" si="478"/>
        <v>1.0004825055</v>
      </c>
      <c r="H2123" s="57">
        <f ca="1">TRUNC(PRODUCT(G$10:G2122),15)</f>
        <v>1.62869570977795</v>
      </c>
      <c r="I2123" s="57">
        <f t="shared" ca="1" si="479"/>
        <v>1.6010346907614099</v>
      </c>
      <c r="J2123" s="57">
        <f t="shared" ca="1" si="480"/>
        <v>1.01727696</v>
      </c>
      <c r="K2123" s="112">
        <f t="shared" ca="1" si="473"/>
        <v>0.61952269422667494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481"/>
        <v>0</v>
      </c>
      <c r="O2123" s="57">
        <f t="shared" ca="1" si="482"/>
        <v>0.61952269422667494</v>
      </c>
      <c r="P2123" s="63" t="str">
        <f t="shared" si="483"/>
        <v>J=</v>
      </c>
      <c r="Q2123" s="64">
        <f t="shared" si="484"/>
        <v>45404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ht="15" x14ac:dyDescent="0.2">
      <c r="A2124" s="56">
        <f t="shared" si="485"/>
        <v>45359</v>
      </c>
      <c r="B2124" s="75">
        <f t="shared" ca="1" si="475"/>
        <v>1.5757580471764379</v>
      </c>
      <c r="C2124" s="57">
        <f t="shared" si="476"/>
        <v>0.95547539999999997</v>
      </c>
      <c r="D2124" s="58">
        <f ca="1">IF(A2124&lt;$B$1,VLOOKUP(A2124,[1]DI!$A$4:$B$15000,2,FALSE),0)</f>
        <v>0.1115</v>
      </c>
      <c r="E2124" s="57">
        <f t="shared" ca="1" si="477"/>
        <v>4.1957000000000002E-4</v>
      </c>
      <c r="F2124" s="59">
        <f t="shared" si="474"/>
        <v>1.1499999999999999</v>
      </c>
      <c r="G2124" s="60">
        <f t="shared" ca="1" si="478"/>
        <v>1.0004825055</v>
      </c>
      <c r="H2124" s="57">
        <f ca="1">TRUNC(PRODUCT(G$10:G2123),15)</f>
        <v>1.6294815644157501</v>
      </c>
      <c r="I2124" s="57">
        <f t="shared" ca="1" si="479"/>
        <v>1.6010346907614099</v>
      </c>
      <c r="J2124" s="57">
        <f t="shared" ca="1" si="480"/>
        <v>1.0177678100000001</v>
      </c>
      <c r="K2124" s="112">
        <f t="shared" ca="1" si="473"/>
        <v>0.620282647176438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481"/>
        <v>0</v>
      </c>
      <c r="O2124" s="57">
        <f t="shared" ca="1" si="482"/>
        <v>0.620282647176438</v>
      </c>
      <c r="P2124" s="63" t="str">
        <f t="shared" si="483"/>
        <v>J=</v>
      </c>
      <c r="Q2124" s="64">
        <f t="shared" si="484"/>
        <v>45404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ht="15" x14ac:dyDescent="0.2">
      <c r="A2125" s="56">
        <f t="shared" si="485"/>
        <v>45360</v>
      </c>
      <c r="B2125" s="75">
        <f t="shared" ca="1" si="475"/>
        <v>1.5765183505364058</v>
      </c>
      <c r="C2125" s="57">
        <f t="shared" si="476"/>
        <v>0.95547539999999997</v>
      </c>
      <c r="D2125" s="58">
        <f ca="1">IF(A2125&lt;$B$1,VLOOKUP(A2125,[1]DI!$A$4:$B$15000,2,FALSE),0)</f>
        <v>0</v>
      </c>
      <c r="E2125" s="57">
        <f t="shared" ca="1" si="477"/>
        <v>0</v>
      </c>
      <c r="F2125" s="59">
        <f t="shared" si="474"/>
        <v>1.1499999999999999</v>
      </c>
      <c r="G2125" s="60">
        <f t="shared" ca="1" si="478"/>
        <v>1</v>
      </c>
      <c r="H2125" s="57">
        <f ca="1">TRUNC(PRODUCT(G$10:G2124),15)</f>
        <v>1.63026779823273</v>
      </c>
      <c r="I2125" s="57">
        <f t="shared" ca="1" si="479"/>
        <v>1.6010346907614099</v>
      </c>
      <c r="J2125" s="57">
        <f t="shared" ca="1" si="480"/>
        <v>1.0182588800000001</v>
      </c>
      <c r="K2125" s="112">
        <f t="shared" ca="1" si="473"/>
        <v>0.6210429505364059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481"/>
        <v>0</v>
      </c>
      <c r="O2125" s="57">
        <f t="shared" ca="1" si="482"/>
        <v>0.6210429505364059</v>
      </c>
      <c r="P2125" s="63" t="str">
        <f t="shared" si="483"/>
        <v>J=</v>
      </c>
      <c r="Q2125" s="64">
        <f t="shared" si="484"/>
        <v>45404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ht="15" x14ac:dyDescent="0.2">
      <c r="A2126" s="56">
        <f t="shared" si="485"/>
        <v>45361</v>
      </c>
      <c r="B2126" s="75">
        <f t="shared" ca="1" si="475"/>
        <v>1.5765183505364058</v>
      </c>
      <c r="C2126" s="57">
        <f t="shared" si="476"/>
        <v>0.95547539999999997</v>
      </c>
      <c r="D2126" s="58">
        <f ca="1">IF(A2126&lt;$B$1,VLOOKUP(A2126,[1]DI!$A$4:$B$15000,2,FALSE),0)</f>
        <v>0</v>
      </c>
      <c r="E2126" s="57">
        <f t="shared" ca="1" si="477"/>
        <v>0</v>
      </c>
      <c r="F2126" s="59">
        <f t="shared" si="474"/>
        <v>1.1499999999999999</v>
      </c>
      <c r="G2126" s="60">
        <f t="shared" ca="1" si="478"/>
        <v>1</v>
      </c>
      <c r="H2126" s="57">
        <f ca="1">TRUNC(PRODUCT(G$10:G2125),15)</f>
        <v>1.63026779823273</v>
      </c>
      <c r="I2126" s="57">
        <f t="shared" ca="1" si="479"/>
        <v>1.6010346907614099</v>
      </c>
      <c r="J2126" s="57">
        <f t="shared" ca="1" si="480"/>
        <v>1.0182588800000001</v>
      </c>
      <c r="K2126" s="112">
        <f t="shared" ca="1" si="473"/>
        <v>0.6210429505364059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481"/>
        <v>0</v>
      </c>
      <c r="O2126" s="57">
        <f t="shared" ca="1" si="482"/>
        <v>0.6210429505364059</v>
      </c>
      <c r="P2126" s="63" t="str">
        <f t="shared" si="483"/>
        <v>J=</v>
      </c>
      <c r="Q2126" s="64">
        <f t="shared" si="484"/>
        <v>45404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ht="15" x14ac:dyDescent="0.2">
      <c r="A2127" s="56">
        <f t="shared" si="485"/>
        <v>45362</v>
      </c>
      <c r="B2127" s="75">
        <f t="shared" ca="1" si="475"/>
        <v>1.5765183505364058</v>
      </c>
      <c r="C2127" s="57">
        <f t="shared" si="476"/>
        <v>0.95547539999999997</v>
      </c>
      <c r="D2127" s="58">
        <f ca="1">IF(A2127&lt;$B$1,VLOOKUP(A2127,[1]DI!$A$4:$B$15000,2,FALSE),0)</f>
        <v>0.1115</v>
      </c>
      <c r="E2127" s="57">
        <f t="shared" ca="1" si="477"/>
        <v>4.1957000000000002E-4</v>
      </c>
      <c r="F2127" s="59">
        <f t="shared" si="474"/>
        <v>1.1499999999999999</v>
      </c>
      <c r="G2127" s="60">
        <f t="shared" ca="1" si="478"/>
        <v>1.0004825055</v>
      </c>
      <c r="H2127" s="57">
        <f ca="1">TRUNC(PRODUCT(G$10:G2126),15)</f>
        <v>1.63026779823273</v>
      </c>
      <c r="I2127" s="57">
        <f t="shared" ca="1" si="479"/>
        <v>1.6010346907614099</v>
      </c>
      <c r="J2127" s="57">
        <f t="shared" ca="1" si="480"/>
        <v>1.0182588800000001</v>
      </c>
      <c r="K2127" s="112">
        <f t="shared" ca="1" si="473"/>
        <v>0.6210429505364059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481"/>
        <v>0</v>
      </c>
      <c r="O2127" s="57">
        <f t="shared" ca="1" si="482"/>
        <v>0.6210429505364059</v>
      </c>
      <c r="P2127" s="63" t="str">
        <f t="shared" si="483"/>
        <v>J=</v>
      </c>
      <c r="Q2127" s="64">
        <f t="shared" si="484"/>
        <v>45404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ht="15" x14ac:dyDescent="0.2">
      <c r="A2128" s="56">
        <f t="shared" si="485"/>
        <v>45363</v>
      </c>
      <c r="B2128" s="75">
        <f t="shared" ca="1" si="475"/>
        <v>1.577279032089788</v>
      </c>
      <c r="C2128" s="57">
        <f t="shared" si="476"/>
        <v>0.95547539999999997</v>
      </c>
      <c r="D2128" s="58">
        <f ca="1">IF(A2128&lt;$B$1,VLOOKUP(A2128,[1]DI!$A$4:$B$15000,2,FALSE),0)</f>
        <v>0.1115</v>
      </c>
      <c r="E2128" s="57">
        <f t="shared" ca="1" si="477"/>
        <v>4.1957000000000002E-4</v>
      </c>
      <c r="F2128" s="59">
        <f t="shared" si="474"/>
        <v>1.1499999999999999</v>
      </c>
      <c r="G2128" s="60">
        <f t="shared" ca="1" si="478"/>
        <v>1.0004825055</v>
      </c>
      <c r="H2128" s="57">
        <f ca="1">TRUNC(PRODUCT(G$10:G2127),15)</f>
        <v>1.6310544114118499</v>
      </c>
      <c r="I2128" s="57">
        <f t="shared" ca="1" si="479"/>
        <v>1.6010346907614099</v>
      </c>
      <c r="J2128" s="57">
        <f t="shared" ca="1" si="480"/>
        <v>1.0187501999999999</v>
      </c>
      <c r="K2128" s="112">
        <f t="shared" ca="1" si="473"/>
        <v>0.62180363208978795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481"/>
        <v>0</v>
      </c>
      <c r="O2128" s="57">
        <f t="shared" ca="1" si="482"/>
        <v>0.62180363208978795</v>
      </c>
      <c r="P2128" s="63" t="str">
        <f t="shared" si="483"/>
        <v>J=</v>
      </c>
      <c r="Q2128" s="64">
        <f t="shared" si="484"/>
        <v>45404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ht="15" x14ac:dyDescent="0.2">
      <c r="A2129" s="56">
        <f t="shared" si="485"/>
        <v>45364</v>
      </c>
      <c r="B2129" s="75">
        <f t="shared" ca="1" si="475"/>
        <v>1.578040069981111</v>
      </c>
      <c r="C2129" s="57">
        <f t="shared" si="476"/>
        <v>0.95547539999999997</v>
      </c>
      <c r="D2129" s="58">
        <f ca="1">IF(A2129&lt;$B$1,VLOOKUP(A2129,[1]DI!$A$4:$B$15000,2,FALSE),0)</f>
        <v>0.1115</v>
      </c>
      <c r="E2129" s="57">
        <f t="shared" ca="1" si="477"/>
        <v>4.1957000000000002E-4</v>
      </c>
      <c r="F2129" s="59">
        <f t="shared" si="474"/>
        <v>1.1499999999999999</v>
      </c>
      <c r="G2129" s="60">
        <f t="shared" ca="1" si="478"/>
        <v>1.0004825055</v>
      </c>
      <c r="H2129" s="57">
        <f ca="1">TRUNC(PRODUCT(G$10:G2128),15)</f>
        <v>1.63184140413615</v>
      </c>
      <c r="I2129" s="57">
        <f t="shared" ca="1" si="479"/>
        <v>1.6010346907614099</v>
      </c>
      <c r="J2129" s="57">
        <f t="shared" ca="1" si="480"/>
        <v>1.0192417499999999</v>
      </c>
      <c r="K2129" s="112">
        <f t="shared" ca="1" si="473"/>
        <v>0.62256466998111104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481"/>
        <v>0</v>
      </c>
      <c r="O2129" s="57">
        <f t="shared" ca="1" si="482"/>
        <v>0.62256466998111104</v>
      </c>
      <c r="P2129" s="63" t="str">
        <f t="shared" si="483"/>
        <v>J=</v>
      </c>
      <c r="Q2129" s="64">
        <f t="shared" si="484"/>
        <v>45404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ht="15" x14ac:dyDescent="0.2">
      <c r="A2130" s="56">
        <f t="shared" si="485"/>
        <v>45365</v>
      </c>
      <c r="B2130" s="75">
        <f t="shared" ca="1" si="475"/>
        <v>1.5788014901381118</v>
      </c>
      <c r="C2130" s="57">
        <f t="shared" si="476"/>
        <v>0.95547539999999997</v>
      </c>
      <c r="D2130" s="58">
        <f ca="1">IF(A2130&lt;$B$1,VLOOKUP(A2130,[1]DI!$A$4:$B$15000,2,FALSE),0)</f>
        <v>0.1115</v>
      </c>
      <c r="E2130" s="57">
        <f t="shared" ca="1" si="477"/>
        <v>4.1957000000000002E-4</v>
      </c>
      <c r="F2130" s="59">
        <f t="shared" si="474"/>
        <v>1.1499999999999999</v>
      </c>
      <c r="G2130" s="60">
        <f t="shared" ca="1" si="478"/>
        <v>1.0004825055</v>
      </c>
      <c r="H2130" s="57">
        <f ca="1">TRUNC(PRODUCT(G$10:G2129),15)</f>
        <v>1.6326287765887699</v>
      </c>
      <c r="I2130" s="57">
        <f t="shared" ca="1" si="479"/>
        <v>1.6010346907614099</v>
      </c>
      <c r="J2130" s="57">
        <f t="shared" ca="1" si="480"/>
        <v>1.01973354</v>
      </c>
      <c r="K2130" s="112">
        <f t="shared" ca="1" si="473"/>
        <v>0.62332609013811191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481"/>
        <v>0</v>
      </c>
      <c r="O2130" s="57">
        <f t="shared" ca="1" si="482"/>
        <v>0.62332609013811191</v>
      </c>
      <c r="P2130" s="63" t="str">
        <f t="shared" si="483"/>
        <v>J=</v>
      </c>
      <c r="Q2130" s="64">
        <f t="shared" si="484"/>
        <v>45404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ht="15" x14ac:dyDescent="0.2">
      <c r="A2131" s="56">
        <f t="shared" si="485"/>
        <v>45366</v>
      </c>
      <c r="B2131" s="75">
        <f t="shared" ca="1" si="475"/>
        <v>1.5795632725607911</v>
      </c>
      <c r="C2131" s="57">
        <f t="shared" si="476"/>
        <v>0.95547539999999997</v>
      </c>
      <c r="D2131" s="58">
        <f ca="1">IF(A2131&lt;$B$1,VLOOKUP(A2131,[1]DI!$A$4:$B$15000,2,FALSE),0)</f>
        <v>0.1115</v>
      </c>
      <c r="E2131" s="57">
        <f t="shared" ca="1" si="477"/>
        <v>4.1957000000000002E-4</v>
      </c>
      <c r="F2131" s="59">
        <f t="shared" si="474"/>
        <v>1.1499999999999999</v>
      </c>
      <c r="G2131" s="60">
        <f t="shared" ca="1" si="478"/>
        <v>1.0004825055</v>
      </c>
      <c r="H2131" s="57">
        <f ca="1">TRUNC(PRODUCT(G$10:G2130),15)</f>
        <v>1.6334165289529401</v>
      </c>
      <c r="I2131" s="57">
        <f t="shared" ca="1" si="479"/>
        <v>1.6010346907614099</v>
      </c>
      <c r="J2131" s="57">
        <f t="shared" ca="1" si="480"/>
        <v>1.02022557</v>
      </c>
      <c r="K2131" s="112">
        <f t="shared" ca="1" si="473"/>
        <v>0.62408787256079101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481"/>
        <v>0</v>
      </c>
      <c r="O2131" s="57">
        <f t="shared" ca="1" si="482"/>
        <v>0.62408787256079101</v>
      </c>
      <c r="P2131" s="63" t="str">
        <f t="shared" si="483"/>
        <v>J=</v>
      </c>
      <c r="Q2131" s="64">
        <f t="shared" si="484"/>
        <v>45404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ht="15" x14ac:dyDescent="0.2">
      <c r="A2132" s="56">
        <f t="shared" si="485"/>
        <v>45367</v>
      </c>
      <c r="B2132" s="75">
        <f t="shared" ca="1" si="475"/>
        <v>1.5803254113214109</v>
      </c>
      <c r="C2132" s="57">
        <f t="shared" si="476"/>
        <v>0.95547539999999997</v>
      </c>
      <c r="D2132" s="58">
        <f ca="1">IF(A2132&lt;$B$1,VLOOKUP(A2132,[1]DI!$A$4:$B$15000,2,FALSE),0)</f>
        <v>0</v>
      </c>
      <c r="E2132" s="57">
        <f t="shared" ca="1" si="477"/>
        <v>0</v>
      </c>
      <c r="F2132" s="59">
        <f t="shared" si="474"/>
        <v>1.1499999999999999</v>
      </c>
      <c r="G2132" s="60">
        <f t="shared" ca="1" si="478"/>
        <v>1</v>
      </c>
      <c r="H2132" s="57">
        <f ca="1">TRUNC(PRODUCT(G$10:G2131),15)</f>
        <v>1.6342046614119501</v>
      </c>
      <c r="I2132" s="57">
        <f t="shared" ca="1" si="479"/>
        <v>1.6010346907614099</v>
      </c>
      <c r="J2132" s="57">
        <f t="shared" ca="1" si="480"/>
        <v>1.0207178299999999</v>
      </c>
      <c r="K2132" s="112">
        <f t="shared" ca="1" si="473"/>
        <v>0.62485001132141094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481"/>
        <v>0</v>
      </c>
      <c r="O2132" s="57">
        <f t="shared" ca="1" si="482"/>
        <v>0.62485001132141094</v>
      </c>
      <c r="P2132" s="63" t="str">
        <f t="shared" si="483"/>
        <v>J=</v>
      </c>
      <c r="Q2132" s="64">
        <f t="shared" si="484"/>
        <v>45404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ht="15" x14ac:dyDescent="0.2">
      <c r="A2133" s="56">
        <f t="shared" si="485"/>
        <v>45368</v>
      </c>
      <c r="B2133" s="75">
        <f t="shared" ca="1" si="475"/>
        <v>1.5803254113214109</v>
      </c>
      <c r="C2133" s="57">
        <f t="shared" si="476"/>
        <v>0.95547539999999997</v>
      </c>
      <c r="D2133" s="58">
        <f ca="1">IF(A2133&lt;$B$1,VLOOKUP(A2133,[1]DI!$A$4:$B$15000,2,FALSE),0)</f>
        <v>0</v>
      </c>
      <c r="E2133" s="57">
        <f t="shared" ca="1" si="477"/>
        <v>0</v>
      </c>
      <c r="F2133" s="59">
        <f t="shared" si="474"/>
        <v>1.1499999999999999</v>
      </c>
      <c r="G2133" s="60">
        <f t="shared" ca="1" si="478"/>
        <v>1</v>
      </c>
      <c r="H2133" s="57">
        <f ca="1">TRUNC(PRODUCT(G$10:G2132),15)</f>
        <v>1.6342046614119501</v>
      </c>
      <c r="I2133" s="57">
        <f t="shared" ca="1" si="479"/>
        <v>1.6010346907614099</v>
      </c>
      <c r="J2133" s="57">
        <f t="shared" ca="1" si="480"/>
        <v>1.0207178299999999</v>
      </c>
      <c r="K2133" s="112">
        <f t="shared" ca="1" si="473"/>
        <v>0.62485001132141094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481"/>
        <v>0</v>
      </c>
      <c r="O2133" s="57">
        <f t="shared" ca="1" si="482"/>
        <v>0.62485001132141094</v>
      </c>
      <c r="P2133" s="63" t="str">
        <f t="shared" si="483"/>
        <v>J=</v>
      </c>
      <c r="Q2133" s="64">
        <f t="shared" si="484"/>
        <v>45404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ht="15" x14ac:dyDescent="0.2">
      <c r="A2134" s="56">
        <f t="shared" si="485"/>
        <v>45369</v>
      </c>
      <c r="B2134" s="75">
        <f t="shared" ca="1" si="475"/>
        <v>1.5803254113214109</v>
      </c>
      <c r="C2134" s="57">
        <f t="shared" si="476"/>
        <v>0.95547539999999997</v>
      </c>
      <c r="D2134" s="58">
        <f ca="1">IF(A2134&lt;$B$1,VLOOKUP(A2134,[1]DI!$A$4:$B$15000,2,FALSE),0)</f>
        <v>0.1115</v>
      </c>
      <c r="E2134" s="57">
        <f t="shared" ca="1" si="477"/>
        <v>4.1957000000000002E-4</v>
      </c>
      <c r="F2134" s="59">
        <f t="shared" si="474"/>
        <v>1.1499999999999999</v>
      </c>
      <c r="G2134" s="60">
        <f t="shared" ca="1" si="478"/>
        <v>1.0004825055</v>
      </c>
      <c r="H2134" s="57">
        <f ca="1">TRUNC(PRODUCT(G$10:G2133),15)</f>
        <v>1.6342046614119501</v>
      </c>
      <c r="I2134" s="57">
        <f t="shared" ca="1" si="479"/>
        <v>1.6010346907614099</v>
      </c>
      <c r="J2134" s="57">
        <f t="shared" ca="1" si="480"/>
        <v>1.0207178299999999</v>
      </c>
      <c r="K2134" s="112">
        <f t="shared" ca="1" si="473"/>
        <v>0.62485001132141094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481"/>
        <v>0</v>
      </c>
      <c r="O2134" s="57">
        <f t="shared" ca="1" si="482"/>
        <v>0.62485001132141094</v>
      </c>
      <c r="P2134" s="63" t="str">
        <f t="shared" si="483"/>
        <v>J=</v>
      </c>
      <c r="Q2134" s="64">
        <f t="shared" si="484"/>
        <v>45404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ht="15" x14ac:dyDescent="0.2">
      <c r="A2135" s="56">
        <f t="shared" si="485"/>
        <v>45370</v>
      </c>
      <c r="B2135" s="75">
        <f t="shared" ca="1" si="475"/>
        <v>1.5810879382754459</v>
      </c>
      <c r="C2135" s="57">
        <f t="shared" si="476"/>
        <v>0.95547539999999997</v>
      </c>
      <c r="D2135" s="58">
        <f ca="1">IF(A2135&lt;$B$1,VLOOKUP(A2135,[1]DI!$A$4:$B$15000,2,FALSE),0)</f>
        <v>0.1115</v>
      </c>
      <c r="E2135" s="57">
        <f t="shared" ca="1" si="477"/>
        <v>4.1957000000000002E-4</v>
      </c>
      <c r="F2135" s="59">
        <f t="shared" si="474"/>
        <v>1.1499999999999999</v>
      </c>
      <c r="G2135" s="60">
        <f t="shared" ca="1" si="478"/>
        <v>1.0004825055</v>
      </c>
      <c r="H2135" s="57">
        <f ca="1">TRUNC(PRODUCT(G$10:G2134),15)</f>
        <v>1.6349931741492001</v>
      </c>
      <c r="I2135" s="57">
        <f t="shared" ca="1" si="479"/>
        <v>1.6010346907614099</v>
      </c>
      <c r="J2135" s="57">
        <f t="shared" ca="1" si="480"/>
        <v>1.0212103400000001</v>
      </c>
      <c r="K2135" s="112">
        <f t="shared" ca="1" si="473"/>
        <v>0.62561253827544594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481"/>
        <v>0</v>
      </c>
      <c r="O2135" s="57">
        <f t="shared" ca="1" si="482"/>
        <v>0.62561253827544594</v>
      </c>
      <c r="P2135" s="63" t="str">
        <f t="shared" si="483"/>
        <v>J=</v>
      </c>
      <c r="Q2135" s="64">
        <f t="shared" si="484"/>
        <v>45404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ht="15" x14ac:dyDescent="0.2">
      <c r="A2136" s="56">
        <f t="shared" si="485"/>
        <v>45371</v>
      </c>
      <c r="B2136" s="75">
        <f t="shared" ca="1" si="475"/>
        <v>1.5818508215674218</v>
      </c>
      <c r="C2136" s="57">
        <f t="shared" si="476"/>
        <v>0.95547539999999997</v>
      </c>
      <c r="D2136" s="58">
        <f ca="1">IF(A2136&lt;$B$1,VLOOKUP(A2136,[1]DI!$A$4:$B$15000,2,FALSE),0)</f>
        <v>0.1115</v>
      </c>
      <c r="E2136" s="57">
        <f t="shared" ca="1" si="477"/>
        <v>4.1957000000000002E-4</v>
      </c>
      <c r="F2136" s="59">
        <f t="shared" si="474"/>
        <v>1.1499999999999999</v>
      </c>
      <c r="G2136" s="60">
        <f t="shared" ca="1" si="478"/>
        <v>1.0004825055</v>
      </c>
      <c r="H2136" s="57">
        <f ca="1">TRUNC(PRODUCT(G$10:G2135),15)</f>
        <v>1.63578206734819</v>
      </c>
      <c r="I2136" s="57">
        <f t="shared" ca="1" si="479"/>
        <v>1.6010346907614099</v>
      </c>
      <c r="J2136" s="57">
        <f t="shared" ca="1" si="480"/>
        <v>1.02170308</v>
      </c>
      <c r="K2136" s="112">
        <f t="shared" ca="1" si="473"/>
        <v>0.62637542156742199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481"/>
        <v>0</v>
      </c>
      <c r="O2136" s="57">
        <f t="shared" ca="1" si="482"/>
        <v>0.62637542156742199</v>
      </c>
      <c r="P2136" s="63" t="str">
        <f t="shared" si="483"/>
        <v>J=</v>
      </c>
      <c r="Q2136" s="64">
        <f t="shared" si="484"/>
        <v>45404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ht="15.75" x14ac:dyDescent="0.25">
      <c r="A2137" s="56">
        <f t="shared" si="485"/>
        <v>45372</v>
      </c>
      <c r="B2137" s="75">
        <f t="shared" ca="1" si="475"/>
        <v>1.5826140611973389</v>
      </c>
      <c r="C2137" s="57">
        <f t="shared" si="476"/>
        <v>0.95547539999999997</v>
      </c>
      <c r="D2137" s="58">
        <f ca="1">IF(A2137&lt;$B$1,VLOOKUP(A2137,[1]DI!$A$4:$B$15000,2,FALSE),0)</f>
        <v>0.1065</v>
      </c>
      <c r="E2137" s="57">
        <f t="shared" ca="1" si="477"/>
        <v>4.0168000000000002E-4</v>
      </c>
      <c r="F2137" s="59">
        <f t="shared" si="474"/>
        <v>1.1499999999999999</v>
      </c>
      <c r="G2137" s="60">
        <f t="shared" ca="1" si="478"/>
        <v>1.0004619320000001</v>
      </c>
      <c r="H2137" s="57">
        <f ca="1">TRUNC(PRODUCT(G$10:G2136),15)</f>
        <v>1.63657134119249</v>
      </c>
      <c r="I2137" s="57">
        <f t="shared" ca="1" si="479"/>
        <v>1.6010346907614099</v>
      </c>
      <c r="J2137" s="57">
        <f t="shared" ca="1" si="480"/>
        <v>1.02219605</v>
      </c>
      <c r="K2137" s="112">
        <f t="shared" ca="1" si="473"/>
        <v>0.62713866119733896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481"/>
        <v>0</v>
      </c>
      <c r="O2137" s="57">
        <f t="shared" ca="1" si="482"/>
        <v>0.62713866119733896</v>
      </c>
      <c r="P2137" s="63" t="str">
        <f t="shared" si="483"/>
        <v>J=</v>
      </c>
      <c r="Q2137" s="64">
        <f t="shared" si="484"/>
        <v>45404</v>
      </c>
      <c r="R2137" s="153" t="s">
        <v>60</v>
      </c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ht="15.75" x14ac:dyDescent="0.25">
      <c r="A2138" s="56">
        <f t="shared" si="485"/>
        <v>45373</v>
      </c>
      <c r="B2138" s="75">
        <f t="shared" ca="1" si="475"/>
        <v>1.583345132990654</v>
      </c>
      <c r="C2138" s="57">
        <f t="shared" si="476"/>
        <v>0.95547539999999997</v>
      </c>
      <c r="D2138" s="58">
        <f ca="1">IF(A2138&lt;$B$1,VLOOKUP(A2138,[1]DI!$A$4:$B$15000,2,FALSE),0)</f>
        <v>0.1065</v>
      </c>
      <c r="E2138" s="57">
        <f t="shared" ca="1" si="477"/>
        <v>4.0168000000000002E-4</v>
      </c>
      <c r="F2138" s="59">
        <f t="shared" si="474"/>
        <v>1.1499999999999999</v>
      </c>
      <c r="G2138" s="60">
        <f t="shared" ca="1" si="478"/>
        <v>1.0004619320000001</v>
      </c>
      <c r="H2138" s="57">
        <f ca="1">TRUNC(PRODUCT(G$10:G2137),15)</f>
        <v>1.6373273258652701</v>
      </c>
      <c r="I2138" s="57">
        <f t="shared" ca="1" si="479"/>
        <v>1.6010346907614099</v>
      </c>
      <c r="J2138" s="57">
        <f t="shared" ca="1" si="480"/>
        <v>1.02266824</v>
      </c>
      <c r="K2138" s="112">
        <f t="shared" ref="K2138:K2141" ca="1" si="486">TRUNC((C2138*(J2138-1)),8)+TRUNC(K$2072*J2138,87)</f>
        <v>0.62786973299065396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481"/>
        <v>0</v>
      </c>
      <c r="O2138" s="57">
        <f t="shared" ca="1" si="482"/>
        <v>0.62786973299065396</v>
      </c>
      <c r="P2138" s="63" t="str">
        <f t="shared" si="483"/>
        <v>J=</v>
      </c>
      <c r="Q2138" s="64">
        <f t="shared" si="484"/>
        <v>45404</v>
      </c>
      <c r="R2138" s="153" t="s">
        <v>54</v>
      </c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ht="15.75" x14ac:dyDescent="0.25">
      <c r="A2139" s="56">
        <f t="shared" si="485"/>
        <v>45374</v>
      </c>
      <c r="B2139" s="75">
        <f t="shared" ca="1" si="475"/>
        <v>1.5840765292664369</v>
      </c>
      <c r="C2139" s="57">
        <f t="shared" si="476"/>
        <v>0.95547539999999997</v>
      </c>
      <c r="D2139" s="58">
        <f ca="1">IF(A2139&lt;$B$1,VLOOKUP(A2139,[1]DI!$A$4:$B$15000,2,FALSE),0)</f>
        <v>0</v>
      </c>
      <c r="E2139" s="57">
        <f t="shared" ca="1" si="477"/>
        <v>0</v>
      </c>
      <c r="F2139" s="59">
        <f t="shared" si="474"/>
        <v>1.1499999999999999</v>
      </c>
      <c r="G2139" s="60">
        <f t="shared" ca="1" si="478"/>
        <v>1</v>
      </c>
      <c r="H2139" s="57">
        <f ca="1">TRUNC(PRODUCT(G$10:G2138),15)</f>
        <v>1.63808365975156</v>
      </c>
      <c r="I2139" s="57">
        <f t="shared" ca="1" si="479"/>
        <v>1.6010346907614099</v>
      </c>
      <c r="J2139" s="57">
        <f t="shared" ca="1" si="480"/>
        <v>1.02314064</v>
      </c>
      <c r="K2139" s="112">
        <f t="shared" ca="1" si="486"/>
        <v>0.62860112926643696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481"/>
        <v>0</v>
      </c>
      <c r="O2139" s="57">
        <f t="shared" ca="1" si="482"/>
        <v>0.62860112926643696</v>
      </c>
      <c r="P2139" s="63" t="str">
        <f t="shared" si="483"/>
        <v>J=</v>
      </c>
      <c r="Q2139" s="64">
        <f t="shared" si="484"/>
        <v>45404</v>
      </c>
      <c r="R2139" s="154">
        <v>35268.89</v>
      </c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ht="15.75" x14ac:dyDescent="0.25">
      <c r="A2140" s="56">
        <f t="shared" si="485"/>
        <v>45375</v>
      </c>
      <c r="B2140" s="75">
        <f t="shared" ca="1" si="475"/>
        <v>1.5840765292664369</v>
      </c>
      <c r="C2140" s="57">
        <f t="shared" si="476"/>
        <v>0.95547539999999997</v>
      </c>
      <c r="D2140" s="58">
        <f ca="1">IF(A2140&lt;$B$1,VLOOKUP(A2140,[1]DI!$A$4:$B$15000,2,FALSE),0)</f>
        <v>0</v>
      </c>
      <c r="E2140" s="57">
        <f t="shared" ca="1" si="477"/>
        <v>0</v>
      </c>
      <c r="F2140" s="59">
        <f t="shared" si="474"/>
        <v>1.1499999999999999</v>
      </c>
      <c r="G2140" s="60">
        <f t="shared" ca="1" si="478"/>
        <v>1</v>
      </c>
      <c r="H2140" s="57">
        <f ca="1">TRUNC(PRODUCT(G$10:G2139),15)</f>
        <v>1.63808365975156</v>
      </c>
      <c r="I2140" s="57">
        <f t="shared" ca="1" si="479"/>
        <v>1.6010346907614099</v>
      </c>
      <c r="J2140" s="57">
        <f t="shared" ca="1" si="480"/>
        <v>1.02314064</v>
      </c>
      <c r="K2140" s="112">
        <f t="shared" ca="1" si="486"/>
        <v>0.62860112926643696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481"/>
        <v>0</v>
      </c>
      <c r="O2140" s="57">
        <f t="shared" ca="1" si="482"/>
        <v>0.62860112926643696</v>
      </c>
      <c r="P2140" s="63" t="str">
        <f t="shared" si="483"/>
        <v>J=</v>
      </c>
      <c r="Q2140" s="64">
        <f t="shared" si="484"/>
        <v>45404</v>
      </c>
      <c r="R2140" s="153" t="s">
        <v>55</v>
      </c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ht="15.75" x14ac:dyDescent="0.25">
      <c r="A2141" s="144">
        <f t="shared" si="485"/>
        <v>45376</v>
      </c>
      <c r="B2141" s="145">
        <f t="shared" ca="1" si="475"/>
        <v>1.5840765292664369</v>
      </c>
      <c r="C2141" s="146">
        <f t="shared" si="476"/>
        <v>0.95547539999999997</v>
      </c>
      <c r="D2141" s="147">
        <f ca="1">IF(A2141&lt;$B$1,VLOOKUP(A2141,[1]DI!$A$4:$B$15000,2,FALSE),0)</f>
        <v>0.1065</v>
      </c>
      <c r="E2141" s="146">
        <f t="shared" ca="1" si="477"/>
        <v>4.0168000000000002E-4</v>
      </c>
      <c r="F2141" s="148">
        <f t="shared" si="474"/>
        <v>1.1499999999999999</v>
      </c>
      <c r="G2141" s="149">
        <f t="shared" ca="1" si="478"/>
        <v>1.0004619320000001</v>
      </c>
      <c r="H2141" s="146">
        <f ca="1">TRUNC(PRODUCT(G$10:G2140),15)</f>
        <v>1.63808365975156</v>
      </c>
      <c r="I2141" s="146">
        <f t="shared" ca="1" si="479"/>
        <v>1.6010346907614099</v>
      </c>
      <c r="J2141" s="146">
        <f t="shared" ca="1" si="480"/>
        <v>1.02314064</v>
      </c>
      <c r="K2141" s="146">
        <f t="shared" ca="1" si="486"/>
        <v>0.62860112926643696</v>
      </c>
      <c r="L2141" s="150">
        <v>9</v>
      </c>
      <c r="M2141" s="151">
        <f>N2141/C2141</f>
        <v>1.7809982339681379E-4</v>
      </c>
      <c r="N2141" s="146">
        <f>R2141</f>
        <v>1.7017000000000001E-4</v>
      </c>
      <c r="O2141" s="146">
        <f t="shared" ca="1" si="482"/>
        <v>0.62877129926643693</v>
      </c>
      <c r="P2141" s="152" t="str">
        <f t="shared" si="483"/>
        <v>J=</v>
      </c>
      <c r="Q2141" s="144">
        <f t="shared" si="484"/>
        <v>45404</v>
      </c>
      <c r="R2141" s="155">
        <f>TRUNC(R2139/207250000,8)</f>
        <v>1.7017000000000001E-4</v>
      </c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ht="18.75" x14ac:dyDescent="0.2">
      <c r="A2142" s="56">
        <f t="shared" si="485"/>
        <v>45377</v>
      </c>
      <c r="B2142" s="75">
        <f t="shared" ca="1" si="475"/>
        <v>1.584638008986079</v>
      </c>
      <c r="C2142" s="113">
        <f t="shared" si="476"/>
        <v>0.95530523000000001</v>
      </c>
      <c r="D2142" s="58">
        <f ca="1">IF(A2142&lt;$B$1,VLOOKUP(A2142,[1]DI!$A$4:$B$15000,2,FALSE),0)</f>
        <v>0.1065</v>
      </c>
      <c r="E2142" s="57">
        <f t="shared" ca="1" si="477"/>
        <v>4.0168000000000002E-4</v>
      </c>
      <c r="F2142" s="59">
        <f t="shared" si="474"/>
        <v>1.1499999999999999</v>
      </c>
      <c r="G2142" s="60">
        <f t="shared" ca="1" si="478"/>
        <v>1.0004619320000001</v>
      </c>
      <c r="H2142" s="57">
        <f ca="1">TRUNC(PRODUCT(G$10:G2141),15)</f>
        <v>1.6388403430126799</v>
      </c>
      <c r="I2142" s="57">
        <f t="shared" ca="1" si="479"/>
        <v>1.63808365975156</v>
      </c>
      <c r="J2142" s="57">
        <f t="shared" ca="1" si="480"/>
        <v>1.0004619299999999</v>
      </c>
      <c r="K2142" s="112">
        <f ca="1">TRUNC((C2142*(J2142-1)),8)+TRUNC(K$2141*J2142,87)</f>
        <v>0.62933277898607898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481"/>
        <v>0</v>
      </c>
      <c r="O2142" s="57">
        <f t="shared" ca="1" si="482"/>
        <v>0.62933277898607898</v>
      </c>
      <c r="P2142" s="63" t="str">
        <f t="shared" si="483"/>
        <v>J=</v>
      </c>
      <c r="Q2142" s="64">
        <f t="shared" si="484"/>
        <v>45404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ht="15" x14ac:dyDescent="0.2">
      <c r="A2143" s="56">
        <f t="shared" si="485"/>
        <v>45378</v>
      </c>
      <c r="B2143" s="75">
        <f t="shared" ca="1" si="475"/>
        <v>1.5853700069979699</v>
      </c>
      <c r="C2143" s="57">
        <f t="shared" si="476"/>
        <v>0.95530523000000001</v>
      </c>
      <c r="D2143" s="58">
        <f ca="1">IF(A2143&lt;$B$1,VLOOKUP(A2143,[1]DI!$A$4:$B$15000,2,FALSE),0)</f>
        <v>0.1065</v>
      </c>
      <c r="E2143" s="57">
        <f t="shared" ca="1" si="477"/>
        <v>4.0168000000000002E-4</v>
      </c>
      <c r="F2143" s="59">
        <f t="shared" ref="F2143:F2206" si="487">F2142</f>
        <v>1.1499999999999999</v>
      </c>
      <c r="G2143" s="60">
        <f t="shared" ca="1" si="478"/>
        <v>1.0004619320000001</v>
      </c>
      <c r="H2143" s="57">
        <f ca="1">TRUNC(PRODUCT(G$10:G2142),15)</f>
        <v>1.63959737581001</v>
      </c>
      <c r="I2143" s="57">
        <f t="shared" ca="1" si="479"/>
        <v>1.63808365975156</v>
      </c>
      <c r="J2143" s="57">
        <f t="shared" ca="1" si="480"/>
        <v>1.0009240800000001</v>
      </c>
      <c r="K2143" s="112">
        <f t="shared" ref="K2143:K2194" ca="1" si="488">TRUNC((C2143*(J2143-1)),8)+TRUNC(K$2141*J2143,87)</f>
        <v>0.63006477699797003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481"/>
        <v>0</v>
      </c>
      <c r="O2143" s="57">
        <f t="shared" ca="1" si="482"/>
        <v>0.63006477699797003</v>
      </c>
      <c r="P2143" s="63" t="str">
        <f t="shared" si="483"/>
        <v>J=</v>
      </c>
      <c r="Q2143" s="64">
        <f t="shared" si="484"/>
        <v>45404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ht="15" x14ac:dyDescent="0.2">
      <c r="A2144" s="56">
        <f t="shared" si="485"/>
        <v>45379</v>
      </c>
      <c r="B2144" s="75">
        <f t="shared" ca="1" si="475"/>
        <v>1.5861023470160971</v>
      </c>
      <c r="C2144" s="57">
        <f t="shared" si="476"/>
        <v>0.95530523000000001</v>
      </c>
      <c r="D2144" s="58">
        <f ca="1">IF(A2144&lt;$B$1,VLOOKUP(A2144,[1]DI!$A$4:$B$15000,2,FALSE),0)</f>
        <v>0.1065</v>
      </c>
      <c r="E2144" s="57">
        <f t="shared" ca="1" si="477"/>
        <v>4.0168000000000002E-4</v>
      </c>
      <c r="F2144" s="59">
        <f t="shared" si="487"/>
        <v>1.1499999999999999</v>
      </c>
      <c r="G2144" s="60">
        <f t="shared" ca="1" si="478"/>
        <v>1.0004619320000001</v>
      </c>
      <c r="H2144" s="57">
        <f ca="1">TRUNC(PRODUCT(G$10:G2143),15)</f>
        <v>1.64035475830501</v>
      </c>
      <c r="I2144" s="57">
        <f t="shared" ca="1" si="479"/>
        <v>1.63808365975156</v>
      </c>
      <c r="J2144" s="57">
        <f t="shared" ca="1" si="480"/>
        <v>1.0013864400000001</v>
      </c>
      <c r="K2144" s="112">
        <f t="shared" ca="1" si="488"/>
        <v>0.63079711701609698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481"/>
        <v>0</v>
      </c>
      <c r="O2144" s="57">
        <f t="shared" ca="1" si="482"/>
        <v>0.63079711701609698</v>
      </c>
      <c r="P2144" s="63" t="str">
        <f t="shared" si="483"/>
        <v>J=</v>
      </c>
      <c r="Q2144" s="64">
        <f t="shared" si="484"/>
        <v>45404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ht="15" x14ac:dyDescent="0.2">
      <c r="A2145" s="56">
        <f t="shared" si="485"/>
        <v>45380</v>
      </c>
      <c r="B2145" s="75">
        <f t="shared" ca="1" si="475"/>
        <v>1.5868350090404619</v>
      </c>
      <c r="C2145" s="57">
        <f t="shared" si="476"/>
        <v>0.95530523000000001</v>
      </c>
      <c r="D2145" s="58">
        <f ca="1">IF(A2145&lt;$B$1,VLOOKUP(A2145,[1]DI!$A$4:$B$15000,2,FALSE),0)</f>
        <v>0</v>
      </c>
      <c r="E2145" s="57">
        <f t="shared" ca="1" si="477"/>
        <v>0</v>
      </c>
      <c r="F2145" s="59">
        <f t="shared" si="487"/>
        <v>1.1499999999999999</v>
      </c>
      <c r="G2145" s="60">
        <f t="shared" ca="1" si="478"/>
        <v>1</v>
      </c>
      <c r="H2145" s="57">
        <f ca="1">TRUNC(PRODUCT(G$10:G2144),15)</f>
        <v>1.64111249065922</v>
      </c>
      <c r="I2145" s="57">
        <f t="shared" ca="1" si="479"/>
        <v>1.63808365975156</v>
      </c>
      <c r="J2145" s="57">
        <f t="shared" ca="1" si="480"/>
        <v>1.0018490099999999</v>
      </c>
      <c r="K2145" s="112">
        <f t="shared" ca="1" si="488"/>
        <v>0.63152977904046192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481"/>
        <v>0</v>
      </c>
      <c r="O2145" s="57">
        <f t="shared" ca="1" si="482"/>
        <v>0.63152977904046192</v>
      </c>
      <c r="P2145" s="63" t="str">
        <f t="shared" si="483"/>
        <v>J=</v>
      </c>
      <c r="Q2145" s="64">
        <f t="shared" si="484"/>
        <v>45404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ht="15" x14ac:dyDescent="0.2">
      <c r="A2146" s="56">
        <f t="shared" si="485"/>
        <v>45381</v>
      </c>
      <c r="B2146" s="75">
        <f t="shared" ca="1" si="475"/>
        <v>1.5868350090404619</v>
      </c>
      <c r="C2146" s="57">
        <f t="shared" si="476"/>
        <v>0.95530523000000001</v>
      </c>
      <c r="D2146" s="58">
        <f ca="1">IF(A2146&lt;$B$1,VLOOKUP(A2146,[1]DI!$A$4:$B$15000,2,FALSE),0)</f>
        <v>0</v>
      </c>
      <c r="E2146" s="57">
        <f t="shared" ca="1" si="477"/>
        <v>0</v>
      </c>
      <c r="F2146" s="59">
        <f t="shared" si="487"/>
        <v>1.1499999999999999</v>
      </c>
      <c r="G2146" s="60">
        <f t="shared" ca="1" si="478"/>
        <v>1</v>
      </c>
      <c r="H2146" s="57">
        <f ca="1">TRUNC(PRODUCT(G$10:G2145),15)</f>
        <v>1.64111249065922</v>
      </c>
      <c r="I2146" s="57">
        <f t="shared" ca="1" si="479"/>
        <v>1.63808365975156</v>
      </c>
      <c r="J2146" s="57">
        <f t="shared" ca="1" si="480"/>
        <v>1.0018490099999999</v>
      </c>
      <c r="K2146" s="112">
        <f t="shared" ca="1" si="488"/>
        <v>0.63152977904046192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481"/>
        <v>0</v>
      </c>
      <c r="O2146" s="57">
        <f t="shared" ca="1" si="482"/>
        <v>0.63152977904046192</v>
      </c>
      <c r="P2146" s="63" t="str">
        <f t="shared" si="483"/>
        <v>J=</v>
      </c>
      <c r="Q2146" s="64">
        <f t="shared" si="484"/>
        <v>45404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ht="15" x14ac:dyDescent="0.2">
      <c r="A2147" s="56">
        <f t="shared" si="485"/>
        <v>45382</v>
      </c>
      <c r="B2147" s="75">
        <f t="shared" ca="1" si="475"/>
        <v>1.5868350090404619</v>
      </c>
      <c r="C2147" s="57">
        <f t="shared" si="476"/>
        <v>0.95530523000000001</v>
      </c>
      <c r="D2147" s="58">
        <f ca="1">IF(A2147&lt;$B$1,VLOOKUP(A2147,[1]DI!$A$4:$B$15000,2,FALSE),0)</f>
        <v>0</v>
      </c>
      <c r="E2147" s="57">
        <f t="shared" ca="1" si="477"/>
        <v>0</v>
      </c>
      <c r="F2147" s="59">
        <f t="shared" si="487"/>
        <v>1.1499999999999999</v>
      </c>
      <c r="G2147" s="60">
        <f t="shared" ca="1" si="478"/>
        <v>1</v>
      </c>
      <c r="H2147" s="57">
        <f ca="1">TRUNC(PRODUCT(G$10:G2146),15)</f>
        <v>1.64111249065922</v>
      </c>
      <c r="I2147" s="57">
        <f t="shared" ca="1" si="479"/>
        <v>1.63808365975156</v>
      </c>
      <c r="J2147" s="57">
        <f t="shared" ca="1" si="480"/>
        <v>1.0018490099999999</v>
      </c>
      <c r="K2147" s="112">
        <f t="shared" ca="1" si="488"/>
        <v>0.63152977904046192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481"/>
        <v>0</v>
      </c>
      <c r="O2147" s="57">
        <f t="shared" ca="1" si="482"/>
        <v>0.63152977904046192</v>
      </c>
      <c r="P2147" s="63" t="str">
        <f t="shared" si="483"/>
        <v>J=</v>
      </c>
      <c r="Q2147" s="64">
        <f t="shared" si="484"/>
        <v>45404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ht="15" x14ac:dyDescent="0.2">
      <c r="A2148" s="56">
        <f t="shared" si="485"/>
        <v>45383</v>
      </c>
      <c r="B2148" s="75">
        <f t="shared" ca="1" si="475"/>
        <v>1.5868350090404619</v>
      </c>
      <c r="C2148" s="57">
        <f t="shared" si="476"/>
        <v>0.95530523000000001</v>
      </c>
      <c r="D2148" s="58">
        <f ca="1">IF(A2148&lt;$B$1,VLOOKUP(A2148,[1]DI!$A$4:$B$15000,2,FALSE),0)</f>
        <v>0.1065</v>
      </c>
      <c r="E2148" s="57">
        <f t="shared" ca="1" si="477"/>
        <v>4.0168000000000002E-4</v>
      </c>
      <c r="F2148" s="59">
        <f t="shared" si="487"/>
        <v>1.1499999999999999</v>
      </c>
      <c r="G2148" s="60">
        <f t="shared" ca="1" si="478"/>
        <v>1.0004619320000001</v>
      </c>
      <c r="H2148" s="57">
        <f ca="1">TRUNC(PRODUCT(G$10:G2147),15)</f>
        <v>1.64111249065922</v>
      </c>
      <c r="I2148" s="57">
        <f t="shared" ca="1" si="479"/>
        <v>1.63808365975156</v>
      </c>
      <c r="J2148" s="57">
        <f t="shared" ca="1" si="480"/>
        <v>1.0018490099999999</v>
      </c>
      <c r="K2148" s="112">
        <f t="shared" ca="1" si="488"/>
        <v>0.63152977904046192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481"/>
        <v>0</v>
      </c>
      <c r="O2148" s="57">
        <f t="shared" ca="1" si="482"/>
        <v>0.63152977904046192</v>
      </c>
      <c r="P2148" s="63" t="str">
        <f t="shared" si="483"/>
        <v>J=</v>
      </c>
      <c r="Q2148" s="64">
        <f t="shared" si="484"/>
        <v>45404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ht="15" x14ac:dyDescent="0.2">
      <c r="A2149" s="56">
        <f t="shared" si="485"/>
        <v>45384</v>
      </c>
      <c r="B2149" s="75">
        <f t="shared" ca="1" si="475"/>
        <v>1.5875680130710639</v>
      </c>
      <c r="C2149" s="57">
        <f t="shared" si="476"/>
        <v>0.95530523000000001</v>
      </c>
      <c r="D2149" s="58">
        <f ca="1">IF(A2149&lt;$B$1,VLOOKUP(A2149,[1]DI!$A$4:$B$15000,2,FALSE),0)</f>
        <v>0.1065</v>
      </c>
      <c r="E2149" s="57">
        <f t="shared" ca="1" si="477"/>
        <v>4.0168000000000002E-4</v>
      </c>
      <c r="F2149" s="59">
        <f t="shared" si="487"/>
        <v>1.1499999999999999</v>
      </c>
      <c r="G2149" s="60">
        <f t="shared" ca="1" si="478"/>
        <v>1.0004619320000001</v>
      </c>
      <c r="H2149" s="57">
        <f ca="1">TRUNC(PRODUCT(G$10:G2148),15)</f>
        <v>1.64187057303426</v>
      </c>
      <c r="I2149" s="57">
        <f t="shared" ca="1" si="479"/>
        <v>1.63808365975156</v>
      </c>
      <c r="J2149" s="57">
        <f t="shared" ca="1" si="480"/>
        <v>1.00231179</v>
      </c>
      <c r="K2149" s="112">
        <f t="shared" ca="1" si="488"/>
        <v>0.63226278307106398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481"/>
        <v>0</v>
      </c>
      <c r="O2149" s="57">
        <f t="shared" ca="1" si="482"/>
        <v>0.63226278307106398</v>
      </c>
      <c r="P2149" s="63" t="str">
        <f t="shared" si="483"/>
        <v>J=</v>
      </c>
      <c r="Q2149" s="64">
        <f t="shared" si="484"/>
        <v>45404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ht="15" x14ac:dyDescent="0.2">
      <c r="A2150" s="56">
        <f t="shared" si="485"/>
        <v>45385</v>
      </c>
      <c r="B2150" s="75">
        <f t="shared" ca="1" si="475"/>
        <v>1.588301365393914</v>
      </c>
      <c r="C2150" s="57">
        <f t="shared" si="476"/>
        <v>0.95530523000000001</v>
      </c>
      <c r="D2150" s="58">
        <f ca="1">IF(A2150&lt;$B$1,VLOOKUP(A2150,[1]DI!$A$4:$B$15000,2,FALSE),0)</f>
        <v>0.1065</v>
      </c>
      <c r="E2150" s="57">
        <f t="shared" ca="1" si="477"/>
        <v>4.0168000000000002E-4</v>
      </c>
      <c r="F2150" s="59">
        <f t="shared" si="487"/>
        <v>1.1499999999999999</v>
      </c>
      <c r="G2150" s="60">
        <f t="shared" ca="1" si="478"/>
        <v>1.0004619320000001</v>
      </c>
      <c r="H2150" s="57">
        <f ca="1">TRUNC(PRODUCT(G$10:G2149),15)</f>
        <v>1.6426290055918</v>
      </c>
      <c r="I2150" s="57">
        <f t="shared" ca="1" si="479"/>
        <v>1.63808365975156</v>
      </c>
      <c r="J2150" s="57">
        <f t="shared" ca="1" si="480"/>
        <v>1.0027747899999999</v>
      </c>
      <c r="K2150" s="112">
        <f t="shared" ca="1" si="488"/>
        <v>0.63299613539391397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481"/>
        <v>0</v>
      </c>
      <c r="O2150" s="57">
        <f t="shared" ca="1" si="482"/>
        <v>0.63299613539391397</v>
      </c>
      <c r="P2150" s="63" t="str">
        <f t="shared" si="483"/>
        <v>J=</v>
      </c>
      <c r="Q2150" s="64">
        <f t="shared" si="484"/>
        <v>45404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ht="15" x14ac:dyDescent="0.2">
      <c r="A2151" s="56">
        <f t="shared" si="485"/>
        <v>45386</v>
      </c>
      <c r="B2151" s="75">
        <f t="shared" ca="1" si="475"/>
        <v>1.589035056009013</v>
      </c>
      <c r="C2151" s="57">
        <f t="shared" si="476"/>
        <v>0.95530523000000001</v>
      </c>
      <c r="D2151" s="58">
        <f ca="1">IF(A2151&lt;$B$1,VLOOKUP(A2151,[1]DI!$A$4:$B$15000,2,FALSE),0)</f>
        <v>0.1065</v>
      </c>
      <c r="E2151" s="57">
        <f t="shared" ca="1" si="477"/>
        <v>4.0168000000000002E-4</v>
      </c>
      <c r="F2151" s="59">
        <f t="shared" si="487"/>
        <v>1.1499999999999999</v>
      </c>
      <c r="G2151" s="60">
        <f t="shared" ca="1" si="478"/>
        <v>1.0004619320000001</v>
      </c>
      <c r="H2151" s="57">
        <f ca="1">TRUNC(PRODUCT(G$10:G2150),15)</f>
        <v>1.6433877884936099</v>
      </c>
      <c r="I2151" s="57">
        <f t="shared" ca="1" si="479"/>
        <v>1.63808365975156</v>
      </c>
      <c r="J2151" s="57">
        <f t="shared" ca="1" si="480"/>
        <v>1.00323801</v>
      </c>
      <c r="K2151" s="112">
        <f t="shared" ca="1" si="488"/>
        <v>0.63372982600901295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481"/>
        <v>0</v>
      </c>
      <c r="O2151" s="57">
        <f t="shared" ca="1" si="482"/>
        <v>0.63372982600901295</v>
      </c>
      <c r="P2151" s="63" t="str">
        <f t="shared" si="483"/>
        <v>J=</v>
      </c>
      <c r="Q2151" s="64">
        <f t="shared" si="484"/>
        <v>45404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ht="15" x14ac:dyDescent="0.2">
      <c r="A2152" s="56">
        <f t="shared" si="485"/>
        <v>45387</v>
      </c>
      <c r="B2152" s="75">
        <f t="shared" ca="1" si="475"/>
        <v>1.5897690886303488</v>
      </c>
      <c r="C2152" s="57">
        <f t="shared" si="476"/>
        <v>0.95530523000000001</v>
      </c>
      <c r="D2152" s="58">
        <f ca="1">IF(A2152&lt;$B$1,VLOOKUP(A2152,[1]DI!$A$4:$B$15000,2,FALSE),0)</f>
        <v>0.1065</v>
      </c>
      <c r="E2152" s="57">
        <f t="shared" ca="1" si="477"/>
        <v>4.0168000000000002E-4</v>
      </c>
      <c r="F2152" s="59">
        <f t="shared" si="487"/>
        <v>1.1499999999999999</v>
      </c>
      <c r="G2152" s="60">
        <f t="shared" ca="1" si="478"/>
        <v>1.0004619320000001</v>
      </c>
      <c r="H2152" s="57">
        <f ca="1">TRUNC(PRODUCT(G$10:G2151),15)</f>
        <v>1.6441469219015299</v>
      </c>
      <c r="I2152" s="57">
        <f t="shared" ca="1" si="479"/>
        <v>1.63808365975156</v>
      </c>
      <c r="J2152" s="57">
        <f t="shared" ca="1" si="480"/>
        <v>1.0037014399999999</v>
      </c>
      <c r="K2152" s="112">
        <f t="shared" ca="1" si="488"/>
        <v>0.63446385863034893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481"/>
        <v>0</v>
      </c>
      <c r="O2152" s="57">
        <f t="shared" ca="1" si="482"/>
        <v>0.63446385863034893</v>
      </c>
      <c r="P2152" s="63" t="str">
        <f t="shared" si="483"/>
        <v>J=</v>
      </c>
      <c r="Q2152" s="64">
        <f t="shared" si="484"/>
        <v>45404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ht="15" x14ac:dyDescent="0.2">
      <c r="A2153" s="56">
        <f t="shared" si="485"/>
        <v>45388</v>
      </c>
      <c r="B2153" s="75">
        <f t="shared" ca="1" si="475"/>
        <v>1.5905034532579219</v>
      </c>
      <c r="C2153" s="57">
        <f t="shared" si="476"/>
        <v>0.95530523000000001</v>
      </c>
      <c r="D2153" s="58">
        <f ca="1">IF(A2153&lt;$B$1,VLOOKUP(A2153,[1]DI!$A$4:$B$15000,2,FALSE),0)</f>
        <v>0</v>
      </c>
      <c r="E2153" s="57">
        <f t="shared" ca="1" si="477"/>
        <v>0</v>
      </c>
      <c r="F2153" s="59">
        <f t="shared" si="487"/>
        <v>1.1499999999999999</v>
      </c>
      <c r="G2153" s="60">
        <f t="shared" ca="1" si="478"/>
        <v>1</v>
      </c>
      <c r="H2153" s="57">
        <f ca="1">TRUNC(PRODUCT(G$10:G2152),15)</f>
        <v>1.6449064059774601</v>
      </c>
      <c r="I2153" s="57">
        <f t="shared" ca="1" si="479"/>
        <v>1.63808365975156</v>
      </c>
      <c r="J2153" s="57">
        <f t="shared" ca="1" si="480"/>
        <v>1.0041650799999999</v>
      </c>
      <c r="K2153" s="112">
        <f t="shared" ca="1" si="488"/>
        <v>0.63519822325792197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481"/>
        <v>0</v>
      </c>
      <c r="O2153" s="57">
        <f t="shared" ca="1" si="482"/>
        <v>0.63519822325792197</v>
      </c>
      <c r="P2153" s="63" t="str">
        <f t="shared" si="483"/>
        <v>J=</v>
      </c>
      <c r="Q2153" s="64">
        <f t="shared" si="484"/>
        <v>45404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ht="15" x14ac:dyDescent="0.2">
      <c r="A2154" s="56">
        <f t="shared" si="485"/>
        <v>45389</v>
      </c>
      <c r="B2154" s="75">
        <f t="shared" ca="1" si="475"/>
        <v>1.5905034532579219</v>
      </c>
      <c r="C2154" s="57">
        <f t="shared" si="476"/>
        <v>0.95530523000000001</v>
      </c>
      <c r="D2154" s="58">
        <f ca="1">IF(A2154&lt;$B$1,VLOOKUP(A2154,[1]DI!$A$4:$B$15000,2,FALSE),0)</f>
        <v>0</v>
      </c>
      <c r="E2154" s="57">
        <f t="shared" ca="1" si="477"/>
        <v>0</v>
      </c>
      <c r="F2154" s="59">
        <f t="shared" si="487"/>
        <v>1.1499999999999999</v>
      </c>
      <c r="G2154" s="60">
        <f t="shared" ca="1" si="478"/>
        <v>1</v>
      </c>
      <c r="H2154" s="57">
        <f ca="1">TRUNC(PRODUCT(G$10:G2153),15)</f>
        <v>1.6449064059774601</v>
      </c>
      <c r="I2154" s="57">
        <f t="shared" ca="1" si="479"/>
        <v>1.63808365975156</v>
      </c>
      <c r="J2154" s="57">
        <f t="shared" ca="1" si="480"/>
        <v>1.0041650799999999</v>
      </c>
      <c r="K2154" s="112">
        <f t="shared" ca="1" si="488"/>
        <v>0.63519822325792197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481"/>
        <v>0</v>
      </c>
      <c r="O2154" s="57">
        <f t="shared" ca="1" si="482"/>
        <v>0.63519822325792197</v>
      </c>
      <c r="P2154" s="63" t="str">
        <f t="shared" si="483"/>
        <v>J=</v>
      </c>
      <c r="Q2154" s="64">
        <f t="shared" si="484"/>
        <v>45404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ht="15" x14ac:dyDescent="0.2">
      <c r="A2155" s="56">
        <f t="shared" si="485"/>
        <v>45390</v>
      </c>
      <c r="B2155" s="75">
        <f t="shared" ca="1" si="475"/>
        <v>1.5905034532579219</v>
      </c>
      <c r="C2155" s="57">
        <f t="shared" si="476"/>
        <v>0.95530523000000001</v>
      </c>
      <c r="D2155" s="58">
        <f ca="1">IF(A2155&lt;$B$1,VLOOKUP(A2155,[1]DI!$A$4:$B$15000,2,FALSE),0)</f>
        <v>0.1065</v>
      </c>
      <c r="E2155" s="57">
        <f t="shared" ca="1" si="477"/>
        <v>4.0168000000000002E-4</v>
      </c>
      <c r="F2155" s="59">
        <f t="shared" si="487"/>
        <v>1.1499999999999999</v>
      </c>
      <c r="G2155" s="60">
        <f t="shared" ca="1" si="478"/>
        <v>1.0004619320000001</v>
      </c>
      <c r="H2155" s="57">
        <f ca="1">TRUNC(PRODUCT(G$10:G2154),15)</f>
        <v>1.6449064059774601</v>
      </c>
      <c r="I2155" s="57">
        <f t="shared" ca="1" si="479"/>
        <v>1.63808365975156</v>
      </c>
      <c r="J2155" s="57">
        <f t="shared" ca="1" si="480"/>
        <v>1.0041650799999999</v>
      </c>
      <c r="K2155" s="112">
        <f t="shared" ca="1" si="488"/>
        <v>0.63519822325792197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481"/>
        <v>0</v>
      </c>
      <c r="O2155" s="57">
        <f t="shared" ca="1" si="482"/>
        <v>0.63519822325792197</v>
      </c>
      <c r="P2155" s="63" t="str">
        <f t="shared" si="483"/>
        <v>J=</v>
      </c>
      <c r="Q2155" s="64">
        <f t="shared" si="484"/>
        <v>45404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ht="15" x14ac:dyDescent="0.2">
      <c r="A2156" s="56">
        <f t="shared" si="485"/>
        <v>45391</v>
      </c>
      <c r="B2156" s="75">
        <f t="shared" ca="1" si="475"/>
        <v>1.5912381498917321</v>
      </c>
      <c r="C2156" s="57">
        <f t="shared" si="476"/>
        <v>0.95530523000000001</v>
      </c>
      <c r="D2156" s="58">
        <f ca="1">IF(A2156&lt;$B$1,VLOOKUP(A2156,[1]DI!$A$4:$B$15000,2,FALSE),0)</f>
        <v>0.1065</v>
      </c>
      <c r="E2156" s="57">
        <f t="shared" ca="1" si="477"/>
        <v>4.0168000000000002E-4</v>
      </c>
      <c r="F2156" s="59">
        <f t="shared" si="487"/>
        <v>1.1499999999999999</v>
      </c>
      <c r="G2156" s="60">
        <f t="shared" ca="1" si="478"/>
        <v>1.0004619320000001</v>
      </c>
      <c r="H2156" s="57">
        <f ca="1">TRUNC(PRODUCT(G$10:G2155),15)</f>
        <v>1.64566624088338</v>
      </c>
      <c r="I2156" s="57">
        <f t="shared" ca="1" si="479"/>
        <v>1.63808365975156</v>
      </c>
      <c r="J2156" s="57">
        <f t="shared" ca="1" si="480"/>
        <v>1.00462893</v>
      </c>
      <c r="K2156" s="112">
        <f t="shared" ca="1" si="488"/>
        <v>0.63593291989173206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481"/>
        <v>0</v>
      </c>
      <c r="O2156" s="57">
        <f t="shared" ca="1" si="482"/>
        <v>0.63593291989173206</v>
      </c>
      <c r="P2156" s="63" t="str">
        <f t="shared" si="483"/>
        <v>J=</v>
      </c>
      <c r="Q2156" s="64">
        <f t="shared" si="484"/>
        <v>45404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ht="15" x14ac:dyDescent="0.2">
      <c r="A2157" s="56">
        <f t="shared" si="485"/>
        <v>45392</v>
      </c>
      <c r="B2157" s="75">
        <f t="shared" ref="B2157:B2220" ca="1" si="489">IF(A2157&lt;=TODAY(),C2157+K2157,IF(AND(A2157&gt;TODAY(),A2157&lt;=$B$1),IF(VLOOKUP(TODAY(),$A$10:$D$5000,4,FALSE)=0,"n.d",C2157+K2157),"n.d"))</f>
        <v>1.5919731848177912</v>
      </c>
      <c r="C2157" s="57">
        <f t="shared" ref="C2157:C2220" si="490">TRUNC(C2156-N2156,8)</f>
        <v>0.95530523000000001</v>
      </c>
      <c r="D2157" s="58">
        <f ca="1">IF(A2157&lt;$B$1,VLOOKUP(A2157,[1]DI!$A$4:$B$15000,2,FALSE),0)</f>
        <v>0.1065</v>
      </c>
      <c r="E2157" s="57">
        <f t="shared" ref="E2157:E2220" ca="1" si="491">ROUND((((1+D2157)^(1/252)-1)),8)</f>
        <v>4.0168000000000002E-4</v>
      </c>
      <c r="F2157" s="59">
        <f t="shared" si="487"/>
        <v>1.1499999999999999</v>
      </c>
      <c r="G2157" s="60">
        <f t="shared" ref="G2157:G2220" ca="1" si="492">TRUNC((1+(E2157*F2157)),15)</f>
        <v>1.0004619320000001</v>
      </c>
      <c r="H2157" s="57">
        <f ca="1">TRUNC(PRODUCT(G$10:G2156),15)</f>
        <v>1.64642642678137</v>
      </c>
      <c r="I2157" s="57">
        <f t="shared" ref="I2157:I2220" ca="1" si="493">IF(OR(L2156&gt;0,L2156="E"),H2156,I2156)</f>
        <v>1.63808365975156</v>
      </c>
      <c r="J2157" s="57">
        <f t="shared" ref="J2157:J2220" ca="1" si="494">ROUND(TRUNC(H2157/I2157,15),8)</f>
        <v>1.005093</v>
      </c>
      <c r="K2157" s="112">
        <f t="shared" ca="1" si="488"/>
        <v>0.63666795481779104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ref="N2157:N2220" si="495">IF(M2157&gt;0,(C$10*M2157),0)</f>
        <v>0</v>
      </c>
      <c r="O2157" s="57">
        <f t="shared" ref="O2157:O2220" ca="1" si="496">(K2157+N2157)</f>
        <v>0.63666795481779104</v>
      </c>
      <c r="P2157" s="63" t="str">
        <f t="shared" ref="P2157:P2220" si="497">IF(L2156&gt;0,VLOOKUP(A2156,$U$12:$AD$125,9),P2156)</f>
        <v>J=</v>
      </c>
      <c r="Q2157" s="64">
        <f t="shared" ref="Q2157:Q2220" si="498">IF(L2156&gt;0,VLOOKUP(A2156,$U$12:$AD$125,10),Q2156)</f>
        <v>45404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ht="15" x14ac:dyDescent="0.2">
      <c r="A2158" s="56">
        <f t="shared" si="485"/>
        <v>45393</v>
      </c>
      <c r="B2158" s="75">
        <f t="shared" ca="1" si="489"/>
        <v>1.5927085780360981</v>
      </c>
      <c r="C2158" s="57">
        <f t="shared" si="490"/>
        <v>0.95530523000000001</v>
      </c>
      <c r="D2158" s="58">
        <f ca="1">IF(A2158&lt;$B$1,VLOOKUP(A2158,[1]DI!$A$4:$B$15000,2,FALSE),0)</f>
        <v>0.1065</v>
      </c>
      <c r="E2158" s="57">
        <f t="shared" ca="1" si="491"/>
        <v>4.0168000000000002E-4</v>
      </c>
      <c r="F2158" s="59">
        <f t="shared" si="487"/>
        <v>1.1499999999999999</v>
      </c>
      <c r="G2158" s="60">
        <f t="shared" ca="1" si="492"/>
        <v>1.0004619320000001</v>
      </c>
      <c r="H2158" s="57">
        <f ca="1">TRUNC(PRODUCT(G$10:G2157),15)</f>
        <v>1.6471869638335399</v>
      </c>
      <c r="I2158" s="57">
        <f t="shared" ca="1" si="493"/>
        <v>1.63808365975156</v>
      </c>
      <c r="J2158" s="57">
        <f t="shared" ca="1" si="494"/>
        <v>1.00555729</v>
      </c>
      <c r="K2158" s="112">
        <f t="shared" ca="1" si="488"/>
        <v>0.63740334803609799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495"/>
        <v>0</v>
      </c>
      <c r="O2158" s="57">
        <f t="shared" ca="1" si="496"/>
        <v>0.63740334803609799</v>
      </c>
      <c r="P2158" s="63" t="str">
        <f t="shared" si="497"/>
        <v>J=</v>
      </c>
      <c r="Q2158" s="64">
        <f t="shared" si="498"/>
        <v>45404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ht="15" x14ac:dyDescent="0.2">
      <c r="A2159" s="56">
        <f t="shared" si="485"/>
        <v>45394</v>
      </c>
      <c r="B2159" s="75">
        <f t="shared" ca="1" si="489"/>
        <v>1.593444303260642</v>
      </c>
      <c r="C2159" s="57">
        <f t="shared" si="490"/>
        <v>0.95530523000000001</v>
      </c>
      <c r="D2159" s="58">
        <f ca="1">IF(A2159&lt;$B$1,VLOOKUP(A2159,[1]DI!$A$4:$B$15000,2,FALSE),0)</f>
        <v>0.1065</v>
      </c>
      <c r="E2159" s="57">
        <f t="shared" ca="1" si="491"/>
        <v>4.0168000000000002E-4</v>
      </c>
      <c r="F2159" s="59">
        <f t="shared" si="487"/>
        <v>1.1499999999999999</v>
      </c>
      <c r="G2159" s="60">
        <f t="shared" ca="1" si="492"/>
        <v>1.0004619320000001</v>
      </c>
      <c r="H2159" s="57">
        <f ca="1">TRUNC(PRODUCT(G$10:G2158),15)</f>
        <v>1.64794785220212</v>
      </c>
      <c r="I2159" s="57">
        <f t="shared" ca="1" si="493"/>
        <v>1.63808365975156</v>
      </c>
      <c r="J2159" s="57">
        <f t="shared" ca="1" si="494"/>
        <v>1.0060217899999999</v>
      </c>
      <c r="K2159" s="112">
        <f t="shared" ca="1" si="488"/>
        <v>0.63813907326064201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495"/>
        <v>0</v>
      </c>
      <c r="O2159" s="57">
        <f t="shared" ca="1" si="496"/>
        <v>0.63813907326064201</v>
      </c>
      <c r="P2159" s="63" t="str">
        <f t="shared" si="497"/>
        <v>J=</v>
      </c>
      <c r="Q2159" s="64">
        <f t="shared" si="498"/>
        <v>45404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ht="15" x14ac:dyDescent="0.2">
      <c r="A2160" s="56">
        <f t="shared" si="485"/>
        <v>45395</v>
      </c>
      <c r="B2160" s="75">
        <f t="shared" ca="1" si="489"/>
        <v>1.594180360491424</v>
      </c>
      <c r="C2160" s="57">
        <f t="shared" si="490"/>
        <v>0.95530523000000001</v>
      </c>
      <c r="D2160" s="58">
        <f ca="1">IF(A2160&lt;$B$1,VLOOKUP(A2160,[1]DI!$A$4:$B$15000,2,FALSE),0)</f>
        <v>0</v>
      </c>
      <c r="E2160" s="57">
        <f t="shared" ca="1" si="491"/>
        <v>0</v>
      </c>
      <c r="F2160" s="59">
        <f t="shared" si="487"/>
        <v>1.1499999999999999</v>
      </c>
      <c r="G2160" s="60">
        <f t="shared" ca="1" si="492"/>
        <v>1</v>
      </c>
      <c r="H2160" s="57">
        <f ca="1">TRUNC(PRODUCT(G$10:G2159),15)</f>
        <v>1.6487090920493801</v>
      </c>
      <c r="I2160" s="57">
        <f t="shared" ca="1" si="493"/>
        <v>1.63808365975156</v>
      </c>
      <c r="J2160" s="57">
        <f t="shared" ca="1" si="494"/>
        <v>1.0064865000000001</v>
      </c>
      <c r="K2160" s="112">
        <f t="shared" ca="1" si="488"/>
        <v>0.63887513049142397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495"/>
        <v>0</v>
      </c>
      <c r="O2160" s="57">
        <f t="shared" ca="1" si="496"/>
        <v>0.63887513049142397</v>
      </c>
      <c r="P2160" s="63" t="str">
        <f t="shared" si="497"/>
        <v>J=</v>
      </c>
      <c r="Q2160" s="64">
        <f t="shared" si="498"/>
        <v>45404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ht="15" x14ac:dyDescent="0.2">
      <c r="A2161" s="56">
        <f t="shared" si="485"/>
        <v>45396</v>
      </c>
      <c r="B2161" s="75">
        <f t="shared" ca="1" si="489"/>
        <v>1.594180360491424</v>
      </c>
      <c r="C2161" s="57">
        <f t="shared" si="490"/>
        <v>0.95530523000000001</v>
      </c>
      <c r="D2161" s="58">
        <f ca="1">IF(A2161&lt;$B$1,VLOOKUP(A2161,[1]DI!$A$4:$B$15000,2,FALSE),0)</f>
        <v>0</v>
      </c>
      <c r="E2161" s="57">
        <f t="shared" ca="1" si="491"/>
        <v>0</v>
      </c>
      <c r="F2161" s="59">
        <f t="shared" si="487"/>
        <v>1.1499999999999999</v>
      </c>
      <c r="G2161" s="60">
        <f t="shared" ca="1" si="492"/>
        <v>1</v>
      </c>
      <c r="H2161" s="57">
        <f ca="1">TRUNC(PRODUCT(G$10:G2160),15)</f>
        <v>1.6487090920493801</v>
      </c>
      <c r="I2161" s="57">
        <f t="shared" ca="1" si="493"/>
        <v>1.63808365975156</v>
      </c>
      <c r="J2161" s="57">
        <f t="shared" ca="1" si="494"/>
        <v>1.0064865000000001</v>
      </c>
      <c r="K2161" s="112">
        <f t="shared" ca="1" si="488"/>
        <v>0.63887513049142397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495"/>
        <v>0</v>
      </c>
      <c r="O2161" s="57">
        <f t="shared" ca="1" si="496"/>
        <v>0.63887513049142397</v>
      </c>
      <c r="P2161" s="63" t="str">
        <f t="shared" si="497"/>
        <v>J=</v>
      </c>
      <c r="Q2161" s="64">
        <f t="shared" si="498"/>
        <v>45404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ht="15" x14ac:dyDescent="0.2">
      <c r="A2162" s="56">
        <f t="shared" si="485"/>
        <v>45397</v>
      </c>
      <c r="B2162" s="75">
        <f t="shared" ca="1" si="489"/>
        <v>1.594180360491424</v>
      </c>
      <c r="C2162" s="57">
        <f t="shared" si="490"/>
        <v>0.95530523000000001</v>
      </c>
      <c r="D2162" s="58">
        <f ca="1">IF(A2162&lt;$B$1,VLOOKUP(A2162,[1]DI!$A$4:$B$15000,2,FALSE),0)</f>
        <v>0.1065</v>
      </c>
      <c r="E2162" s="57">
        <f t="shared" ca="1" si="491"/>
        <v>4.0168000000000002E-4</v>
      </c>
      <c r="F2162" s="59">
        <f t="shared" si="487"/>
        <v>1.1499999999999999</v>
      </c>
      <c r="G2162" s="60">
        <f t="shared" ca="1" si="492"/>
        <v>1.0004619320000001</v>
      </c>
      <c r="H2162" s="57">
        <f ca="1">TRUNC(PRODUCT(G$10:G2161),15)</f>
        <v>1.6487090920493801</v>
      </c>
      <c r="I2162" s="57">
        <f t="shared" ca="1" si="493"/>
        <v>1.63808365975156</v>
      </c>
      <c r="J2162" s="57">
        <f t="shared" ca="1" si="494"/>
        <v>1.0064865000000001</v>
      </c>
      <c r="K2162" s="112">
        <f t="shared" ca="1" si="488"/>
        <v>0.63887513049142397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495"/>
        <v>0</v>
      </c>
      <c r="O2162" s="57">
        <f t="shared" ca="1" si="496"/>
        <v>0.63887513049142397</v>
      </c>
      <c r="P2162" s="63" t="str">
        <f t="shared" si="497"/>
        <v>J=</v>
      </c>
      <c r="Q2162" s="64">
        <f t="shared" si="498"/>
        <v>45404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ht="15" x14ac:dyDescent="0.2">
      <c r="A2163" s="56">
        <f t="shared" si="485"/>
        <v>45398</v>
      </c>
      <c r="B2163" s="75">
        <f t="shared" ca="1" si="489"/>
        <v>1.5949167660144541</v>
      </c>
      <c r="C2163" s="57">
        <f t="shared" si="490"/>
        <v>0.95530523000000001</v>
      </c>
      <c r="D2163" s="58">
        <f ca="1">IF(A2163&lt;$B$1,VLOOKUP(A2163,[1]DI!$A$4:$B$15000,2,FALSE),0)</f>
        <v>0.1065</v>
      </c>
      <c r="E2163" s="57">
        <f t="shared" ca="1" si="491"/>
        <v>4.0168000000000002E-4</v>
      </c>
      <c r="F2163" s="59">
        <f t="shared" si="487"/>
        <v>1.1499999999999999</v>
      </c>
      <c r="G2163" s="60">
        <f t="shared" ca="1" si="492"/>
        <v>1.0004619320000001</v>
      </c>
      <c r="H2163" s="57">
        <f ca="1">TRUNC(PRODUCT(G$10:G2162),15)</f>
        <v>1.64947068353769</v>
      </c>
      <c r="I2163" s="57">
        <f t="shared" ca="1" si="493"/>
        <v>1.63808365975156</v>
      </c>
      <c r="J2163" s="57">
        <f t="shared" ca="1" si="494"/>
        <v>1.00695143</v>
      </c>
      <c r="K2163" s="112">
        <f t="shared" ca="1" si="488"/>
        <v>0.63961153601445397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495"/>
        <v>0</v>
      </c>
      <c r="O2163" s="57">
        <f t="shared" ca="1" si="496"/>
        <v>0.63961153601445397</v>
      </c>
      <c r="P2163" s="63" t="str">
        <f t="shared" si="497"/>
        <v>J=</v>
      </c>
      <c r="Q2163" s="64">
        <f t="shared" si="498"/>
        <v>45404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ht="15" x14ac:dyDescent="0.2">
      <c r="A2164" s="56">
        <f t="shared" si="485"/>
        <v>45399</v>
      </c>
      <c r="B2164" s="75">
        <f t="shared" ca="1" si="489"/>
        <v>1.5956535035437209</v>
      </c>
      <c r="C2164" s="57">
        <f t="shared" si="490"/>
        <v>0.95530523000000001</v>
      </c>
      <c r="D2164" s="58">
        <f ca="1">IF(A2164&lt;$B$1,VLOOKUP(A2164,[1]DI!$A$4:$B$15000,2,FALSE),0)</f>
        <v>0.1065</v>
      </c>
      <c r="E2164" s="57">
        <f t="shared" ca="1" si="491"/>
        <v>4.0168000000000002E-4</v>
      </c>
      <c r="F2164" s="59">
        <f t="shared" si="487"/>
        <v>1.1499999999999999</v>
      </c>
      <c r="G2164" s="60">
        <f t="shared" ca="1" si="492"/>
        <v>1.0004619320000001</v>
      </c>
      <c r="H2164" s="57">
        <f ca="1">TRUNC(PRODUCT(G$10:G2163),15)</f>
        <v>1.65023262682948</v>
      </c>
      <c r="I2164" s="57">
        <f t="shared" ca="1" si="493"/>
        <v>1.63808365975156</v>
      </c>
      <c r="J2164" s="57">
        <f t="shared" ca="1" si="494"/>
        <v>1.00741657</v>
      </c>
      <c r="K2164" s="112">
        <f t="shared" ca="1" si="488"/>
        <v>0.64034827354372093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495"/>
        <v>0</v>
      </c>
      <c r="O2164" s="57">
        <f t="shared" ca="1" si="496"/>
        <v>0.64034827354372093</v>
      </c>
      <c r="P2164" s="63" t="str">
        <f t="shared" si="497"/>
        <v>J=</v>
      </c>
      <c r="Q2164" s="64">
        <f t="shared" si="498"/>
        <v>45404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ht="15" x14ac:dyDescent="0.2">
      <c r="A2165" s="56">
        <f t="shared" si="485"/>
        <v>45400</v>
      </c>
      <c r="B2165" s="75">
        <f t="shared" ca="1" si="489"/>
        <v>1.5963905893652361</v>
      </c>
      <c r="C2165" s="57">
        <f t="shared" si="490"/>
        <v>0.95530523000000001</v>
      </c>
      <c r="D2165" s="58">
        <f ca="1">IF(A2165&lt;$B$1,VLOOKUP(A2165,[1]DI!$A$4:$B$15000,2,FALSE),0)</f>
        <v>0.1065</v>
      </c>
      <c r="E2165" s="57">
        <f t="shared" ca="1" si="491"/>
        <v>4.0168000000000002E-4</v>
      </c>
      <c r="F2165" s="59">
        <f t="shared" si="487"/>
        <v>1.1499999999999999</v>
      </c>
      <c r="G2165" s="60">
        <f t="shared" ca="1" si="492"/>
        <v>1.0004619320000001</v>
      </c>
      <c r="H2165" s="57">
        <f ca="1">TRUNC(PRODUCT(G$10:G2164),15)</f>
        <v>1.65099492208726</v>
      </c>
      <c r="I2165" s="57">
        <f t="shared" ca="1" si="493"/>
        <v>1.63808365975156</v>
      </c>
      <c r="J2165" s="57">
        <f t="shared" ca="1" si="494"/>
        <v>1.0078819299999999</v>
      </c>
      <c r="K2165" s="112">
        <f t="shared" ca="1" si="488"/>
        <v>0.64108535936523603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495"/>
        <v>0</v>
      </c>
      <c r="O2165" s="57">
        <f t="shared" ca="1" si="496"/>
        <v>0.64108535936523603</v>
      </c>
      <c r="P2165" s="63" t="str">
        <f t="shared" si="497"/>
        <v>J=</v>
      </c>
      <c r="Q2165" s="64">
        <f t="shared" si="498"/>
        <v>45404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ht="15" x14ac:dyDescent="0.2">
      <c r="A2166" s="56">
        <f t="shared" si="485"/>
        <v>45401</v>
      </c>
      <c r="B2166" s="75">
        <f t="shared" ca="1" si="489"/>
        <v>1.597128017192988</v>
      </c>
      <c r="C2166" s="57">
        <f t="shared" si="490"/>
        <v>0.95530523000000001</v>
      </c>
      <c r="D2166" s="58">
        <f ca="1">IF(A2166&lt;$B$1,VLOOKUP(A2166,[1]DI!$A$4:$B$15000,2,FALSE),0)</f>
        <v>0.1065</v>
      </c>
      <c r="E2166" s="57">
        <f t="shared" ca="1" si="491"/>
        <v>4.0168000000000002E-4</v>
      </c>
      <c r="F2166" s="59">
        <f t="shared" si="487"/>
        <v>1.1499999999999999</v>
      </c>
      <c r="G2166" s="60">
        <f t="shared" ca="1" si="492"/>
        <v>1.0004619320000001</v>
      </c>
      <c r="H2166" s="57">
        <f ca="1">TRUNC(PRODUCT(G$10:G2165),15)</f>
        <v>1.65175756947361</v>
      </c>
      <c r="I2166" s="57">
        <f t="shared" ca="1" si="493"/>
        <v>1.63808365975156</v>
      </c>
      <c r="J2166" s="57">
        <f t="shared" ca="1" si="494"/>
        <v>1.0083475</v>
      </c>
      <c r="K2166" s="112">
        <f t="shared" ca="1" si="488"/>
        <v>0.64182278719298802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495"/>
        <v>0</v>
      </c>
      <c r="O2166" s="57">
        <f t="shared" ca="1" si="496"/>
        <v>0.64182278719298802</v>
      </c>
      <c r="P2166" s="63" t="str">
        <f t="shared" si="497"/>
        <v>J=</v>
      </c>
      <c r="Q2166" s="64">
        <f t="shared" si="498"/>
        <v>45404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ht="15" x14ac:dyDescent="0.2">
      <c r="A2167" s="56">
        <f t="shared" si="485"/>
        <v>45402</v>
      </c>
      <c r="B2167" s="75">
        <f t="shared" ca="1" si="489"/>
        <v>1.5978657833129901</v>
      </c>
      <c r="C2167" s="57">
        <f t="shared" si="490"/>
        <v>0.95530523000000001</v>
      </c>
      <c r="D2167" s="58">
        <f ca="1">IF(A2167&lt;$B$1,VLOOKUP(A2167,[1]DI!$A$4:$B$15000,2,FALSE),0)</f>
        <v>0</v>
      </c>
      <c r="E2167" s="57">
        <f t="shared" ca="1" si="491"/>
        <v>0</v>
      </c>
      <c r="F2167" s="59">
        <f t="shared" si="487"/>
        <v>1.1499999999999999</v>
      </c>
      <c r="G2167" s="60">
        <f t="shared" ca="1" si="492"/>
        <v>1</v>
      </c>
      <c r="H2167" s="57">
        <f ca="1">TRUNC(PRODUCT(G$10:G2166),15)</f>
        <v>1.6525205691511899</v>
      </c>
      <c r="I2167" s="57">
        <f t="shared" ca="1" si="493"/>
        <v>1.63808365975156</v>
      </c>
      <c r="J2167" s="57">
        <f t="shared" ca="1" si="494"/>
        <v>1.00881329</v>
      </c>
      <c r="K2167" s="112">
        <f t="shared" ca="1" si="488"/>
        <v>0.64256055331299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495"/>
        <v>0</v>
      </c>
      <c r="O2167" s="57">
        <f t="shared" ca="1" si="496"/>
        <v>0.64256055331299</v>
      </c>
      <c r="P2167" s="63" t="str">
        <f t="shared" si="497"/>
        <v>J=</v>
      </c>
      <c r="Q2167" s="64">
        <f t="shared" si="498"/>
        <v>45404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ht="15" x14ac:dyDescent="0.2">
      <c r="A2168" s="56">
        <f t="shared" si="485"/>
        <v>45403</v>
      </c>
      <c r="B2168" s="75">
        <f t="shared" ca="1" si="489"/>
        <v>1.5978657833129901</v>
      </c>
      <c r="C2168" s="57">
        <f t="shared" si="490"/>
        <v>0.95530523000000001</v>
      </c>
      <c r="D2168" s="58">
        <f ca="1">IF(A2168&lt;$B$1,VLOOKUP(A2168,[1]DI!$A$4:$B$15000,2,FALSE),0)</f>
        <v>0</v>
      </c>
      <c r="E2168" s="57">
        <f t="shared" ca="1" si="491"/>
        <v>0</v>
      </c>
      <c r="F2168" s="59">
        <f t="shared" si="487"/>
        <v>1.1499999999999999</v>
      </c>
      <c r="G2168" s="60">
        <f t="shared" ca="1" si="492"/>
        <v>1</v>
      </c>
      <c r="H2168" s="57">
        <f ca="1">TRUNC(PRODUCT(G$10:G2167),15)</f>
        <v>1.6525205691511899</v>
      </c>
      <c r="I2168" s="57">
        <f t="shared" ca="1" si="493"/>
        <v>1.63808365975156</v>
      </c>
      <c r="J2168" s="57">
        <f t="shared" ca="1" si="494"/>
        <v>1.00881329</v>
      </c>
      <c r="K2168" s="112">
        <f t="shared" ca="1" si="488"/>
        <v>0.64256055331299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495"/>
        <v>0</v>
      </c>
      <c r="O2168" s="57">
        <f t="shared" ca="1" si="496"/>
        <v>0.64256055331299</v>
      </c>
      <c r="P2168" s="63" t="str">
        <f t="shared" si="497"/>
        <v>J=</v>
      </c>
      <c r="Q2168" s="64">
        <f t="shared" si="498"/>
        <v>45404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ht="15.75" x14ac:dyDescent="0.25">
      <c r="A2169" s="100">
        <f t="shared" si="485"/>
        <v>45404</v>
      </c>
      <c r="B2169" s="101">
        <f t="shared" ca="1" si="489"/>
        <v>1.5978657833129901</v>
      </c>
      <c r="C2169" s="102">
        <f t="shared" si="490"/>
        <v>0.95530523000000001</v>
      </c>
      <c r="D2169" s="103">
        <f ca="1">IF(A2169&lt;$B$1,VLOOKUP(A2169,[1]DI!$A$4:$B$15000,2,FALSE),0)</f>
        <v>0.1065</v>
      </c>
      <c r="E2169" s="102">
        <f t="shared" ca="1" si="491"/>
        <v>4.0168000000000002E-4</v>
      </c>
      <c r="F2169" s="104">
        <f t="shared" si="487"/>
        <v>1.1499999999999999</v>
      </c>
      <c r="G2169" s="105">
        <f t="shared" ca="1" si="492"/>
        <v>1.0004619320000001</v>
      </c>
      <c r="H2169" s="102">
        <f ca="1">TRUNC(PRODUCT(G$10:G2168),15)</f>
        <v>1.6525205691511899</v>
      </c>
      <c r="I2169" s="102">
        <f t="shared" ca="1" si="493"/>
        <v>1.63808365975156</v>
      </c>
      <c r="J2169" s="102">
        <f t="shared" ca="1" si="494"/>
        <v>1.00881329</v>
      </c>
      <c r="K2169" s="112">
        <f t="shared" ca="1" si="488"/>
        <v>0.64256055331299</v>
      </c>
      <c r="L2169" s="142">
        <v>0</v>
      </c>
      <c r="M2169" s="114">
        <v>0</v>
      </c>
      <c r="N2169" s="102">
        <f t="shared" si="495"/>
        <v>0</v>
      </c>
      <c r="O2169" s="102">
        <f t="shared" ca="1" si="496"/>
        <v>0.64256055331299</v>
      </c>
      <c r="P2169" s="108" t="str">
        <f t="shared" si="497"/>
        <v>J=</v>
      </c>
      <c r="Q2169" s="100">
        <f t="shared" si="498"/>
        <v>45404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ht="15" x14ac:dyDescent="0.2">
      <c r="A2170" s="56">
        <f t="shared" si="485"/>
        <v>45405</v>
      </c>
      <c r="B2170" s="75">
        <f t="shared" ca="1" si="489"/>
        <v>1.598603897725239</v>
      </c>
      <c r="C2170" s="57">
        <f t="shared" si="490"/>
        <v>0.95530523000000001</v>
      </c>
      <c r="D2170" s="58">
        <f ca="1">IF(A2170&lt;$B$1,VLOOKUP(A2170,[1]DI!$A$4:$B$15000,2,FALSE),0)</f>
        <v>0.1065</v>
      </c>
      <c r="E2170" s="57">
        <f t="shared" ca="1" si="491"/>
        <v>4.0168000000000002E-4</v>
      </c>
      <c r="F2170" s="59">
        <f t="shared" si="487"/>
        <v>1.1499999999999999</v>
      </c>
      <c r="G2170" s="60">
        <f t="shared" ca="1" si="492"/>
        <v>1.0004619320000001</v>
      </c>
      <c r="H2170" s="57">
        <f ca="1">TRUNC(PRODUCT(G$10:G2169),15)</f>
        <v>1.6532839212827399</v>
      </c>
      <c r="I2170" s="57">
        <f t="shared" ca="1" si="493"/>
        <v>1.63808365975156</v>
      </c>
      <c r="J2170" s="57">
        <f t="shared" ca="1" si="494"/>
        <v>1.0092793</v>
      </c>
      <c r="K2170" s="112">
        <f t="shared" ca="1" si="488"/>
        <v>0.64329866772523903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495"/>
        <v>0</v>
      </c>
      <c r="O2170" s="57">
        <f t="shared" ca="1" si="496"/>
        <v>0.64329866772523903</v>
      </c>
      <c r="P2170" s="63" t="str">
        <f t="shared" si="497"/>
        <v>J=</v>
      </c>
      <c r="Q2170" s="64">
        <f t="shared" si="498"/>
        <v>45404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ht="15" x14ac:dyDescent="0.2">
      <c r="A2171" s="56">
        <f t="shared" si="485"/>
        <v>45406</v>
      </c>
      <c r="B2171" s="75">
        <f t="shared" ca="1" si="489"/>
        <v>1.5993423278577139</v>
      </c>
      <c r="C2171" s="57">
        <f t="shared" si="490"/>
        <v>0.95530523000000001</v>
      </c>
      <c r="D2171" s="58">
        <f ca="1">IF(A2171&lt;$B$1,VLOOKUP(A2171,[1]DI!$A$4:$B$15000,2,FALSE),0)</f>
        <v>0.1065</v>
      </c>
      <c r="E2171" s="57">
        <f t="shared" ca="1" si="491"/>
        <v>4.0168000000000002E-4</v>
      </c>
      <c r="F2171" s="59">
        <f t="shared" si="487"/>
        <v>1.1499999999999999</v>
      </c>
      <c r="G2171" s="60">
        <f t="shared" ca="1" si="492"/>
        <v>1.0004619320000001</v>
      </c>
      <c r="H2171" s="57">
        <f ca="1">TRUNC(PRODUCT(G$10:G2170),15)</f>
        <v>1.6540476260310599</v>
      </c>
      <c r="I2171" s="57">
        <f t="shared" ca="1" si="493"/>
        <v>1.63808365975156</v>
      </c>
      <c r="J2171" s="57">
        <f t="shared" ca="1" si="494"/>
        <v>1.0097455099999999</v>
      </c>
      <c r="K2171" s="112">
        <f t="shared" ca="1" si="488"/>
        <v>0.64403709785771401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495"/>
        <v>0</v>
      </c>
      <c r="O2171" s="57">
        <f t="shared" ca="1" si="496"/>
        <v>0.64403709785771401</v>
      </c>
      <c r="P2171" s="63" t="str">
        <f t="shared" si="497"/>
        <v>J=</v>
      </c>
      <c r="Q2171" s="64">
        <f t="shared" si="498"/>
        <v>45404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ht="15" x14ac:dyDescent="0.2">
      <c r="A2172" s="56">
        <f t="shared" si="485"/>
        <v>45407</v>
      </c>
      <c r="B2172" s="75">
        <f t="shared" ca="1" si="489"/>
        <v>1.600081122568449</v>
      </c>
      <c r="C2172" s="57">
        <f t="shared" si="490"/>
        <v>0.95530523000000001</v>
      </c>
      <c r="D2172" s="58">
        <f ca="1">IF(A2172&lt;$B$1,VLOOKUP(A2172,[1]DI!$A$4:$B$15000,2,FALSE),0)</f>
        <v>0.1065</v>
      </c>
      <c r="E2172" s="57">
        <f t="shared" ca="1" si="491"/>
        <v>4.0168000000000002E-4</v>
      </c>
      <c r="F2172" s="59">
        <f t="shared" si="487"/>
        <v>1.1499999999999999</v>
      </c>
      <c r="G2172" s="60">
        <f t="shared" ca="1" si="492"/>
        <v>1.0004619320000001</v>
      </c>
      <c r="H2172" s="57">
        <f ca="1">TRUNC(PRODUCT(G$10:G2171),15)</f>
        <v>1.6548116835590501</v>
      </c>
      <c r="I2172" s="57">
        <f t="shared" ca="1" si="493"/>
        <v>1.63808365975156</v>
      </c>
      <c r="J2172" s="57">
        <f t="shared" ca="1" si="494"/>
        <v>1.01021195</v>
      </c>
      <c r="K2172" s="112">
        <f t="shared" ca="1" si="488"/>
        <v>0.64477589256844903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495"/>
        <v>0</v>
      </c>
      <c r="O2172" s="57">
        <f t="shared" ca="1" si="496"/>
        <v>0.64477589256844903</v>
      </c>
      <c r="P2172" s="63" t="str">
        <f t="shared" si="497"/>
        <v>J=</v>
      </c>
      <c r="Q2172" s="64">
        <f t="shared" si="498"/>
        <v>45404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ht="15" x14ac:dyDescent="0.2">
      <c r="A2173" s="56">
        <f t="shared" si="485"/>
        <v>45408</v>
      </c>
      <c r="B2173" s="75">
        <f t="shared" ca="1" si="489"/>
        <v>1.6008202592854219</v>
      </c>
      <c r="C2173" s="57">
        <f t="shared" si="490"/>
        <v>0.95530523000000001</v>
      </c>
      <c r="D2173" s="58">
        <f ca="1">IF(A2173&lt;$B$1,VLOOKUP(A2173,[1]DI!$A$4:$B$15000,2,FALSE),0)</f>
        <v>0.1065</v>
      </c>
      <c r="E2173" s="57">
        <f t="shared" ca="1" si="491"/>
        <v>4.0168000000000002E-4</v>
      </c>
      <c r="F2173" s="59">
        <f t="shared" si="487"/>
        <v>1.1499999999999999</v>
      </c>
      <c r="G2173" s="60">
        <f t="shared" ca="1" si="492"/>
        <v>1.0004619320000001</v>
      </c>
      <c r="H2173" s="57">
        <f ca="1">TRUNC(PRODUCT(G$10:G2172),15)</f>
        <v>1.65557609402966</v>
      </c>
      <c r="I2173" s="57">
        <f t="shared" ca="1" si="493"/>
        <v>1.63808365975156</v>
      </c>
      <c r="J2173" s="57">
        <f t="shared" ca="1" si="494"/>
        <v>1.0106786000000001</v>
      </c>
      <c r="K2173" s="112">
        <f t="shared" ca="1" si="488"/>
        <v>0.64551502928542193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495"/>
        <v>0</v>
      </c>
      <c r="O2173" s="57">
        <f t="shared" ca="1" si="496"/>
        <v>0.64551502928542193</v>
      </c>
      <c r="P2173" s="63" t="str">
        <f t="shared" si="497"/>
        <v>J=</v>
      </c>
      <c r="Q2173" s="64">
        <f t="shared" si="498"/>
        <v>45404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ht="15" x14ac:dyDescent="0.2">
      <c r="A2174" s="56">
        <f t="shared" si="485"/>
        <v>45409</v>
      </c>
      <c r="B2174" s="75">
        <f t="shared" ca="1" si="489"/>
        <v>1.601559718008631</v>
      </c>
      <c r="C2174" s="57">
        <f t="shared" si="490"/>
        <v>0.95530523000000001</v>
      </c>
      <c r="D2174" s="58">
        <f ca="1">IF(A2174&lt;$B$1,VLOOKUP(A2174,[1]DI!$A$4:$B$15000,2,FALSE),0)</f>
        <v>0</v>
      </c>
      <c r="E2174" s="57">
        <f t="shared" ca="1" si="491"/>
        <v>0</v>
      </c>
      <c r="F2174" s="59">
        <f t="shared" si="487"/>
        <v>1.1499999999999999</v>
      </c>
      <c r="G2174" s="60">
        <f t="shared" ca="1" si="492"/>
        <v>1</v>
      </c>
      <c r="H2174" s="57">
        <f ca="1">TRUNC(PRODUCT(G$10:G2173),15)</f>
        <v>1.65634085760593</v>
      </c>
      <c r="I2174" s="57">
        <f t="shared" ca="1" si="493"/>
        <v>1.63808365975156</v>
      </c>
      <c r="J2174" s="57">
        <f t="shared" ca="1" si="494"/>
        <v>1.0111454600000001</v>
      </c>
      <c r="K2174" s="112">
        <f t="shared" ca="1" si="488"/>
        <v>0.64625448800863095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495"/>
        <v>0</v>
      </c>
      <c r="O2174" s="57">
        <f t="shared" ca="1" si="496"/>
        <v>0.64625448800863095</v>
      </c>
      <c r="P2174" s="63" t="str">
        <f t="shared" si="497"/>
        <v>J=</v>
      </c>
      <c r="Q2174" s="64">
        <f t="shared" si="498"/>
        <v>45404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ht="15" x14ac:dyDescent="0.2">
      <c r="A2175" s="56">
        <f t="shared" si="485"/>
        <v>45410</v>
      </c>
      <c r="B2175" s="75">
        <f t="shared" ca="1" si="489"/>
        <v>1.601559718008631</v>
      </c>
      <c r="C2175" s="57">
        <f t="shared" si="490"/>
        <v>0.95530523000000001</v>
      </c>
      <c r="D2175" s="58">
        <f ca="1">IF(A2175&lt;$B$1,VLOOKUP(A2175,[1]DI!$A$4:$B$15000,2,FALSE),0)</f>
        <v>0</v>
      </c>
      <c r="E2175" s="57">
        <f t="shared" ca="1" si="491"/>
        <v>0</v>
      </c>
      <c r="F2175" s="59">
        <f t="shared" si="487"/>
        <v>1.1499999999999999</v>
      </c>
      <c r="G2175" s="60">
        <f t="shared" ca="1" si="492"/>
        <v>1</v>
      </c>
      <c r="H2175" s="57">
        <f ca="1">TRUNC(PRODUCT(G$10:G2174),15)</f>
        <v>1.65634085760593</v>
      </c>
      <c r="I2175" s="57">
        <f t="shared" ca="1" si="493"/>
        <v>1.63808365975156</v>
      </c>
      <c r="J2175" s="57">
        <f t="shared" ca="1" si="494"/>
        <v>1.0111454600000001</v>
      </c>
      <c r="K2175" s="112">
        <f t="shared" ca="1" si="488"/>
        <v>0.64625448800863095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495"/>
        <v>0</v>
      </c>
      <c r="O2175" s="57">
        <f t="shared" ca="1" si="496"/>
        <v>0.64625448800863095</v>
      </c>
      <c r="P2175" s="63" t="str">
        <f t="shared" si="497"/>
        <v>J=</v>
      </c>
      <c r="Q2175" s="64">
        <f t="shared" si="498"/>
        <v>45404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ht="15" x14ac:dyDescent="0.2">
      <c r="A2176" s="56">
        <f t="shared" si="485"/>
        <v>45411</v>
      </c>
      <c r="B2176" s="75">
        <f t="shared" ca="1" si="489"/>
        <v>1.601559718008631</v>
      </c>
      <c r="C2176" s="57">
        <f t="shared" si="490"/>
        <v>0.95530523000000001</v>
      </c>
      <c r="D2176" s="58">
        <f ca="1">IF(A2176&lt;$B$1,VLOOKUP(A2176,[1]DI!$A$4:$B$15000,2,FALSE),0)</f>
        <v>0.1065</v>
      </c>
      <c r="E2176" s="57">
        <f t="shared" ca="1" si="491"/>
        <v>4.0168000000000002E-4</v>
      </c>
      <c r="F2176" s="59">
        <f t="shared" si="487"/>
        <v>1.1499999999999999</v>
      </c>
      <c r="G2176" s="60">
        <f t="shared" ca="1" si="492"/>
        <v>1.0004619320000001</v>
      </c>
      <c r="H2176" s="57">
        <f ca="1">TRUNC(PRODUCT(G$10:G2175),15)</f>
        <v>1.65634085760593</v>
      </c>
      <c r="I2176" s="57">
        <f t="shared" ca="1" si="493"/>
        <v>1.63808365975156</v>
      </c>
      <c r="J2176" s="57">
        <f t="shared" ca="1" si="494"/>
        <v>1.0111454600000001</v>
      </c>
      <c r="K2176" s="112">
        <f t="shared" ca="1" si="488"/>
        <v>0.64625448800863095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495"/>
        <v>0</v>
      </c>
      <c r="O2176" s="57">
        <f t="shared" ca="1" si="496"/>
        <v>0.64625448800863095</v>
      </c>
      <c r="P2176" s="63" t="str">
        <f t="shared" si="497"/>
        <v>J=</v>
      </c>
      <c r="Q2176" s="64">
        <f t="shared" si="498"/>
        <v>45404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ht="15" x14ac:dyDescent="0.2">
      <c r="A2177" s="56">
        <f t="shared" si="485"/>
        <v>45412</v>
      </c>
      <c r="B2177" s="75">
        <f t="shared" ca="1" si="489"/>
        <v>1.602299535024089</v>
      </c>
      <c r="C2177" s="57">
        <f t="shared" si="490"/>
        <v>0.95530523000000001</v>
      </c>
      <c r="D2177" s="58">
        <f ca="1">IF(A2177&lt;$B$1,VLOOKUP(A2177,[1]DI!$A$4:$B$15000,2,FALSE),0)</f>
        <v>0.1065</v>
      </c>
      <c r="E2177" s="57">
        <f t="shared" ca="1" si="491"/>
        <v>4.0168000000000002E-4</v>
      </c>
      <c r="F2177" s="59">
        <f t="shared" si="487"/>
        <v>1.1499999999999999</v>
      </c>
      <c r="G2177" s="60">
        <f t="shared" ca="1" si="492"/>
        <v>1.0004619320000001</v>
      </c>
      <c r="H2177" s="57">
        <f ca="1">TRUNC(PRODUCT(G$10:G2176),15)</f>
        <v>1.65710597445097</v>
      </c>
      <c r="I2177" s="57">
        <f t="shared" ca="1" si="493"/>
        <v>1.63808365975156</v>
      </c>
      <c r="J2177" s="57">
        <f t="shared" ca="1" si="494"/>
        <v>1.01161254</v>
      </c>
      <c r="K2177" s="112">
        <f t="shared" ca="1" si="488"/>
        <v>0.64699430502408894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495"/>
        <v>0</v>
      </c>
      <c r="O2177" s="57">
        <f t="shared" ca="1" si="496"/>
        <v>0.64699430502408894</v>
      </c>
      <c r="P2177" s="63" t="str">
        <f t="shared" si="497"/>
        <v>J=</v>
      </c>
      <c r="Q2177" s="64">
        <f t="shared" si="498"/>
        <v>45404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ht="15" x14ac:dyDescent="0.2">
      <c r="A2178" s="56">
        <f t="shared" si="485"/>
        <v>45413</v>
      </c>
      <c r="B2178" s="75">
        <f t="shared" ca="1" si="489"/>
        <v>1.6030396903317949</v>
      </c>
      <c r="C2178" s="57">
        <f t="shared" si="490"/>
        <v>0.95530523000000001</v>
      </c>
      <c r="D2178" s="58">
        <f ca="1">IF(A2178&lt;$B$1,VLOOKUP(A2178,[1]DI!$A$4:$B$15000,2,FALSE),0)</f>
        <v>0</v>
      </c>
      <c r="E2178" s="57">
        <f t="shared" ca="1" si="491"/>
        <v>0</v>
      </c>
      <c r="F2178" s="59">
        <f t="shared" si="487"/>
        <v>1.1499999999999999</v>
      </c>
      <c r="G2178" s="60">
        <f t="shared" ca="1" si="492"/>
        <v>1</v>
      </c>
      <c r="H2178" s="57">
        <f ca="1">TRUNC(PRODUCT(G$10:G2177),15)</f>
        <v>1.6578714447279601</v>
      </c>
      <c r="I2178" s="57">
        <f t="shared" ca="1" si="493"/>
        <v>1.63808365975156</v>
      </c>
      <c r="J2178" s="57">
        <f t="shared" ca="1" si="494"/>
        <v>1.01207984</v>
      </c>
      <c r="K2178" s="112">
        <f t="shared" ca="1" si="488"/>
        <v>0.64773446033179494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495"/>
        <v>0</v>
      </c>
      <c r="O2178" s="57">
        <f t="shared" ca="1" si="496"/>
        <v>0.64773446033179494</v>
      </c>
      <c r="P2178" s="63" t="str">
        <f t="shared" si="497"/>
        <v>J=</v>
      </c>
      <c r="Q2178" s="64">
        <f t="shared" si="498"/>
        <v>45404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ht="15" x14ac:dyDescent="0.2">
      <c r="A2179" s="56">
        <f t="shared" si="485"/>
        <v>45414</v>
      </c>
      <c r="B2179" s="75">
        <f t="shared" ca="1" si="489"/>
        <v>1.6030396903317949</v>
      </c>
      <c r="C2179" s="57">
        <f t="shared" si="490"/>
        <v>0.95530523000000001</v>
      </c>
      <c r="D2179" s="58">
        <f ca="1">IF(A2179&lt;$B$1,VLOOKUP(A2179,[1]DI!$A$4:$B$15000,2,FALSE),0)</f>
        <v>0.1065</v>
      </c>
      <c r="E2179" s="57">
        <f t="shared" ca="1" si="491"/>
        <v>4.0168000000000002E-4</v>
      </c>
      <c r="F2179" s="59">
        <f t="shared" si="487"/>
        <v>1.1499999999999999</v>
      </c>
      <c r="G2179" s="60">
        <f t="shared" ca="1" si="492"/>
        <v>1.0004619320000001</v>
      </c>
      <c r="H2179" s="57">
        <f ca="1">TRUNC(PRODUCT(G$10:G2178),15)</f>
        <v>1.6578714447279601</v>
      </c>
      <c r="I2179" s="57">
        <f t="shared" ca="1" si="493"/>
        <v>1.63808365975156</v>
      </c>
      <c r="J2179" s="57">
        <f t="shared" ca="1" si="494"/>
        <v>1.01207984</v>
      </c>
      <c r="K2179" s="112">
        <f t="shared" ca="1" si="488"/>
        <v>0.64773446033179494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495"/>
        <v>0</v>
      </c>
      <c r="O2179" s="57">
        <f t="shared" ca="1" si="496"/>
        <v>0.64773446033179494</v>
      </c>
      <c r="P2179" s="63" t="str">
        <f t="shared" si="497"/>
        <v>J=</v>
      </c>
      <c r="Q2179" s="64">
        <f t="shared" si="498"/>
        <v>45404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ht="15" x14ac:dyDescent="0.2">
      <c r="A2180" s="56">
        <f t="shared" si="485"/>
        <v>45415</v>
      </c>
      <c r="B2180" s="75">
        <f t="shared" ca="1" si="489"/>
        <v>1.6037801776457381</v>
      </c>
      <c r="C2180" s="57">
        <f t="shared" si="490"/>
        <v>0.95530523000000001</v>
      </c>
      <c r="D2180" s="58">
        <f ca="1">IF(A2180&lt;$B$1,VLOOKUP(A2180,[1]DI!$A$4:$B$15000,2,FALSE),0)</f>
        <v>0.1065</v>
      </c>
      <c r="E2180" s="57">
        <f t="shared" ca="1" si="491"/>
        <v>4.0168000000000002E-4</v>
      </c>
      <c r="F2180" s="59">
        <f t="shared" si="487"/>
        <v>1.1499999999999999</v>
      </c>
      <c r="G2180" s="60">
        <f t="shared" ca="1" si="492"/>
        <v>1.0004619320000001</v>
      </c>
      <c r="H2180" s="57">
        <f ca="1">TRUNC(PRODUCT(G$10:G2179),15)</f>
        <v>1.65863726860016</v>
      </c>
      <c r="I2180" s="57">
        <f t="shared" ca="1" si="493"/>
        <v>1.63808365975156</v>
      </c>
      <c r="J2180" s="57">
        <f t="shared" ca="1" si="494"/>
        <v>1.01254735</v>
      </c>
      <c r="K2180" s="112">
        <f t="shared" ca="1" si="488"/>
        <v>0.64847494764573799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si="495"/>
        <v>0</v>
      </c>
      <c r="O2180" s="57">
        <f t="shared" ca="1" si="496"/>
        <v>0.64847494764573799</v>
      </c>
      <c r="P2180" s="63" t="str">
        <f t="shared" si="497"/>
        <v>J=</v>
      </c>
      <c r="Q2180" s="64">
        <f t="shared" si="498"/>
        <v>45404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ht="15" x14ac:dyDescent="0.2">
      <c r="A2181" s="56">
        <f t="shared" si="485"/>
        <v>45416</v>
      </c>
      <c r="B2181" s="75">
        <f t="shared" ca="1" si="489"/>
        <v>1.60452102325193</v>
      </c>
      <c r="C2181" s="57">
        <f t="shared" si="490"/>
        <v>0.95530523000000001</v>
      </c>
      <c r="D2181" s="58">
        <f ca="1">IF(A2181&lt;$B$1,VLOOKUP(A2181,[1]DI!$A$4:$B$15000,2,FALSE),0)</f>
        <v>0</v>
      </c>
      <c r="E2181" s="57">
        <f t="shared" ca="1" si="491"/>
        <v>0</v>
      </c>
      <c r="F2181" s="59">
        <f t="shared" si="487"/>
        <v>1.1499999999999999</v>
      </c>
      <c r="G2181" s="60">
        <f t="shared" ca="1" si="492"/>
        <v>1</v>
      </c>
      <c r="H2181" s="57">
        <f ca="1">TRUNC(PRODUCT(G$10:G2180),15)</f>
        <v>1.65940344623092</v>
      </c>
      <c r="I2181" s="57">
        <f t="shared" ca="1" si="493"/>
        <v>1.63808365975156</v>
      </c>
      <c r="J2181" s="57">
        <f t="shared" ca="1" si="494"/>
        <v>1.01301508</v>
      </c>
      <c r="K2181" s="112">
        <f t="shared" ca="1" si="488"/>
        <v>0.64921579325193002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495"/>
        <v>0</v>
      </c>
      <c r="O2181" s="57">
        <f t="shared" ca="1" si="496"/>
        <v>0.64921579325193002</v>
      </c>
      <c r="P2181" s="63" t="str">
        <f t="shared" si="497"/>
        <v>J=</v>
      </c>
      <c r="Q2181" s="64">
        <f t="shared" si="498"/>
        <v>45404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ht="15" x14ac:dyDescent="0.2">
      <c r="A2182" s="56">
        <f t="shared" si="485"/>
        <v>45417</v>
      </c>
      <c r="B2182" s="75">
        <f t="shared" ca="1" si="489"/>
        <v>1.60452102325193</v>
      </c>
      <c r="C2182" s="57">
        <f t="shared" si="490"/>
        <v>0.95530523000000001</v>
      </c>
      <c r="D2182" s="58">
        <f ca="1">IF(A2182&lt;$B$1,VLOOKUP(A2182,[1]DI!$A$4:$B$15000,2,FALSE),0)</f>
        <v>0</v>
      </c>
      <c r="E2182" s="57">
        <f t="shared" ca="1" si="491"/>
        <v>0</v>
      </c>
      <c r="F2182" s="59">
        <f t="shared" si="487"/>
        <v>1.1499999999999999</v>
      </c>
      <c r="G2182" s="60">
        <f t="shared" ca="1" si="492"/>
        <v>1</v>
      </c>
      <c r="H2182" s="57">
        <f ca="1">TRUNC(PRODUCT(G$10:G2181),15)</f>
        <v>1.65940344623092</v>
      </c>
      <c r="I2182" s="57">
        <f t="shared" ca="1" si="493"/>
        <v>1.63808365975156</v>
      </c>
      <c r="J2182" s="57">
        <f t="shared" ca="1" si="494"/>
        <v>1.01301508</v>
      </c>
      <c r="K2182" s="112">
        <f t="shared" ca="1" si="488"/>
        <v>0.64921579325193002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495"/>
        <v>0</v>
      </c>
      <c r="O2182" s="57">
        <f t="shared" ca="1" si="496"/>
        <v>0.64921579325193002</v>
      </c>
      <c r="P2182" s="63" t="str">
        <f t="shared" si="497"/>
        <v>J=</v>
      </c>
      <c r="Q2182" s="64">
        <f t="shared" si="498"/>
        <v>45404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ht="15" x14ac:dyDescent="0.2">
      <c r="A2183" s="56">
        <f t="shared" si="485"/>
        <v>45418</v>
      </c>
      <c r="B2183" s="75">
        <f t="shared" ca="1" si="489"/>
        <v>1.60452102325193</v>
      </c>
      <c r="C2183" s="57">
        <f t="shared" si="490"/>
        <v>0.95530523000000001</v>
      </c>
      <c r="D2183" s="58">
        <f ca="1">IF(A2183&lt;$B$1,VLOOKUP(A2183,[1]DI!$A$4:$B$15000,2,FALSE),0)</f>
        <v>0.1065</v>
      </c>
      <c r="E2183" s="57">
        <f t="shared" ca="1" si="491"/>
        <v>4.0168000000000002E-4</v>
      </c>
      <c r="F2183" s="59">
        <f t="shared" si="487"/>
        <v>1.1499999999999999</v>
      </c>
      <c r="G2183" s="60">
        <f t="shared" ca="1" si="492"/>
        <v>1.0004619320000001</v>
      </c>
      <c r="H2183" s="57">
        <f ca="1">TRUNC(PRODUCT(G$10:G2182),15)</f>
        <v>1.65940344623092</v>
      </c>
      <c r="I2183" s="57">
        <f t="shared" ca="1" si="493"/>
        <v>1.63808365975156</v>
      </c>
      <c r="J2183" s="57">
        <f t="shared" ca="1" si="494"/>
        <v>1.01301508</v>
      </c>
      <c r="K2183" s="112">
        <f t="shared" ca="1" si="488"/>
        <v>0.64921579325193002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si="495"/>
        <v>0</v>
      </c>
      <c r="O2183" s="57">
        <f t="shared" ca="1" si="496"/>
        <v>0.64921579325193002</v>
      </c>
      <c r="P2183" s="63" t="str">
        <f t="shared" si="497"/>
        <v>J=</v>
      </c>
      <c r="Q2183" s="64">
        <f t="shared" si="498"/>
        <v>45404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ht="15" x14ac:dyDescent="0.2">
      <c r="A2184" s="56">
        <f t="shared" si="485"/>
        <v>45419</v>
      </c>
      <c r="B2184" s="75">
        <f t="shared" ca="1" si="489"/>
        <v>1.605262190864359</v>
      </c>
      <c r="C2184" s="57">
        <f t="shared" si="490"/>
        <v>0.95530523000000001</v>
      </c>
      <c r="D2184" s="58">
        <f ca="1">IF(A2184&lt;$B$1,VLOOKUP(A2184,[1]DI!$A$4:$B$15000,2,FALSE),0)</f>
        <v>0.1065</v>
      </c>
      <c r="E2184" s="57">
        <f t="shared" ca="1" si="491"/>
        <v>4.0168000000000002E-4</v>
      </c>
      <c r="F2184" s="59">
        <f t="shared" si="487"/>
        <v>1.1499999999999999</v>
      </c>
      <c r="G2184" s="60">
        <f t="shared" ca="1" si="492"/>
        <v>1.0004619320000001</v>
      </c>
      <c r="H2184" s="57">
        <f ca="1">TRUNC(PRODUCT(G$10:G2183),15)</f>
        <v>1.6601699777836501</v>
      </c>
      <c r="I2184" s="57">
        <f t="shared" ca="1" si="493"/>
        <v>1.63808365975156</v>
      </c>
      <c r="J2184" s="57">
        <f t="shared" ca="1" si="494"/>
        <v>1.01348302</v>
      </c>
      <c r="K2184" s="112">
        <f t="shared" ca="1" si="488"/>
        <v>0.64995696086435895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495"/>
        <v>0</v>
      </c>
      <c r="O2184" s="57">
        <f t="shared" ca="1" si="496"/>
        <v>0.64995696086435895</v>
      </c>
      <c r="P2184" s="63" t="str">
        <f t="shared" si="497"/>
        <v>J=</v>
      </c>
      <c r="Q2184" s="64">
        <f t="shared" si="498"/>
        <v>45404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ht="15" x14ac:dyDescent="0.2">
      <c r="A2185" s="56">
        <f t="shared" si="485"/>
        <v>45420</v>
      </c>
      <c r="B2185" s="75">
        <f t="shared" ca="1" si="489"/>
        <v>1.606003716769036</v>
      </c>
      <c r="C2185" s="57">
        <f t="shared" si="490"/>
        <v>0.95530523000000001</v>
      </c>
      <c r="D2185" s="58">
        <f ca="1">IF(A2185&lt;$B$1,VLOOKUP(A2185,[1]DI!$A$4:$B$15000,2,FALSE),0)</f>
        <v>0.1065</v>
      </c>
      <c r="E2185" s="57">
        <f t="shared" ca="1" si="491"/>
        <v>4.0168000000000002E-4</v>
      </c>
      <c r="F2185" s="59">
        <f t="shared" si="487"/>
        <v>1.1499999999999999</v>
      </c>
      <c r="G2185" s="60">
        <f t="shared" ca="1" si="492"/>
        <v>1.0004619320000001</v>
      </c>
      <c r="H2185" s="57">
        <f ca="1">TRUNC(PRODUCT(G$10:G2184),15)</f>
        <v>1.66093686342182</v>
      </c>
      <c r="I2185" s="57">
        <f t="shared" ca="1" si="493"/>
        <v>1.63808365975156</v>
      </c>
      <c r="J2185" s="57">
        <f t="shared" ca="1" si="494"/>
        <v>1.0139511800000001</v>
      </c>
      <c r="K2185" s="112">
        <f t="shared" ca="1" si="488"/>
        <v>0.65069848676903608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495"/>
        <v>0</v>
      </c>
      <c r="O2185" s="57">
        <f t="shared" ca="1" si="496"/>
        <v>0.65069848676903608</v>
      </c>
      <c r="P2185" s="63" t="str">
        <f t="shared" si="497"/>
        <v>J=</v>
      </c>
      <c r="Q2185" s="64">
        <f t="shared" si="498"/>
        <v>45404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ht="15" x14ac:dyDescent="0.2">
      <c r="A2186" s="56">
        <f t="shared" si="485"/>
        <v>45421</v>
      </c>
      <c r="B2186" s="75">
        <f t="shared" ca="1" si="489"/>
        <v>1.606745590965962</v>
      </c>
      <c r="C2186" s="57">
        <f t="shared" si="490"/>
        <v>0.95530523000000001</v>
      </c>
      <c r="D2186" s="58">
        <f ca="1">IF(A2186&lt;$B$1,VLOOKUP(A2186,[1]DI!$A$4:$B$15000,2,FALSE),0)</f>
        <v>0.104</v>
      </c>
      <c r="E2186" s="57">
        <f t="shared" ca="1" si="491"/>
        <v>3.927E-4</v>
      </c>
      <c r="F2186" s="59">
        <f t="shared" si="487"/>
        <v>1.1499999999999999</v>
      </c>
      <c r="G2186" s="60">
        <f t="shared" ca="1" si="492"/>
        <v>1.0004516050000001</v>
      </c>
      <c r="H2186" s="57">
        <f ca="1">TRUNC(PRODUCT(G$10:G2185),15)</f>
        <v>1.6617041033090201</v>
      </c>
      <c r="I2186" s="57">
        <f t="shared" ca="1" si="493"/>
        <v>1.63808365975156</v>
      </c>
      <c r="J2186" s="57">
        <f t="shared" ca="1" si="494"/>
        <v>1.0144195600000001</v>
      </c>
      <c r="K2186" s="112">
        <f t="shared" ca="1" si="488"/>
        <v>0.65144036096596203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495"/>
        <v>0</v>
      </c>
      <c r="O2186" s="57">
        <f t="shared" ca="1" si="496"/>
        <v>0.65144036096596203</v>
      </c>
      <c r="P2186" s="63" t="str">
        <f t="shared" si="497"/>
        <v>J=</v>
      </c>
      <c r="Q2186" s="64">
        <f t="shared" si="498"/>
        <v>45404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ht="15" x14ac:dyDescent="0.2">
      <c r="A2187" s="56">
        <f t="shared" ref="A2187:A2250" si="499">(A2186+1)</f>
        <v>45422</v>
      </c>
      <c r="B2187" s="75">
        <f t="shared" ca="1" si="489"/>
        <v>1.607471205715302</v>
      </c>
      <c r="C2187" s="57">
        <f t="shared" si="490"/>
        <v>0.95530523000000001</v>
      </c>
      <c r="D2187" s="58">
        <f ca="1">IF(A2187&lt;$B$1,VLOOKUP(A2187,[1]DI!$A$4:$B$15000,2,FALSE),0)</f>
        <v>0.104</v>
      </c>
      <c r="E2187" s="57">
        <f t="shared" ca="1" si="491"/>
        <v>3.927E-4</v>
      </c>
      <c r="F2187" s="59">
        <f t="shared" si="487"/>
        <v>1.1499999999999999</v>
      </c>
      <c r="G2187" s="60">
        <f t="shared" ca="1" si="492"/>
        <v>1.0004516050000001</v>
      </c>
      <c r="H2187" s="57">
        <f ca="1">TRUNC(PRODUCT(G$10:G2186),15)</f>
        <v>1.6624545371905901</v>
      </c>
      <c r="I2187" s="57">
        <f t="shared" ca="1" si="493"/>
        <v>1.63808365975156</v>
      </c>
      <c r="J2187" s="57">
        <f t="shared" ca="1" si="494"/>
        <v>1.0148776799999999</v>
      </c>
      <c r="K2187" s="112">
        <f t="shared" ca="1" si="488"/>
        <v>0.65216597571530199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495"/>
        <v>0</v>
      </c>
      <c r="O2187" s="57">
        <f t="shared" ca="1" si="496"/>
        <v>0.65216597571530199</v>
      </c>
      <c r="P2187" s="63" t="str">
        <f t="shared" si="497"/>
        <v>J=</v>
      </c>
      <c r="Q2187" s="64">
        <f t="shared" si="498"/>
        <v>45404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ht="15" x14ac:dyDescent="0.2">
      <c r="A2188" s="56">
        <f t="shared" si="499"/>
        <v>45423</v>
      </c>
      <c r="B2188" s="75">
        <f t="shared" ca="1" si="489"/>
        <v>1.608197146184867</v>
      </c>
      <c r="C2188" s="57">
        <f t="shared" si="490"/>
        <v>0.95530523000000001</v>
      </c>
      <c r="D2188" s="58">
        <f ca="1">IF(A2188&lt;$B$1,VLOOKUP(A2188,[1]DI!$A$4:$B$15000,2,FALSE),0)</f>
        <v>0</v>
      </c>
      <c r="E2188" s="57">
        <f t="shared" ca="1" si="491"/>
        <v>0</v>
      </c>
      <c r="F2188" s="59">
        <f t="shared" si="487"/>
        <v>1.1499999999999999</v>
      </c>
      <c r="G2188" s="60">
        <f t="shared" ca="1" si="492"/>
        <v>1</v>
      </c>
      <c r="H2188" s="57">
        <f ca="1">TRUNC(PRODUCT(G$10:G2187),15)</f>
        <v>1.66320530997186</v>
      </c>
      <c r="I2188" s="57">
        <f t="shared" ca="1" si="493"/>
        <v>1.63808365975156</v>
      </c>
      <c r="J2188" s="57">
        <f t="shared" ca="1" si="494"/>
        <v>1.015336</v>
      </c>
      <c r="K2188" s="112">
        <f t="shared" ca="1" si="488"/>
        <v>0.65289191618486697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495"/>
        <v>0</v>
      </c>
      <c r="O2188" s="57">
        <f t="shared" ca="1" si="496"/>
        <v>0.65289191618486697</v>
      </c>
      <c r="P2188" s="63" t="str">
        <f t="shared" si="497"/>
        <v>J=</v>
      </c>
      <c r="Q2188" s="64">
        <f t="shared" si="498"/>
        <v>45404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ht="15" x14ac:dyDescent="0.2">
      <c r="A2189" s="56">
        <f t="shared" si="499"/>
        <v>45424</v>
      </c>
      <c r="B2189" s="75">
        <f t="shared" ca="1" si="489"/>
        <v>1.608197146184867</v>
      </c>
      <c r="C2189" s="57">
        <f t="shared" si="490"/>
        <v>0.95530523000000001</v>
      </c>
      <c r="D2189" s="58">
        <f ca="1">IF(A2189&lt;$B$1,VLOOKUP(A2189,[1]DI!$A$4:$B$15000,2,FALSE),0)</f>
        <v>0</v>
      </c>
      <c r="E2189" s="57">
        <f t="shared" ca="1" si="491"/>
        <v>0</v>
      </c>
      <c r="F2189" s="59">
        <f t="shared" si="487"/>
        <v>1.1499999999999999</v>
      </c>
      <c r="G2189" s="60">
        <f t="shared" ca="1" si="492"/>
        <v>1</v>
      </c>
      <c r="H2189" s="57">
        <f ca="1">TRUNC(PRODUCT(G$10:G2188),15)</f>
        <v>1.66320530997186</v>
      </c>
      <c r="I2189" s="57">
        <f t="shared" ca="1" si="493"/>
        <v>1.63808365975156</v>
      </c>
      <c r="J2189" s="57">
        <f t="shared" ca="1" si="494"/>
        <v>1.015336</v>
      </c>
      <c r="K2189" s="112">
        <f t="shared" ca="1" si="488"/>
        <v>0.65289191618486697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495"/>
        <v>0</v>
      </c>
      <c r="O2189" s="57">
        <f t="shared" ca="1" si="496"/>
        <v>0.65289191618486697</v>
      </c>
      <c r="P2189" s="63" t="str">
        <f t="shared" si="497"/>
        <v>J=</v>
      </c>
      <c r="Q2189" s="64">
        <f t="shared" si="498"/>
        <v>45404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ht="15.75" x14ac:dyDescent="0.25">
      <c r="A2190" s="56">
        <f t="shared" si="499"/>
        <v>45425</v>
      </c>
      <c r="B2190" s="75">
        <f t="shared" ca="1" si="489"/>
        <v>1.608197146184867</v>
      </c>
      <c r="C2190" s="57">
        <f t="shared" si="490"/>
        <v>0.95530523000000001</v>
      </c>
      <c r="D2190" s="58">
        <f ca="1">IF(A2190&lt;$B$1,VLOOKUP(A2190,[1]DI!$A$4:$B$15000,2,FALSE),0)</f>
        <v>0.104</v>
      </c>
      <c r="E2190" s="57">
        <f t="shared" ca="1" si="491"/>
        <v>3.927E-4</v>
      </c>
      <c r="F2190" s="59">
        <f t="shared" si="487"/>
        <v>1.1499999999999999</v>
      </c>
      <c r="G2190" s="60">
        <f t="shared" ca="1" si="492"/>
        <v>1.0004516050000001</v>
      </c>
      <c r="H2190" s="57">
        <f ca="1">TRUNC(PRODUCT(G$10:G2189),15)</f>
        <v>1.66320530997186</v>
      </c>
      <c r="I2190" s="57">
        <f t="shared" ca="1" si="493"/>
        <v>1.63808365975156</v>
      </c>
      <c r="J2190" s="57">
        <f t="shared" ca="1" si="494"/>
        <v>1.015336</v>
      </c>
      <c r="K2190" s="112">
        <f t="shared" ca="1" si="488"/>
        <v>0.65289191618486697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495"/>
        <v>0</v>
      </c>
      <c r="O2190" s="57">
        <f t="shared" ca="1" si="496"/>
        <v>0.65289191618486697</v>
      </c>
      <c r="P2190" s="63" t="str">
        <f t="shared" si="497"/>
        <v>J=</v>
      </c>
      <c r="Q2190" s="64">
        <f t="shared" si="498"/>
        <v>45404</v>
      </c>
      <c r="R2190" s="153" t="s">
        <v>60</v>
      </c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ht="15.75" x14ac:dyDescent="0.25">
      <c r="A2191" s="56">
        <f t="shared" si="499"/>
        <v>45426</v>
      </c>
      <c r="B2191" s="75">
        <f t="shared" ca="1" si="489"/>
        <v>1.6089234086606701</v>
      </c>
      <c r="C2191" s="57">
        <f t="shared" si="490"/>
        <v>0.95530523000000001</v>
      </c>
      <c r="D2191" s="58">
        <f ca="1">IF(A2191&lt;$B$1,VLOOKUP(A2191,[1]DI!$A$4:$B$15000,2,FALSE),0)</f>
        <v>0.104</v>
      </c>
      <c r="E2191" s="57">
        <f t="shared" ca="1" si="491"/>
        <v>3.927E-4</v>
      </c>
      <c r="F2191" s="59">
        <f t="shared" si="487"/>
        <v>1.1499999999999999</v>
      </c>
      <c r="G2191" s="60">
        <f t="shared" ca="1" si="492"/>
        <v>1.0004516050000001</v>
      </c>
      <c r="H2191" s="57">
        <f ca="1">TRUNC(PRODUCT(G$10:G2190),15)</f>
        <v>1.66395642180587</v>
      </c>
      <c r="I2191" s="57">
        <f t="shared" ca="1" si="493"/>
        <v>1.63808365975156</v>
      </c>
      <c r="J2191" s="57">
        <f t="shared" ca="1" si="494"/>
        <v>1.01579453</v>
      </c>
      <c r="K2191" s="112">
        <f t="shared" ca="1" si="488"/>
        <v>0.65361817866066996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495"/>
        <v>0</v>
      </c>
      <c r="O2191" s="57">
        <f t="shared" ca="1" si="496"/>
        <v>0.65361817866066996</v>
      </c>
      <c r="P2191" s="63" t="str">
        <f t="shared" si="497"/>
        <v>J=</v>
      </c>
      <c r="Q2191" s="64">
        <f t="shared" si="498"/>
        <v>45404</v>
      </c>
      <c r="R2191" s="153" t="s">
        <v>54</v>
      </c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ht="15.75" x14ac:dyDescent="0.25">
      <c r="A2192" s="56">
        <f t="shared" si="499"/>
        <v>45427</v>
      </c>
      <c r="B2192" s="75">
        <f t="shared" ca="1" si="489"/>
        <v>1.6096500131427089</v>
      </c>
      <c r="C2192" s="57">
        <f t="shared" si="490"/>
        <v>0.95530523000000001</v>
      </c>
      <c r="D2192" s="58">
        <f ca="1">IF(A2192&lt;$B$1,VLOOKUP(A2192,[1]DI!$A$4:$B$15000,2,FALSE),0)</f>
        <v>0.104</v>
      </c>
      <c r="E2192" s="57">
        <f t="shared" ca="1" si="491"/>
        <v>3.927E-4</v>
      </c>
      <c r="F2192" s="59">
        <f t="shared" si="487"/>
        <v>1.1499999999999999</v>
      </c>
      <c r="G2192" s="60">
        <f t="shared" ca="1" si="492"/>
        <v>1.0004516050000001</v>
      </c>
      <c r="H2192" s="57">
        <f ca="1">TRUNC(PRODUCT(G$10:G2191),15)</f>
        <v>1.6647078728457401</v>
      </c>
      <c r="I2192" s="57">
        <f t="shared" ca="1" si="493"/>
        <v>1.63808365975156</v>
      </c>
      <c r="J2192" s="57">
        <f t="shared" ca="1" si="494"/>
        <v>1.01625327</v>
      </c>
      <c r="K2192" s="112">
        <f t="shared" ca="1" si="488"/>
        <v>0.65434478314270894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495"/>
        <v>0</v>
      </c>
      <c r="O2192" s="57">
        <f t="shared" ca="1" si="496"/>
        <v>0.65434478314270894</v>
      </c>
      <c r="P2192" s="63" t="str">
        <f t="shared" si="497"/>
        <v>J=</v>
      </c>
      <c r="Q2192" s="64">
        <f t="shared" si="498"/>
        <v>45404</v>
      </c>
      <c r="R2192" s="154">
        <v>16303.28</v>
      </c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ht="15.75" x14ac:dyDescent="0.25">
      <c r="A2193" s="56">
        <f t="shared" si="499"/>
        <v>45428</v>
      </c>
      <c r="B2193" s="75">
        <f t="shared" ca="1" si="489"/>
        <v>1.6103769333449751</v>
      </c>
      <c r="C2193" s="57">
        <f t="shared" si="490"/>
        <v>0.95530523000000001</v>
      </c>
      <c r="D2193" s="58">
        <f ca="1">IF(A2193&lt;$B$1,VLOOKUP(A2193,[1]DI!$A$4:$B$15000,2,FALSE),0)</f>
        <v>0.104</v>
      </c>
      <c r="E2193" s="57">
        <f t="shared" ca="1" si="491"/>
        <v>3.927E-4</v>
      </c>
      <c r="F2193" s="59">
        <f t="shared" si="487"/>
        <v>1.1499999999999999</v>
      </c>
      <c r="G2193" s="60">
        <f t="shared" ca="1" si="492"/>
        <v>1.0004516050000001</v>
      </c>
      <c r="H2193" s="57">
        <f ca="1">TRUNC(PRODUCT(G$10:G2192),15)</f>
        <v>1.6654596632446601</v>
      </c>
      <c r="I2193" s="57">
        <f t="shared" ca="1" si="493"/>
        <v>1.63808365975156</v>
      </c>
      <c r="J2193" s="57">
        <f t="shared" ca="1" si="494"/>
        <v>1.0167122099999999</v>
      </c>
      <c r="K2193" s="112">
        <f t="shared" ca="1" si="488"/>
        <v>0.655071703344975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495"/>
        <v>0</v>
      </c>
      <c r="O2193" s="57">
        <f t="shared" ca="1" si="496"/>
        <v>0.655071703344975</v>
      </c>
      <c r="P2193" s="63" t="str">
        <f t="shared" si="497"/>
        <v>J=</v>
      </c>
      <c r="Q2193" s="64">
        <f t="shared" si="498"/>
        <v>45404</v>
      </c>
      <c r="R2193" s="153" t="s">
        <v>55</v>
      </c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ht="15.75" x14ac:dyDescent="0.25">
      <c r="A2194" s="144">
        <f t="shared" si="499"/>
        <v>45429</v>
      </c>
      <c r="B2194" s="145">
        <f t="shared" ca="1" si="489"/>
        <v>1.6111041918394888</v>
      </c>
      <c r="C2194" s="146">
        <f t="shared" si="490"/>
        <v>0.95530523000000001</v>
      </c>
      <c r="D2194" s="147">
        <f ca="1">IF(A2194&lt;$B$1,VLOOKUP(A2194,[1]DI!$A$4:$B$15000,2,FALSE),0)</f>
        <v>0.104</v>
      </c>
      <c r="E2194" s="146">
        <f t="shared" ca="1" si="491"/>
        <v>3.927E-4</v>
      </c>
      <c r="F2194" s="148">
        <f t="shared" si="487"/>
        <v>1.1499999999999999</v>
      </c>
      <c r="G2194" s="149">
        <f t="shared" ca="1" si="492"/>
        <v>1.0004516050000001</v>
      </c>
      <c r="H2194" s="146">
        <f ca="1">TRUNC(PRODUCT(G$10:G2193),15)</f>
        <v>1.66621179315588</v>
      </c>
      <c r="I2194" s="146">
        <f t="shared" ca="1" si="493"/>
        <v>1.63808365975156</v>
      </c>
      <c r="J2194" s="146">
        <f t="shared" ca="1" si="494"/>
        <v>1.01717137</v>
      </c>
      <c r="K2194" s="146">
        <f t="shared" ca="1" si="488"/>
        <v>0.65579896183948894</v>
      </c>
      <c r="L2194" s="150">
        <v>10</v>
      </c>
      <c r="M2194" s="151">
        <f>N2194/C2194</f>
        <v>8.2340175191964561E-5</v>
      </c>
      <c r="N2194" s="146">
        <f>R2194</f>
        <v>7.8659999999999996E-5</v>
      </c>
      <c r="O2194" s="146">
        <f t="shared" ca="1" si="496"/>
        <v>0.65587762183948894</v>
      </c>
      <c r="P2194" s="152" t="str">
        <f t="shared" si="497"/>
        <v>J=</v>
      </c>
      <c r="Q2194" s="144">
        <f t="shared" si="498"/>
        <v>45404</v>
      </c>
      <c r="R2194" s="155">
        <f>TRUNC(R2192/207250000,8)</f>
        <v>7.8659999999999996E-5</v>
      </c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ht="18.75" x14ac:dyDescent="0.2">
      <c r="A2195" s="56">
        <f t="shared" si="499"/>
        <v>45430</v>
      </c>
      <c r="B2195" s="75">
        <f t="shared" ca="1" si="489"/>
        <v>1.611753077208645</v>
      </c>
      <c r="C2195" s="113">
        <f t="shared" si="490"/>
        <v>0.95522657</v>
      </c>
      <c r="D2195" s="58">
        <f ca="1">IF(A2195&lt;$B$1,VLOOKUP(A2195,[1]DI!$A$4:$B$15000,2,FALSE),0)</f>
        <v>0</v>
      </c>
      <c r="E2195" s="57">
        <f t="shared" ca="1" si="491"/>
        <v>0</v>
      </c>
      <c r="F2195" s="59">
        <f t="shared" si="487"/>
        <v>1.1499999999999999</v>
      </c>
      <c r="G2195" s="60">
        <f t="shared" ca="1" si="492"/>
        <v>1</v>
      </c>
      <c r="H2195" s="57">
        <f ca="1">TRUNC(PRODUCT(G$10:G2194),15)</f>
        <v>1.6669642627327299</v>
      </c>
      <c r="I2195" s="57">
        <f t="shared" ca="1" si="493"/>
        <v>1.66621179315588</v>
      </c>
      <c r="J2195" s="57">
        <f t="shared" ca="1" si="494"/>
        <v>1.00045161</v>
      </c>
      <c r="K2195" s="112">
        <f ca="1">TRUNC((C2195*(J2195-1)),8)+TRUNC(K$2194*J2195,87)</f>
        <v>0.65652650720864503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495"/>
        <v>0</v>
      </c>
      <c r="O2195" s="57">
        <f t="shared" ca="1" si="496"/>
        <v>0.65652650720864503</v>
      </c>
      <c r="P2195" s="63" t="str">
        <f t="shared" si="497"/>
        <v>A+J=</v>
      </c>
      <c r="Q2195" s="64">
        <f t="shared" si="498"/>
        <v>45882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ht="15" x14ac:dyDescent="0.2">
      <c r="A2196" s="56">
        <f t="shared" si="499"/>
        <v>45431</v>
      </c>
      <c r="B2196" s="75">
        <f t="shared" ca="1" si="489"/>
        <v>1.611753077208645</v>
      </c>
      <c r="C2196" s="57">
        <f t="shared" si="490"/>
        <v>0.95522657</v>
      </c>
      <c r="D2196" s="58">
        <f ca="1">IF(A2196&lt;$B$1,VLOOKUP(A2196,[1]DI!$A$4:$B$15000,2,FALSE),0)</f>
        <v>0</v>
      </c>
      <c r="E2196" s="57">
        <f t="shared" ca="1" si="491"/>
        <v>0</v>
      </c>
      <c r="F2196" s="59">
        <f t="shared" si="487"/>
        <v>1.1499999999999999</v>
      </c>
      <c r="G2196" s="60">
        <f t="shared" ca="1" si="492"/>
        <v>1</v>
      </c>
      <c r="H2196" s="57">
        <f ca="1">TRUNC(PRODUCT(G$10:G2195),15)</f>
        <v>1.6669642627327299</v>
      </c>
      <c r="I2196" s="57">
        <f t="shared" ca="1" si="493"/>
        <v>1.66621179315588</v>
      </c>
      <c r="J2196" s="57">
        <f t="shared" ca="1" si="494"/>
        <v>1.00045161</v>
      </c>
      <c r="K2196" s="112">
        <f t="shared" ref="K2196:K2259" ca="1" si="500">TRUNC((C2196*(J2196-1)),8)+TRUNC(K$2194*J2196,87)</f>
        <v>0.65652650720864503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495"/>
        <v>0</v>
      </c>
      <c r="O2196" s="57">
        <f t="shared" ca="1" si="496"/>
        <v>0.65652650720864503</v>
      </c>
      <c r="P2196" s="63" t="str">
        <f t="shared" si="497"/>
        <v>A+J=</v>
      </c>
      <c r="Q2196" s="64">
        <f t="shared" si="498"/>
        <v>45882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ht="15" x14ac:dyDescent="0.2">
      <c r="A2197" s="56">
        <f t="shared" si="499"/>
        <v>45432</v>
      </c>
      <c r="B2197" s="75">
        <f t="shared" ca="1" si="489"/>
        <v>1.611753077208645</v>
      </c>
      <c r="C2197" s="57">
        <f t="shared" si="490"/>
        <v>0.95522657</v>
      </c>
      <c r="D2197" s="58">
        <f ca="1">IF(A2197&lt;$B$1,VLOOKUP(A2197,[1]DI!$A$4:$B$15000,2,FALSE),0)</f>
        <v>0.104</v>
      </c>
      <c r="E2197" s="57">
        <f t="shared" ca="1" si="491"/>
        <v>3.927E-4</v>
      </c>
      <c r="F2197" s="59">
        <f t="shared" si="487"/>
        <v>1.1499999999999999</v>
      </c>
      <c r="G2197" s="60">
        <f t="shared" ca="1" si="492"/>
        <v>1.0004516050000001</v>
      </c>
      <c r="H2197" s="57">
        <f ca="1">TRUNC(PRODUCT(G$10:G2196),15)</f>
        <v>1.6669642627327299</v>
      </c>
      <c r="I2197" s="57">
        <f t="shared" ca="1" si="493"/>
        <v>1.66621179315588</v>
      </c>
      <c r="J2197" s="57">
        <f t="shared" ca="1" si="494"/>
        <v>1.00045161</v>
      </c>
      <c r="K2197" s="112">
        <f t="shared" ca="1" si="500"/>
        <v>0.65652650720864503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495"/>
        <v>0</v>
      </c>
      <c r="O2197" s="57">
        <f t="shared" ca="1" si="496"/>
        <v>0.65652650720864503</v>
      </c>
      <c r="P2197" s="63" t="str">
        <f t="shared" si="497"/>
        <v>A+J=</v>
      </c>
      <c r="Q2197" s="64">
        <f t="shared" si="498"/>
        <v>45882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ht="15" x14ac:dyDescent="0.2">
      <c r="A2198" s="56">
        <f t="shared" si="499"/>
        <v>45433</v>
      </c>
      <c r="B2198" s="75">
        <f t="shared" ca="1" si="489"/>
        <v>1.612480947179604</v>
      </c>
      <c r="C2198" s="57">
        <f t="shared" si="490"/>
        <v>0.95522657</v>
      </c>
      <c r="D2198" s="58">
        <f ca="1">IF(A2198&lt;$B$1,VLOOKUP(A2198,[1]DI!$A$4:$B$15000,2,FALSE),0)</f>
        <v>0.104</v>
      </c>
      <c r="E2198" s="57">
        <f t="shared" ca="1" si="491"/>
        <v>3.927E-4</v>
      </c>
      <c r="F2198" s="59">
        <f t="shared" si="487"/>
        <v>1.1499999999999999</v>
      </c>
      <c r="G2198" s="60">
        <f t="shared" ca="1" si="492"/>
        <v>1.0004516050000001</v>
      </c>
      <c r="H2198" s="57">
        <f ca="1">TRUNC(PRODUCT(G$10:G2197),15)</f>
        <v>1.6677170721286001</v>
      </c>
      <c r="I2198" s="57">
        <f t="shared" ca="1" si="493"/>
        <v>1.66621179315588</v>
      </c>
      <c r="J2198" s="57">
        <f t="shared" ca="1" si="494"/>
        <v>1.00090341</v>
      </c>
      <c r="K2198" s="112">
        <f t="shared" ca="1" si="500"/>
        <v>0.657254377179604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495"/>
        <v>0</v>
      </c>
      <c r="O2198" s="57">
        <f t="shared" ca="1" si="496"/>
        <v>0.657254377179604</v>
      </c>
      <c r="P2198" s="63" t="str">
        <f t="shared" si="497"/>
        <v>A+J=</v>
      </c>
      <c r="Q2198" s="64">
        <f t="shared" si="498"/>
        <v>45882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ht="15" x14ac:dyDescent="0.2">
      <c r="A2199" s="56">
        <f t="shared" si="499"/>
        <v>45434</v>
      </c>
      <c r="B2199" s="75">
        <f t="shared" ca="1" si="489"/>
        <v>1.6132091614263349</v>
      </c>
      <c r="C2199" s="57">
        <f t="shared" si="490"/>
        <v>0.95522657</v>
      </c>
      <c r="D2199" s="58">
        <f ca="1">IF(A2199&lt;$B$1,VLOOKUP(A2199,[1]DI!$A$4:$B$15000,2,FALSE),0)</f>
        <v>0.104</v>
      </c>
      <c r="E2199" s="57">
        <f t="shared" ca="1" si="491"/>
        <v>3.927E-4</v>
      </c>
      <c r="F2199" s="59">
        <f t="shared" si="487"/>
        <v>1.1499999999999999</v>
      </c>
      <c r="G2199" s="60">
        <f t="shared" ca="1" si="492"/>
        <v>1.0004516050000001</v>
      </c>
      <c r="H2199" s="57">
        <f ca="1">TRUNC(PRODUCT(G$10:G2198),15)</f>
        <v>1.66847022149696</v>
      </c>
      <c r="I2199" s="57">
        <f t="shared" ca="1" si="493"/>
        <v>1.66621179315588</v>
      </c>
      <c r="J2199" s="57">
        <f t="shared" ca="1" si="494"/>
        <v>1.00135543</v>
      </c>
      <c r="K2199" s="112">
        <f t="shared" ca="1" si="500"/>
        <v>0.65798259142633497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495"/>
        <v>0</v>
      </c>
      <c r="O2199" s="57">
        <f t="shared" ca="1" si="496"/>
        <v>0.65798259142633497</v>
      </c>
      <c r="P2199" s="63" t="str">
        <f t="shared" si="497"/>
        <v>A+J=</v>
      </c>
      <c r="Q2199" s="64">
        <f t="shared" si="498"/>
        <v>45882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ht="15" x14ac:dyDescent="0.2">
      <c r="A2200" s="56">
        <f t="shared" si="499"/>
        <v>45435</v>
      </c>
      <c r="B2200" s="75">
        <f t="shared" ca="1" si="489"/>
        <v>1.6139376802748679</v>
      </c>
      <c r="C2200" s="57">
        <f t="shared" si="490"/>
        <v>0.95522657</v>
      </c>
      <c r="D2200" s="58">
        <f ca="1">IF(A2200&lt;$B$1,VLOOKUP(A2200,[1]DI!$A$4:$B$15000,2,FALSE),0)</f>
        <v>0.104</v>
      </c>
      <c r="E2200" s="57">
        <f t="shared" ca="1" si="491"/>
        <v>3.927E-4</v>
      </c>
      <c r="F2200" s="59">
        <f t="shared" si="487"/>
        <v>1.1499999999999999</v>
      </c>
      <c r="G2200" s="60">
        <f t="shared" ca="1" si="492"/>
        <v>1.0004516050000001</v>
      </c>
      <c r="H2200" s="57">
        <f ca="1">TRUNC(PRODUCT(G$10:G2199),15)</f>
        <v>1.6692237109913399</v>
      </c>
      <c r="I2200" s="57">
        <f t="shared" ca="1" si="493"/>
        <v>1.66621179315588</v>
      </c>
      <c r="J2200" s="57">
        <f t="shared" ca="1" si="494"/>
        <v>1.00180764</v>
      </c>
      <c r="K2200" s="112">
        <f t="shared" ca="1" si="500"/>
        <v>0.65871111027486795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495"/>
        <v>0</v>
      </c>
      <c r="O2200" s="57">
        <f t="shared" ca="1" si="496"/>
        <v>0.65871111027486795</v>
      </c>
      <c r="P2200" s="63" t="str">
        <f t="shared" si="497"/>
        <v>A+J=</v>
      </c>
      <c r="Q2200" s="64">
        <f t="shared" si="498"/>
        <v>45882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ht="15" x14ac:dyDescent="0.2">
      <c r="A2201" s="56">
        <f t="shared" si="499"/>
        <v>45436</v>
      </c>
      <c r="B2201" s="75">
        <f t="shared" ca="1" si="489"/>
        <v>1.6146665533991742</v>
      </c>
      <c r="C2201" s="57">
        <f t="shared" si="490"/>
        <v>0.95522657</v>
      </c>
      <c r="D2201" s="58">
        <f ca="1">IF(A2201&lt;$B$1,VLOOKUP(A2201,[1]DI!$A$4:$B$15000,2,FALSE),0)</f>
        <v>0.104</v>
      </c>
      <c r="E2201" s="57">
        <f t="shared" ca="1" si="491"/>
        <v>3.927E-4</v>
      </c>
      <c r="F2201" s="59">
        <f t="shared" si="487"/>
        <v>1.1499999999999999</v>
      </c>
      <c r="G2201" s="60">
        <f t="shared" ca="1" si="492"/>
        <v>1.0004516050000001</v>
      </c>
      <c r="H2201" s="57">
        <f ca="1">TRUNC(PRODUCT(G$10:G2200),15)</f>
        <v>1.6699775407653401</v>
      </c>
      <c r="I2201" s="57">
        <f t="shared" ca="1" si="493"/>
        <v>1.66621179315588</v>
      </c>
      <c r="J2201" s="57">
        <f t="shared" ca="1" si="494"/>
        <v>1.0022600699999999</v>
      </c>
      <c r="K2201" s="112">
        <f t="shared" ca="1" si="500"/>
        <v>0.65943998339917409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495"/>
        <v>0</v>
      </c>
      <c r="O2201" s="57">
        <f t="shared" ca="1" si="496"/>
        <v>0.65943998339917409</v>
      </c>
      <c r="P2201" s="63" t="str">
        <f t="shared" si="497"/>
        <v>A+J=</v>
      </c>
      <c r="Q2201" s="64">
        <f t="shared" si="498"/>
        <v>45882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ht="15" x14ac:dyDescent="0.2">
      <c r="A2202" s="56">
        <f t="shared" si="499"/>
        <v>45437</v>
      </c>
      <c r="B2202" s="75">
        <f t="shared" ca="1" si="489"/>
        <v>1.6153957411252811</v>
      </c>
      <c r="C2202" s="57">
        <f t="shared" si="490"/>
        <v>0.95522657</v>
      </c>
      <c r="D2202" s="58">
        <f ca="1">IF(A2202&lt;$B$1,VLOOKUP(A2202,[1]DI!$A$4:$B$15000,2,FALSE),0)</f>
        <v>0</v>
      </c>
      <c r="E2202" s="57">
        <f t="shared" ca="1" si="491"/>
        <v>0</v>
      </c>
      <c r="F2202" s="59">
        <f t="shared" si="487"/>
        <v>1.1499999999999999</v>
      </c>
      <c r="G2202" s="60">
        <f t="shared" ca="1" si="492"/>
        <v>1</v>
      </c>
      <c r="H2202" s="57">
        <f ca="1">TRUNC(PRODUCT(G$10:G2201),15)</f>
        <v>1.6707317109726401</v>
      </c>
      <c r="I2202" s="57">
        <f t="shared" ca="1" si="493"/>
        <v>1.66621179315588</v>
      </c>
      <c r="J2202" s="57">
        <f t="shared" ca="1" si="494"/>
        <v>1.0027126900000001</v>
      </c>
      <c r="K2202" s="112">
        <f t="shared" ca="1" si="500"/>
        <v>0.66016917112528106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495"/>
        <v>0</v>
      </c>
      <c r="O2202" s="57">
        <f t="shared" ca="1" si="496"/>
        <v>0.66016917112528106</v>
      </c>
      <c r="P2202" s="63" t="str">
        <f t="shared" si="497"/>
        <v>A+J=</v>
      </c>
      <c r="Q2202" s="64">
        <f t="shared" si="498"/>
        <v>45882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ht="15" x14ac:dyDescent="0.2">
      <c r="A2203" s="56">
        <f t="shared" si="499"/>
        <v>45438</v>
      </c>
      <c r="B2203" s="75">
        <f t="shared" ca="1" si="489"/>
        <v>1.6153957411252811</v>
      </c>
      <c r="C2203" s="57">
        <f t="shared" si="490"/>
        <v>0.95522657</v>
      </c>
      <c r="D2203" s="58">
        <f ca="1">IF(A2203&lt;$B$1,VLOOKUP(A2203,[1]DI!$A$4:$B$15000,2,FALSE),0)</f>
        <v>0</v>
      </c>
      <c r="E2203" s="57">
        <f t="shared" ca="1" si="491"/>
        <v>0</v>
      </c>
      <c r="F2203" s="59">
        <f t="shared" si="487"/>
        <v>1.1499999999999999</v>
      </c>
      <c r="G2203" s="60">
        <f t="shared" ca="1" si="492"/>
        <v>1</v>
      </c>
      <c r="H2203" s="57">
        <f ca="1">TRUNC(PRODUCT(G$10:G2202),15)</f>
        <v>1.6707317109726401</v>
      </c>
      <c r="I2203" s="57">
        <f t="shared" ca="1" si="493"/>
        <v>1.66621179315588</v>
      </c>
      <c r="J2203" s="57">
        <f t="shared" ca="1" si="494"/>
        <v>1.0027126900000001</v>
      </c>
      <c r="K2203" s="112">
        <f t="shared" ca="1" si="500"/>
        <v>0.66016917112528106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495"/>
        <v>0</v>
      </c>
      <c r="O2203" s="57">
        <f t="shared" ca="1" si="496"/>
        <v>0.66016917112528106</v>
      </c>
      <c r="P2203" s="63" t="str">
        <f t="shared" si="497"/>
        <v>A+J=</v>
      </c>
      <c r="Q2203" s="64">
        <f t="shared" si="498"/>
        <v>45882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ht="15" x14ac:dyDescent="0.2">
      <c r="A2204" s="56">
        <f t="shared" si="499"/>
        <v>45439</v>
      </c>
      <c r="B2204" s="75">
        <f t="shared" ca="1" si="489"/>
        <v>1.6153957411252811</v>
      </c>
      <c r="C2204" s="57">
        <f t="shared" si="490"/>
        <v>0.95522657</v>
      </c>
      <c r="D2204" s="58">
        <f ca="1">IF(A2204&lt;$B$1,VLOOKUP(A2204,[1]DI!$A$4:$B$15000,2,FALSE),0)</f>
        <v>0.104</v>
      </c>
      <c r="E2204" s="57">
        <f t="shared" ca="1" si="491"/>
        <v>3.927E-4</v>
      </c>
      <c r="F2204" s="59">
        <f t="shared" si="487"/>
        <v>1.1499999999999999</v>
      </c>
      <c r="G2204" s="60">
        <f t="shared" ca="1" si="492"/>
        <v>1.0004516050000001</v>
      </c>
      <c r="H2204" s="57">
        <f ca="1">TRUNC(PRODUCT(G$10:G2203),15)</f>
        <v>1.6707317109726401</v>
      </c>
      <c r="I2204" s="57">
        <f t="shared" ca="1" si="493"/>
        <v>1.66621179315588</v>
      </c>
      <c r="J2204" s="57">
        <f t="shared" ca="1" si="494"/>
        <v>1.0027126900000001</v>
      </c>
      <c r="K2204" s="112">
        <f t="shared" ca="1" si="500"/>
        <v>0.66016917112528106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495"/>
        <v>0</v>
      </c>
      <c r="O2204" s="57">
        <f t="shared" ca="1" si="496"/>
        <v>0.66016917112528106</v>
      </c>
      <c r="P2204" s="63" t="str">
        <f t="shared" si="497"/>
        <v>A+J=</v>
      </c>
      <c r="Q2204" s="64">
        <f t="shared" si="498"/>
        <v>45882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ht="15" x14ac:dyDescent="0.2">
      <c r="A2205" s="56">
        <f t="shared" si="499"/>
        <v>45440</v>
      </c>
      <c r="B2205" s="75">
        <f t="shared" ca="1" si="489"/>
        <v>1.6161252565691711</v>
      </c>
      <c r="C2205" s="57">
        <f t="shared" si="490"/>
        <v>0.95522657</v>
      </c>
      <c r="D2205" s="58">
        <f ca="1">IF(A2205&lt;$B$1,VLOOKUP(A2205,[1]DI!$A$4:$B$15000,2,FALSE),0)</f>
        <v>0.104</v>
      </c>
      <c r="E2205" s="57">
        <f t="shared" ca="1" si="491"/>
        <v>3.927E-4</v>
      </c>
      <c r="F2205" s="59">
        <f t="shared" si="487"/>
        <v>1.1499999999999999</v>
      </c>
      <c r="G2205" s="60">
        <f t="shared" ca="1" si="492"/>
        <v>1.0004516050000001</v>
      </c>
      <c r="H2205" s="57">
        <f ca="1">TRUNC(PRODUCT(G$10:G2204),15)</f>
        <v>1.6714862217669699</v>
      </c>
      <c r="I2205" s="57">
        <f t="shared" ca="1" si="493"/>
        <v>1.66621179315588</v>
      </c>
      <c r="J2205" s="57">
        <f t="shared" ca="1" si="494"/>
        <v>1.00316552</v>
      </c>
      <c r="K2205" s="112">
        <f t="shared" ca="1" si="500"/>
        <v>0.66089868656917106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495"/>
        <v>0</v>
      </c>
      <c r="O2205" s="57">
        <f t="shared" ca="1" si="496"/>
        <v>0.66089868656917106</v>
      </c>
      <c r="P2205" s="63" t="str">
        <f t="shared" si="497"/>
        <v>A+J=</v>
      </c>
      <c r="Q2205" s="64">
        <f t="shared" si="498"/>
        <v>45882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ht="15" x14ac:dyDescent="0.2">
      <c r="A2206" s="56">
        <f t="shared" si="499"/>
        <v>45441</v>
      </c>
      <c r="B2206" s="75">
        <f t="shared" ca="1" si="489"/>
        <v>1.6168551197308429</v>
      </c>
      <c r="C2206" s="57">
        <f t="shared" si="490"/>
        <v>0.95522657</v>
      </c>
      <c r="D2206" s="58">
        <f ca="1">IF(A2206&lt;$B$1,VLOOKUP(A2206,[1]DI!$A$4:$B$15000,2,FALSE),0)</f>
        <v>0.104</v>
      </c>
      <c r="E2206" s="57">
        <f t="shared" ca="1" si="491"/>
        <v>3.927E-4</v>
      </c>
      <c r="F2206" s="59">
        <f t="shared" si="487"/>
        <v>1.1499999999999999</v>
      </c>
      <c r="G2206" s="60">
        <f t="shared" ca="1" si="492"/>
        <v>1.0004516050000001</v>
      </c>
      <c r="H2206" s="57">
        <f ca="1">TRUNC(PRODUCT(G$10:G2205),15)</f>
        <v>1.67224107330215</v>
      </c>
      <c r="I2206" s="57">
        <f t="shared" ca="1" si="493"/>
        <v>1.66621179315588</v>
      </c>
      <c r="J2206" s="57">
        <f t="shared" ca="1" si="494"/>
        <v>1.00361856</v>
      </c>
      <c r="K2206" s="112">
        <f t="shared" ca="1" si="500"/>
        <v>0.66162854973084295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495"/>
        <v>0</v>
      </c>
      <c r="O2206" s="57">
        <f t="shared" ca="1" si="496"/>
        <v>0.66162854973084295</v>
      </c>
      <c r="P2206" s="63" t="str">
        <f t="shared" si="497"/>
        <v>A+J=</v>
      </c>
      <c r="Q2206" s="64">
        <f t="shared" si="498"/>
        <v>45882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ht="15" x14ac:dyDescent="0.2">
      <c r="A2207" s="56">
        <f t="shared" si="499"/>
        <v>45442</v>
      </c>
      <c r="B2207" s="75">
        <f t="shared" ca="1" si="489"/>
        <v>1.6175852874943168</v>
      </c>
      <c r="C2207" s="57">
        <f t="shared" si="490"/>
        <v>0.95522657</v>
      </c>
      <c r="D2207" s="58">
        <f ca="1">IF(A2207&lt;$B$1,VLOOKUP(A2207,[1]DI!$A$4:$B$15000,2,FALSE),0)</f>
        <v>0</v>
      </c>
      <c r="E2207" s="57">
        <f t="shared" ca="1" si="491"/>
        <v>0</v>
      </c>
      <c r="F2207" s="59">
        <f t="shared" ref="F2207:F2270" si="501">F2206</f>
        <v>1.1499999999999999</v>
      </c>
      <c r="G2207" s="60">
        <f t="shared" ca="1" si="492"/>
        <v>1</v>
      </c>
      <c r="H2207" s="57">
        <f ca="1">TRUNC(PRODUCT(G$10:G2206),15)</f>
        <v>1.6729962657320601</v>
      </c>
      <c r="I2207" s="57">
        <f t="shared" ca="1" si="493"/>
        <v>1.66621179315588</v>
      </c>
      <c r="J2207" s="57">
        <f t="shared" ca="1" si="494"/>
        <v>1.00407179</v>
      </c>
      <c r="K2207" s="112">
        <f t="shared" ca="1" si="500"/>
        <v>0.66235871749431696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495"/>
        <v>0</v>
      </c>
      <c r="O2207" s="57">
        <f t="shared" ca="1" si="496"/>
        <v>0.66235871749431696</v>
      </c>
      <c r="P2207" s="63" t="str">
        <f t="shared" si="497"/>
        <v>A+J=</v>
      </c>
      <c r="Q2207" s="64">
        <f t="shared" si="498"/>
        <v>45882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ht="15" x14ac:dyDescent="0.2">
      <c r="A2208" s="56">
        <f t="shared" si="499"/>
        <v>45443</v>
      </c>
      <c r="B2208" s="75">
        <f t="shared" ca="1" si="489"/>
        <v>1.6175852874943168</v>
      </c>
      <c r="C2208" s="57">
        <f t="shared" si="490"/>
        <v>0.95522657</v>
      </c>
      <c r="D2208" s="58">
        <f ca="1">IF(A2208&lt;$B$1,VLOOKUP(A2208,[1]DI!$A$4:$B$15000,2,FALSE),0)</f>
        <v>0.104</v>
      </c>
      <c r="E2208" s="57">
        <f t="shared" ca="1" si="491"/>
        <v>3.927E-4</v>
      </c>
      <c r="F2208" s="59">
        <f t="shared" si="501"/>
        <v>1.1499999999999999</v>
      </c>
      <c r="G2208" s="60">
        <f t="shared" ca="1" si="492"/>
        <v>1.0004516050000001</v>
      </c>
      <c r="H2208" s="57">
        <f ca="1">TRUNC(PRODUCT(G$10:G2207),15)</f>
        <v>1.6729962657320601</v>
      </c>
      <c r="I2208" s="57">
        <f t="shared" ca="1" si="493"/>
        <v>1.66621179315588</v>
      </c>
      <c r="J2208" s="57">
        <f t="shared" ca="1" si="494"/>
        <v>1.00407179</v>
      </c>
      <c r="K2208" s="112">
        <f t="shared" ca="1" si="500"/>
        <v>0.66235871749431696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495"/>
        <v>0</v>
      </c>
      <c r="O2208" s="57">
        <f t="shared" ca="1" si="496"/>
        <v>0.66235871749431696</v>
      </c>
      <c r="P2208" s="63" t="str">
        <f t="shared" si="497"/>
        <v>A+J=</v>
      </c>
      <c r="Q2208" s="64">
        <f t="shared" si="498"/>
        <v>45882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ht="15" x14ac:dyDescent="0.2">
      <c r="A2209" s="56">
        <f t="shared" si="499"/>
        <v>45444</v>
      </c>
      <c r="B2209" s="75">
        <f t="shared" ca="1" si="489"/>
        <v>1.6183157995335631</v>
      </c>
      <c r="C2209" s="57">
        <f t="shared" si="490"/>
        <v>0.95522657</v>
      </c>
      <c r="D2209" s="58">
        <f ca="1">IF(A2209&lt;$B$1,VLOOKUP(A2209,[1]DI!$A$4:$B$15000,2,FALSE),0)</f>
        <v>0</v>
      </c>
      <c r="E2209" s="57">
        <f t="shared" ca="1" si="491"/>
        <v>0</v>
      </c>
      <c r="F2209" s="59">
        <f t="shared" si="501"/>
        <v>1.1499999999999999</v>
      </c>
      <c r="G2209" s="60">
        <f t="shared" ca="1" si="492"/>
        <v>1</v>
      </c>
      <c r="H2209" s="57">
        <f ca="1">TRUNC(PRODUCT(G$10:G2208),15)</f>
        <v>1.6737517992106501</v>
      </c>
      <c r="I2209" s="57">
        <f t="shared" ca="1" si="493"/>
        <v>1.66621179315588</v>
      </c>
      <c r="J2209" s="57">
        <f t="shared" ca="1" si="494"/>
        <v>1.00452524</v>
      </c>
      <c r="K2209" s="112">
        <f t="shared" ca="1" si="500"/>
        <v>0.66308922953356308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495"/>
        <v>0</v>
      </c>
      <c r="O2209" s="57">
        <f t="shared" ca="1" si="496"/>
        <v>0.66308922953356308</v>
      </c>
      <c r="P2209" s="63" t="str">
        <f t="shared" si="497"/>
        <v>A+J=</v>
      </c>
      <c r="Q2209" s="64">
        <f t="shared" si="498"/>
        <v>45882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ht="15" x14ac:dyDescent="0.2">
      <c r="A2210" s="56">
        <f t="shared" si="499"/>
        <v>45445</v>
      </c>
      <c r="B2210" s="75">
        <f t="shared" ca="1" si="489"/>
        <v>1.6183157995335631</v>
      </c>
      <c r="C2210" s="57">
        <f t="shared" si="490"/>
        <v>0.95522657</v>
      </c>
      <c r="D2210" s="58">
        <f ca="1">IF(A2210&lt;$B$1,VLOOKUP(A2210,[1]DI!$A$4:$B$15000,2,FALSE),0)</f>
        <v>0</v>
      </c>
      <c r="E2210" s="57">
        <f t="shared" ca="1" si="491"/>
        <v>0</v>
      </c>
      <c r="F2210" s="59">
        <f t="shared" si="501"/>
        <v>1.1499999999999999</v>
      </c>
      <c r="G2210" s="60">
        <f t="shared" ca="1" si="492"/>
        <v>1</v>
      </c>
      <c r="H2210" s="57">
        <f ca="1">TRUNC(PRODUCT(G$10:G2209),15)</f>
        <v>1.6737517992106501</v>
      </c>
      <c r="I2210" s="57">
        <f t="shared" ca="1" si="493"/>
        <v>1.66621179315588</v>
      </c>
      <c r="J2210" s="57">
        <f t="shared" ca="1" si="494"/>
        <v>1.00452524</v>
      </c>
      <c r="K2210" s="112">
        <f t="shared" ca="1" si="500"/>
        <v>0.66308922953356308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495"/>
        <v>0</v>
      </c>
      <c r="O2210" s="57">
        <f t="shared" ca="1" si="496"/>
        <v>0.66308922953356308</v>
      </c>
      <c r="P2210" s="63" t="str">
        <f t="shared" si="497"/>
        <v>A+J=</v>
      </c>
      <c r="Q2210" s="64">
        <f t="shared" si="498"/>
        <v>45882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ht="15" x14ac:dyDescent="0.2">
      <c r="A2211" s="56">
        <f t="shared" si="499"/>
        <v>45446</v>
      </c>
      <c r="B2211" s="75">
        <f t="shared" ca="1" si="489"/>
        <v>1.6183157995335631</v>
      </c>
      <c r="C2211" s="57">
        <f t="shared" si="490"/>
        <v>0.95522657</v>
      </c>
      <c r="D2211" s="58">
        <f ca="1">IF(A2211&lt;$B$1,VLOOKUP(A2211,[1]DI!$A$4:$B$15000,2,FALSE),0)</f>
        <v>0.104</v>
      </c>
      <c r="E2211" s="57">
        <f t="shared" ca="1" si="491"/>
        <v>3.927E-4</v>
      </c>
      <c r="F2211" s="59">
        <f t="shared" si="501"/>
        <v>1.1499999999999999</v>
      </c>
      <c r="G2211" s="60">
        <f t="shared" ca="1" si="492"/>
        <v>1.0004516050000001</v>
      </c>
      <c r="H2211" s="57">
        <f ca="1">TRUNC(PRODUCT(G$10:G2210),15)</f>
        <v>1.6737517992106501</v>
      </c>
      <c r="I2211" s="57">
        <f t="shared" ca="1" si="493"/>
        <v>1.66621179315588</v>
      </c>
      <c r="J2211" s="57">
        <f t="shared" ca="1" si="494"/>
        <v>1.00452524</v>
      </c>
      <c r="K2211" s="112">
        <f t="shared" ca="1" si="500"/>
        <v>0.66308922953356308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495"/>
        <v>0</v>
      </c>
      <c r="O2211" s="57">
        <f t="shared" ca="1" si="496"/>
        <v>0.66308922953356308</v>
      </c>
      <c r="P2211" s="63" t="str">
        <f t="shared" si="497"/>
        <v>A+J=</v>
      </c>
      <c r="Q2211" s="64">
        <f t="shared" si="498"/>
        <v>45882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ht="15" x14ac:dyDescent="0.2">
      <c r="A2212" s="56">
        <f t="shared" si="499"/>
        <v>45447</v>
      </c>
      <c r="B2212" s="75">
        <f t="shared" ca="1" si="489"/>
        <v>1.619046642732602</v>
      </c>
      <c r="C2212" s="57">
        <f t="shared" si="490"/>
        <v>0.95522657</v>
      </c>
      <c r="D2212" s="58">
        <f ca="1">IF(A2212&lt;$B$1,VLOOKUP(A2212,[1]DI!$A$4:$B$15000,2,FALSE),0)</f>
        <v>0.104</v>
      </c>
      <c r="E2212" s="57">
        <f t="shared" ca="1" si="491"/>
        <v>3.927E-4</v>
      </c>
      <c r="F2212" s="59">
        <f t="shared" si="501"/>
        <v>1.1499999999999999</v>
      </c>
      <c r="G2212" s="60">
        <f t="shared" ca="1" si="492"/>
        <v>1.0004516050000001</v>
      </c>
      <c r="H2212" s="57">
        <f ca="1">TRUNC(PRODUCT(G$10:G2211),15)</f>
        <v>1.67450767389193</v>
      </c>
      <c r="I2212" s="57">
        <f t="shared" ca="1" si="493"/>
        <v>1.66621179315588</v>
      </c>
      <c r="J2212" s="57">
        <f t="shared" ca="1" si="494"/>
        <v>1.0049788900000001</v>
      </c>
      <c r="K2212" s="112">
        <f t="shared" ca="1" si="500"/>
        <v>0.66382007273260202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495"/>
        <v>0</v>
      </c>
      <c r="O2212" s="57">
        <f t="shared" ca="1" si="496"/>
        <v>0.66382007273260202</v>
      </c>
      <c r="P2212" s="63" t="str">
        <f t="shared" si="497"/>
        <v>A+J=</v>
      </c>
      <c r="Q2212" s="64">
        <f t="shared" si="498"/>
        <v>45882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ht="15" x14ac:dyDescent="0.2">
      <c r="A2213" s="56">
        <f t="shared" si="499"/>
        <v>45448</v>
      </c>
      <c r="B2213" s="75">
        <f t="shared" ca="1" si="489"/>
        <v>1.619777807091433</v>
      </c>
      <c r="C2213" s="57">
        <f t="shared" si="490"/>
        <v>0.95522657</v>
      </c>
      <c r="D2213" s="58">
        <f ca="1">IF(A2213&lt;$B$1,VLOOKUP(A2213,[1]DI!$A$4:$B$15000,2,FALSE),0)</f>
        <v>0.104</v>
      </c>
      <c r="E2213" s="57">
        <f t="shared" ca="1" si="491"/>
        <v>3.927E-4</v>
      </c>
      <c r="F2213" s="59">
        <f t="shared" si="501"/>
        <v>1.1499999999999999</v>
      </c>
      <c r="G2213" s="60">
        <f t="shared" ca="1" si="492"/>
        <v>1.0004516050000001</v>
      </c>
      <c r="H2213" s="57">
        <f ca="1">TRUNC(PRODUCT(G$10:G2212),15)</f>
        <v>1.6752638899300001</v>
      </c>
      <c r="I2213" s="57">
        <f t="shared" ca="1" si="493"/>
        <v>1.66621179315588</v>
      </c>
      <c r="J2213" s="57">
        <f t="shared" ca="1" si="494"/>
        <v>1.00543274</v>
      </c>
      <c r="K2213" s="112">
        <f t="shared" ca="1" si="500"/>
        <v>0.66455123709143304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495"/>
        <v>0</v>
      </c>
      <c r="O2213" s="57">
        <f t="shared" ca="1" si="496"/>
        <v>0.66455123709143304</v>
      </c>
      <c r="P2213" s="63" t="str">
        <f t="shared" si="497"/>
        <v>A+J=</v>
      </c>
      <c r="Q2213" s="64">
        <f t="shared" si="498"/>
        <v>45882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ht="15" x14ac:dyDescent="0.2">
      <c r="A2214" s="56">
        <f t="shared" si="499"/>
        <v>45449</v>
      </c>
      <c r="B2214" s="75">
        <f t="shared" ca="1" si="489"/>
        <v>1.620509309168046</v>
      </c>
      <c r="C2214" s="57">
        <f t="shared" si="490"/>
        <v>0.95522657</v>
      </c>
      <c r="D2214" s="58">
        <f ca="1">IF(A2214&lt;$B$1,VLOOKUP(A2214,[1]DI!$A$4:$B$15000,2,FALSE),0)</f>
        <v>0.104</v>
      </c>
      <c r="E2214" s="57">
        <f t="shared" ca="1" si="491"/>
        <v>3.927E-4</v>
      </c>
      <c r="F2214" s="59">
        <f t="shared" si="501"/>
        <v>1.1499999999999999</v>
      </c>
      <c r="G2214" s="60">
        <f t="shared" ca="1" si="492"/>
        <v>1.0004516050000001</v>
      </c>
      <c r="H2214" s="57">
        <f ca="1">TRUNC(PRODUCT(G$10:G2213),15)</f>
        <v>1.6760204474790099</v>
      </c>
      <c r="I2214" s="57">
        <f t="shared" ca="1" si="493"/>
        <v>1.66621179315588</v>
      </c>
      <c r="J2214" s="57">
        <f t="shared" ca="1" si="494"/>
        <v>1.0058868000000001</v>
      </c>
      <c r="K2214" s="112">
        <f t="shared" ca="1" si="500"/>
        <v>0.66528273916804603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495"/>
        <v>0</v>
      </c>
      <c r="O2214" s="57">
        <f t="shared" ca="1" si="496"/>
        <v>0.66528273916804603</v>
      </c>
      <c r="P2214" s="63" t="str">
        <f t="shared" si="497"/>
        <v>A+J=</v>
      </c>
      <c r="Q2214" s="64">
        <f t="shared" si="498"/>
        <v>45882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ht="15" x14ac:dyDescent="0.2">
      <c r="A2215" s="56">
        <f t="shared" si="499"/>
        <v>45450</v>
      </c>
      <c r="B2215" s="75">
        <f t="shared" ca="1" si="489"/>
        <v>1.6212411324044509</v>
      </c>
      <c r="C2215" s="57">
        <f t="shared" si="490"/>
        <v>0.95522657</v>
      </c>
      <c r="D2215" s="58">
        <f ca="1">IF(A2215&lt;$B$1,VLOOKUP(A2215,[1]DI!$A$4:$B$15000,2,FALSE),0)</f>
        <v>0.104</v>
      </c>
      <c r="E2215" s="57">
        <f t="shared" ca="1" si="491"/>
        <v>3.927E-4</v>
      </c>
      <c r="F2215" s="59">
        <f t="shared" si="501"/>
        <v>1.1499999999999999</v>
      </c>
      <c r="G2215" s="60">
        <f t="shared" ca="1" si="492"/>
        <v>1.0004516050000001</v>
      </c>
      <c r="H2215" s="57">
        <f ca="1">TRUNC(PRODUCT(G$10:G2214),15)</f>
        <v>1.6767773466931899</v>
      </c>
      <c r="I2215" s="57">
        <f t="shared" ca="1" si="493"/>
        <v>1.66621179315588</v>
      </c>
      <c r="J2215" s="57">
        <f t="shared" ca="1" si="494"/>
        <v>1.00634106</v>
      </c>
      <c r="K2215" s="112">
        <f t="shared" ca="1" si="500"/>
        <v>0.666014562404451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495"/>
        <v>0</v>
      </c>
      <c r="O2215" s="57">
        <f t="shared" ca="1" si="496"/>
        <v>0.666014562404451</v>
      </c>
      <c r="P2215" s="63" t="str">
        <f t="shared" si="497"/>
        <v>A+J=</v>
      </c>
      <c r="Q2215" s="64">
        <f t="shared" si="498"/>
        <v>45882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ht="15" x14ac:dyDescent="0.2">
      <c r="A2216" s="56">
        <f t="shared" si="499"/>
        <v>45451</v>
      </c>
      <c r="B2216" s="75">
        <f t="shared" ca="1" si="489"/>
        <v>1.6219733033586381</v>
      </c>
      <c r="C2216" s="57">
        <f t="shared" si="490"/>
        <v>0.95522657</v>
      </c>
      <c r="D2216" s="58">
        <f ca="1">IF(A2216&lt;$B$1,VLOOKUP(A2216,[1]DI!$A$4:$B$15000,2,FALSE),0)</f>
        <v>0</v>
      </c>
      <c r="E2216" s="57">
        <f t="shared" ca="1" si="491"/>
        <v>0</v>
      </c>
      <c r="F2216" s="59">
        <f t="shared" si="501"/>
        <v>1.1499999999999999</v>
      </c>
      <c r="G2216" s="60">
        <f t="shared" ca="1" si="492"/>
        <v>1</v>
      </c>
      <c r="H2216" s="57">
        <f ca="1">TRUNC(PRODUCT(G$10:G2215),15)</f>
        <v>1.6775345877268499</v>
      </c>
      <c r="I2216" s="57">
        <f t="shared" ca="1" si="493"/>
        <v>1.66621179315588</v>
      </c>
      <c r="J2216" s="57">
        <f t="shared" ca="1" si="494"/>
        <v>1.00679553</v>
      </c>
      <c r="K2216" s="112">
        <f t="shared" ca="1" si="500"/>
        <v>0.6667467333586381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495"/>
        <v>0</v>
      </c>
      <c r="O2216" s="57">
        <f t="shared" ca="1" si="496"/>
        <v>0.6667467333586381</v>
      </c>
      <c r="P2216" s="63" t="str">
        <f t="shared" si="497"/>
        <v>A+J=</v>
      </c>
      <c r="Q2216" s="64">
        <f t="shared" si="498"/>
        <v>45882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ht="15" x14ac:dyDescent="0.2">
      <c r="A2217" s="56">
        <f t="shared" si="499"/>
        <v>45452</v>
      </c>
      <c r="B2217" s="75">
        <f t="shared" ca="1" si="489"/>
        <v>1.6219733033586381</v>
      </c>
      <c r="C2217" s="57">
        <f t="shared" si="490"/>
        <v>0.95522657</v>
      </c>
      <c r="D2217" s="58">
        <f ca="1">IF(A2217&lt;$B$1,VLOOKUP(A2217,[1]DI!$A$4:$B$15000,2,FALSE),0)</f>
        <v>0</v>
      </c>
      <c r="E2217" s="57">
        <f t="shared" ca="1" si="491"/>
        <v>0</v>
      </c>
      <c r="F2217" s="59">
        <f t="shared" si="501"/>
        <v>1.1499999999999999</v>
      </c>
      <c r="G2217" s="60">
        <f t="shared" ca="1" si="492"/>
        <v>1</v>
      </c>
      <c r="H2217" s="57">
        <f ca="1">TRUNC(PRODUCT(G$10:G2216),15)</f>
        <v>1.6775345877268499</v>
      </c>
      <c r="I2217" s="57">
        <f t="shared" ca="1" si="493"/>
        <v>1.66621179315588</v>
      </c>
      <c r="J2217" s="57">
        <f t="shared" ca="1" si="494"/>
        <v>1.00679553</v>
      </c>
      <c r="K2217" s="112">
        <f t="shared" ca="1" si="500"/>
        <v>0.6667467333586381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495"/>
        <v>0</v>
      </c>
      <c r="O2217" s="57">
        <f t="shared" ca="1" si="496"/>
        <v>0.6667467333586381</v>
      </c>
      <c r="P2217" s="63" t="str">
        <f t="shared" si="497"/>
        <v>A+J=</v>
      </c>
      <c r="Q2217" s="64">
        <f t="shared" si="498"/>
        <v>45882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ht="15" x14ac:dyDescent="0.2">
      <c r="A2218" s="56">
        <f t="shared" si="499"/>
        <v>45453</v>
      </c>
      <c r="B2218" s="75">
        <f t="shared" ca="1" si="489"/>
        <v>1.6219733033586381</v>
      </c>
      <c r="C2218" s="57">
        <f t="shared" si="490"/>
        <v>0.95522657</v>
      </c>
      <c r="D2218" s="58">
        <f ca="1">IF(A2218&lt;$B$1,VLOOKUP(A2218,[1]DI!$A$4:$B$15000,2,FALSE),0)</f>
        <v>0.104</v>
      </c>
      <c r="E2218" s="57">
        <f t="shared" ca="1" si="491"/>
        <v>3.927E-4</v>
      </c>
      <c r="F2218" s="59">
        <f t="shared" si="501"/>
        <v>1.1499999999999999</v>
      </c>
      <c r="G2218" s="60">
        <f t="shared" ca="1" si="492"/>
        <v>1.0004516050000001</v>
      </c>
      <c r="H2218" s="57">
        <f ca="1">TRUNC(PRODUCT(G$10:G2217),15)</f>
        <v>1.6775345877268499</v>
      </c>
      <c r="I2218" s="57">
        <f t="shared" ca="1" si="493"/>
        <v>1.66621179315588</v>
      </c>
      <c r="J2218" s="57">
        <f t="shared" ca="1" si="494"/>
        <v>1.00679553</v>
      </c>
      <c r="K2218" s="112">
        <f t="shared" ca="1" si="500"/>
        <v>0.6667467333586381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495"/>
        <v>0</v>
      </c>
      <c r="O2218" s="57">
        <f t="shared" ca="1" si="496"/>
        <v>0.6667467333586381</v>
      </c>
      <c r="P2218" s="63" t="str">
        <f t="shared" si="497"/>
        <v>A+J=</v>
      </c>
      <c r="Q2218" s="64">
        <f t="shared" si="498"/>
        <v>45882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ht="15" x14ac:dyDescent="0.2">
      <c r="A2219" s="56">
        <f t="shared" si="499"/>
        <v>45454</v>
      </c>
      <c r="B2219" s="75">
        <f t="shared" ca="1" si="489"/>
        <v>1.6227058020306071</v>
      </c>
      <c r="C2219" s="57">
        <f t="shared" si="490"/>
        <v>0.95522657</v>
      </c>
      <c r="D2219" s="58">
        <f ca="1">IF(A2219&lt;$B$1,VLOOKUP(A2219,[1]DI!$A$4:$B$15000,2,FALSE),0)</f>
        <v>0.104</v>
      </c>
      <c r="E2219" s="57">
        <f t="shared" ca="1" si="491"/>
        <v>3.927E-4</v>
      </c>
      <c r="F2219" s="59">
        <f t="shared" si="501"/>
        <v>1.1499999999999999</v>
      </c>
      <c r="G2219" s="60">
        <f t="shared" ca="1" si="492"/>
        <v>1.0004516050000001</v>
      </c>
      <c r="H2219" s="57">
        <f ca="1">TRUNC(PRODUCT(G$10:G2218),15)</f>
        <v>1.6782921707343399</v>
      </c>
      <c r="I2219" s="57">
        <f t="shared" ca="1" si="493"/>
        <v>1.66621179315588</v>
      </c>
      <c r="J2219" s="57">
        <f t="shared" ca="1" si="494"/>
        <v>1.00725021</v>
      </c>
      <c r="K2219" s="112">
        <f t="shared" ca="1" si="500"/>
        <v>0.66747923203060699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495"/>
        <v>0</v>
      </c>
      <c r="O2219" s="57">
        <f t="shared" ca="1" si="496"/>
        <v>0.66747923203060699</v>
      </c>
      <c r="P2219" s="63" t="str">
        <f t="shared" si="497"/>
        <v>A+J=</v>
      </c>
      <c r="Q2219" s="64">
        <f t="shared" si="498"/>
        <v>45882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ht="15" x14ac:dyDescent="0.2">
      <c r="A2220" s="56">
        <f t="shared" si="499"/>
        <v>45455</v>
      </c>
      <c r="B2220" s="75">
        <f t="shared" ca="1" si="489"/>
        <v>1.623438605304379</v>
      </c>
      <c r="C2220" s="57">
        <f t="shared" si="490"/>
        <v>0.95522657</v>
      </c>
      <c r="D2220" s="58">
        <f ca="1">IF(A2220&lt;$B$1,VLOOKUP(A2220,[1]DI!$A$4:$B$15000,2,FALSE),0)</f>
        <v>0.104</v>
      </c>
      <c r="E2220" s="57">
        <f t="shared" ca="1" si="491"/>
        <v>3.927E-4</v>
      </c>
      <c r="F2220" s="59">
        <f t="shared" si="501"/>
        <v>1.1499999999999999</v>
      </c>
      <c r="G2220" s="60">
        <f t="shared" ca="1" si="492"/>
        <v>1.0004516050000001</v>
      </c>
      <c r="H2220" s="57">
        <f ca="1">TRUNC(PRODUCT(G$10:G2219),15)</f>
        <v>1.6790500958701</v>
      </c>
      <c r="I2220" s="57">
        <f t="shared" ca="1" si="493"/>
        <v>1.66621179315588</v>
      </c>
      <c r="J2220" s="57">
        <f t="shared" ca="1" si="494"/>
        <v>1.00770508</v>
      </c>
      <c r="K2220" s="112">
        <f t="shared" ca="1" si="500"/>
        <v>0.668212035304379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495"/>
        <v>0</v>
      </c>
      <c r="O2220" s="57">
        <f t="shared" ca="1" si="496"/>
        <v>0.668212035304379</v>
      </c>
      <c r="P2220" s="63" t="str">
        <f t="shared" si="497"/>
        <v>A+J=</v>
      </c>
      <c r="Q2220" s="64">
        <f t="shared" si="498"/>
        <v>45882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ht="15" x14ac:dyDescent="0.2">
      <c r="A2221" s="56">
        <f t="shared" si="499"/>
        <v>45456</v>
      </c>
      <c r="B2221" s="75">
        <f t="shared" ref="B2221:B2284" ca="1" si="502">IF(A2221&lt;=TODAY(),C2221+K2221,IF(AND(A2221&gt;TODAY(),A2221&lt;=$B$1),IF(VLOOKUP(TODAY(),$A$10:$D$5000,4,FALSE)=0,"n.d",C2221+K2221),"n.d"))</f>
        <v>1.6241717728539231</v>
      </c>
      <c r="C2221" s="57">
        <f t="shared" ref="C2221:C2284" si="503">TRUNC(C2220-N2220,8)</f>
        <v>0.95522657</v>
      </c>
      <c r="D2221" s="58">
        <f ca="1">IF(A2221&lt;$B$1,VLOOKUP(A2221,[1]DI!$A$4:$B$15000,2,FALSE),0)</f>
        <v>0.104</v>
      </c>
      <c r="E2221" s="57">
        <f t="shared" ref="E2221:E2284" ca="1" si="504">ROUND((((1+D2221)^(1/252)-1)),8)</f>
        <v>3.927E-4</v>
      </c>
      <c r="F2221" s="59">
        <f t="shared" si="501"/>
        <v>1.1499999999999999</v>
      </c>
      <c r="G2221" s="60">
        <f t="shared" ref="G2221:G2284" ca="1" si="505">TRUNC((1+(E2221*F2221)),15)</f>
        <v>1.0004516050000001</v>
      </c>
      <c r="H2221" s="57">
        <f ca="1">TRUNC(PRODUCT(G$10:G2220),15)</f>
        <v>1.67980836328865</v>
      </c>
      <c r="I2221" s="57">
        <f t="shared" ref="I2221:I2284" ca="1" si="506">IF(OR(L2220&gt;0,L2220="E"),H2220,I2220)</f>
        <v>1.66621179315588</v>
      </c>
      <c r="J2221" s="57">
        <f t="shared" ref="J2221:J2284" ca="1" si="507">ROUND(TRUNC(H2221/I2221,15),8)</f>
        <v>1.00816017</v>
      </c>
      <c r="K2221" s="112">
        <f t="shared" ca="1" si="500"/>
        <v>0.668945202853923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ref="N2221:N2284" si="508">IF(M2221&gt;0,(C$10*M2221),0)</f>
        <v>0</v>
      </c>
      <c r="O2221" s="57">
        <f t="shared" ref="O2221:O2284" ca="1" si="509">(K2221+N2221)</f>
        <v>0.668945202853923</v>
      </c>
      <c r="P2221" s="63" t="str">
        <f t="shared" ref="P2221:P2284" si="510">IF(L2220&gt;0,VLOOKUP(A2220,$U$12:$AD$125,9),P2220)</f>
        <v>A+J=</v>
      </c>
      <c r="Q2221" s="64">
        <f t="shared" ref="Q2221:Q2284" si="511">IF(L2220&gt;0,VLOOKUP(A2220,$U$12:$AD$125,10),Q2220)</f>
        <v>45882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ht="15" x14ac:dyDescent="0.2">
      <c r="A2222" s="56">
        <f t="shared" si="499"/>
        <v>45457</v>
      </c>
      <c r="B2222" s="75">
        <f t="shared" ca="1" si="502"/>
        <v>1.6249052515632589</v>
      </c>
      <c r="C2222" s="57">
        <f t="shared" si="503"/>
        <v>0.95522657</v>
      </c>
      <c r="D2222" s="58">
        <f ca="1">IF(A2222&lt;$B$1,VLOOKUP(A2222,[1]DI!$A$4:$B$15000,2,FALSE),0)</f>
        <v>0.104</v>
      </c>
      <c r="E2222" s="57">
        <f t="shared" ca="1" si="504"/>
        <v>3.927E-4</v>
      </c>
      <c r="F2222" s="59">
        <f t="shared" si="501"/>
        <v>1.1499999999999999</v>
      </c>
      <c r="G2222" s="60">
        <f t="shared" ca="1" si="505"/>
        <v>1.0004516050000001</v>
      </c>
      <c r="H2222" s="57">
        <f ca="1">TRUNC(PRODUCT(G$10:G2221),15)</f>
        <v>1.6805669731445501</v>
      </c>
      <c r="I2222" s="57">
        <f t="shared" ca="1" si="506"/>
        <v>1.66621179315588</v>
      </c>
      <c r="J2222" s="57">
        <f t="shared" ca="1" si="507"/>
        <v>1.0086154599999999</v>
      </c>
      <c r="K2222" s="112">
        <f t="shared" ca="1" si="500"/>
        <v>0.66967868156325894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08"/>
        <v>0</v>
      </c>
      <c r="O2222" s="57">
        <f t="shared" ca="1" si="509"/>
        <v>0.66967868156325894</v>
      </c>
      <c r="P2222" s="63" t="str">
        <f t="shared" si="510"/>
        <v>A+J=</v>
      </c>
      <c r="Q2222" s="64">
        <f t="shared" si="511"/>
        <v>45882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ht="15" x14ac:dyDescent="0.2">
      <c r="A2223" s="56">
        <f t="shared" si="499"/>
        <v>45458</v>
      </c>
      <c r="B2223" s="75">
        <f t="shared" ca="1" si="502"/>
        <v>1.6256390779903769</v>
      </c>
      <c r="C2223" s="57">
        <f t="shared" si="503"/>
        <v>0.95522657</v>
      </c>
      <c r="D2223" s="58">
        <f ca="1">IF(A2223&lt;$B$1,VLOOKUP(A2223,[1]DI!$A$4:$B$15000,2,FALSE),0)</f>
        <v>0</v>
      </c>
      <c r="E2223" s="57">
        <f t="shared" ca="1" si="504"/>
        <v>0</v>
      </c>
      <c r="F2223" s="59">
        <f t="shared" si="501"/>
        <v>1.1499999999999999</v>
      </c>
      <c r="G2223" s="60">
        <f t="shared" ca="1" si="505"/>
        <v>1</v>
      </c>
      <c r="H2223" s="57">
        <f ca="1">TRUNC(PRODUCT(G$10:G2222),15)</f>
        <v>1.68132592559246</v>
      </c>
      <c r="I2223" s="57">
        <f t="shared" ca="1" si="506"/>
        <v>1.66621179315588</v>
      </c>
      <c r="J2223" s="57">
        <f t="shared" ca="1" si="507"/>
        <v>1.0090709600000001</v>
      </c>
      <c r="K2223" s="112">
        <f t="shared" ca="1" si="500"/>
        <v>0.67041250799037699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08"/>
        <v>0</v>
      </c>
      <c r="O2223" s="57">
        <f t="shared" ca="1" si="509"/>
        <v>0.67041250799037699</v>
      </c>
      <c r="P2223" s="63" t="str">
        <f t="shared" si="510"/>
        <v>A+J=</v>
      </c>
      <c r="Q2223" s="64">
        <f t="shared" si="511"/>
        <v>45882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ht="15" x14ac:dyDescent="0.2">
      <c r="A2224" s="56">
        <f t="shared" si="499"/>
        <v>45459</v>
      </c>
      <c r="B2224" s="75">
        <f t="shared" ca="1" si="502"/>
        <v>1.6256390779903769</v>
      </c>
      <c r="C2224" s="57">
        <f t="shared" si="503"/>
        <v>0.95522657</v>
      </c>
      <c r="D2224" s="58">
        <f ca="1">IF(A2224&lt;$B$1,VLOOKUP(A2224,[1]DI!$A$4:$B$15000,2,FALSE),0)</f>
        <v>0</v>
      </c>
      <c r="E2224" s="57">
        <f t="shared" ca="1" si="504"/>
        <v>0</v>
      </c>
      <c r="F2224" s="59">
        <f t="shared" si="501"/>
        <v>1.1499999999999999</v>
      </c>
      <c r="G2224" s="60">
        <f t="shared" ca="1" si="505"/>
        <v>1</v>
      </c>
      <c r="H2224" s="57">
        <f ca="1">TRUNC(PRODUCT(G$10:G2223),15)</f>
        <v>1.68132592559246</v>
      </c>
      <c r="I2224" s="57">
        <f t="shared" ca="1" si="506"/>
        <v>1.66621179315588</v>
      </c>
      <c r="J2224" s="57">
        <f t="shared" ca="1" si="507"/>
        <v>1.0090709600000001</v>
      </c>
      <c r="K2224" s="112">
        <f t="shared" ca="1" si="500"/>
        <v>0.67041250799037699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08"/>
        <v>0</v>
      </c>
      <c r="O2224" s="57">
        <f t="shared" ca="1" si="509"/>
        <v>0.67041250799037699</v>
      </c>
      <c r="P2224" s="63" t="str">
        <f t="shared" si="510"/>
        <v>A+J=</v>
      </c>
      <c r="Q2224" s="64">
        <f t="shared" si="511"/>
        <v>45882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ht="15" x14ac:dyDescent="0.2">
      <c r="A2225" s="56">
        <f t="shared" si="499"/>
        <v>45460</v>
      </c>
      <c r="B2225" s="75">
        <f t="shared" ca="1" si="502"/>
        <v>1.6256390779903769</v>
      </c>
      <c r="C2225" s="57">
        <f t="shared" si="503"/>
        <v>0.95522657</v>
      </c>
      <c r="D2225" s="58">
        <f ca="1">IF(A2225&lt;$B$1,VLOOKUP(A2225,[1]DI!$A$4:$B$15000,2,FALSE),0)</f>
        <v>0.104</v>
      </c>
      <c r="E2225" s="57">
        <f t="shared" ca="1" si="504"/>
        <v>3.927E-4</v>
      </c>
      <c r="F2225" s="59">
        <f t="shared" si="501"/>
        <v>1.1499999999999999</v>
      </c>
      <c r="G2225" s="60">
        <f t="shared" ca="1" si="505"/>
        <v>1.0004516050000001</v>
      </c>
      <c r="H2225" s="57">
        <f ca="1">TRUNC(PRODUCT(G$10:G2224),15)</f>
        <v>1.68132592559246</v>
      </c>
      <c r="I2225" s="57">
        <f t="shared" ca="1" si="506"/>
        <v>1.66621179315588</v>
      </c>
      <c r="J2225" s="57">
        <f t="shared" ca="1" si="507"/>
        <v>1.0090709600000001</v>
      </c>
      <c r="K2225" s="112">
        <f t="shared" ca="1" si="500"/>
        <v>0.67041250799037699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08"/>
        <v>0</v>
      </c>
      <c r="O2225" s="57">
        <f t="shared" ca="1" si="509"/>
        <v>0.67041250799037699</v>
      </c>
      <c r="P2225" s="63" t="str">
        <f t="shared" si="510"/>
        <v>A+J=</v>
      </c>
      <c r="Q2225" s="64">
        <f t="shared" si="511"/>
        <v>45882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ht="15" x14ac:dyDescent="0.2">
      <c r="A2226" s="56">
        <f t="shared" si="499"/>
        <v>45461</v>
      </c>
      <c r="B2226" s="75">
        <f t="shared" ca="1" si="502"/>
        <v>1.626373215577287</v>
      </c>
      <c r="C2226" s="57">
        <f t="shared" si="503"/>
        <v>0.95522657</v>
      </c>
      <c r="D2226" s="58">
        <f ca="1">IF(A2226&lt;$B$1,VLOOKUP(A2226,[1]DI!$A$4:$B$15000,2,FALSE),0)</f>
        <v>0.104</v>
      </c>
      <c r="E2226" s="57">
        <f t="shared" ca="1" si="504"/>
        <v>3.927E-4</v>
      </c>
      <c r="F2226" s="59">
        <f t="shared" si="501"/>
        <v>1.1499999999999999</v>
      </c>
      <c r="G2226" s="60">
        <f t="shared" ca="1" si="505"/>
        <v>1.0004516050000001</v>
      </c>
      <c r="H2226" s="57">
        <f ca="1">TRUNC(PRODUCT(G$10:G2225),15)</f>
        <v>1.68208522078708</v>
      </c>
      <c r="I2226" s="57">
        <f t="shared" ca="1" si="506"/>
        <v>1.66621179315588</v>
      </c>
      <c r="J2226" s="57">
        <f t="shared" ca="1" si="507"/>
        <v>1.0095266599999999</v>
      </c>
      <c r="K2226" s="112">
        <f t="shared" ca="1" si="500"/>
        <v>0.67114664557728698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08"/>
        <v>0</v>
      </c>
      <c r="O2226" s="57">
        <f t="shared" ca="1" si="509"/>
        <v>0.67114664557728698</v>
      </c>
      <c r="P2226" s="63" t="str">
        <f t="shared" si="510"/>
        <v>A+J=</v>
      </c>
      <c r="Q2226" s="64">
        <f t="shared" si="511"/>
        <v>45882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ht="15" x14ac:dyDescent="0.2">
      <c r="A2227" s="56">
        <f t="shared" si="499"/>
        <v>45462</v>
      </c>
      <c r="B2227" s="75">
        <f t="shared" ca="1" si="502"/>
        <v>1.6271076843239891</v>
      </c>
      <c r="C2227" s="57">
        <f t="shared" si="503"/>
        <v>0.95522657</v>
      </c>
      <c r="D2227" s="58">
        <f ca="1">IF(A2227&lt;$B$1,VLOOKUP(A2227,[1]DI!$A$4:$B$15000,2,FALSE),0)</f>
        <v>0.104</v>
      </c>
      <c r="E2227" s="57">
        <f t="shared" ca="1" si="504"/>
        <v>3.927E-4</v>
      </c>
      <c r="F2227" s="59">
        <f t="shared" si="501"/>
        <v>1.1499999999999999</v>
      </c>
      <c r="G2227" s="60">
        <f t="shared" ca="1" si="505"/>
        <v>1.0004516050000001</v>
      </c>
      <c r="H2227" s="57">
        <f ca="1">TRUNC(PRODUCT(G$10:G2226),15)</f>
        <v>1.6828448588832201</v>
      </c>
      <c r="I2227" s="57">
        <f t="shared" ca="1" si="506"/>
        <v>1.66621179315588</v>
      </c>
      <c r="J2227" s="57">
        <f t="shared" ca="1" si="507"/>
        <v>1.0099825600000001</v>
      </c>
      <c r="K2227" s="112">
        <f t="shared" ca="1" si="500"/>
        <v>0.671881114323989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08"/>
        <v>0</v>
      </c>
      <c r="O2227" s="57">
        <f t="shared" ca="1" si="509"/>
        <v>0.671881114323989</v>
      </c>
      <c r="P2227" s="63" t="str">
        <f t="shared" si="510"/>
        <v>A+J=</v>
      </c>
      <c r="Q2227" s="64">
        <f t="shared" si="511"/>
        <v>45882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ht="15" x14ac:dyDescent="0.2">
      <c r="A2228" s="56">
        <f t="shared" si="499"/>
        <v>45463</v>
      </c>
      <c r="B2228" s="75">
        <f t="shared" ca="1" si="502"/>
        <v>1.627842507346464</v>
      </c>
      <c r="C2228" s="57">
        <f t="shared" si="503"/>
        <v>0.95522657</v>
      </c>
      <c r="D2228" s="58">
        <f ca="1">IF(A2228&lt;$B$1,VLOOKUP(A2228,[1]DI!$A$4:$B$15000,2,FALSE),0)</f>
        <v>0.104</v>
      </c>
      <c r="E2228" s="57">
        <f t="shared" ca="1" si="504"/>
        <v>3.927E-4</v>
      </c>
      <c r="F2228" s="59">
        <f t="shared" si="501"/>
        <v>1.1499999999999999</v>
      </c>
      <c r="G2228" s="60">
        <f t="shared" ca="1" si="505"/>
        <v>1.0004516050000001</v>
      </c>
      <c r="H2228" s="57">
        <f ca="1">TRUNC(PRODUCT(G$10:G2227),15)</f>
        <v>1.68360484003571</v>
      </c>
      <c r="I2228" s="57">
        <f t="shared" ca="1" si="506"/>
        <v>1.66621179315588</v>
      </c>
      <c r="J2228" s="57">
        <f t="shared" ca="1" si="507"/>
        <v>1.01043868</v>
      </c>
      <c r="K2228" s="112">
        <f t="shared" ca="1" si="500"/>
        <v>0.67261593734646397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08"/>
        <v>0</v>
      </c>
      <c r="O2228" s="57">
        <f t="shared" ca="1" si="509"/>
        <v>0.67261593734646397</v>
      </c>
      <c r="P2228" s="63" t="str">
        <f t="shared" si="510"/>
        <v>A+J=</v>
      </c>
      <c r="Q2228" s="64">
        <f t="shared" si="511"/>
        <v>45882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ht="15" x14ac:dyDescent="0.2">
      <c r="A2229" s="56">
        <f t="shared" si="499"/>
        <v>45464</v>
      </c>
      <c r="B2229" s="75">
        <f t="shared" ca="1" si="502"/>
        <v>1.62857765152873</v>
      </c>
      <c r="C2229" s="57">
        <f t="shared" si="503"/>
        <v>0.95522657</v>
      </c>
      <c r="D2229" s="58">
        <f ca="1">IF(A2229&lt;$B$1,VLOOKUP(A2229,[1]DI!$A$4:$B$15000,2,FALSE),0)</f>
        <v>0.104</v>
      </c>
      <c r="E2229" s="57">
        <f t="shared" ca="1" si="504"/>
        <v>3.927E-4</v>
      </c>
      <c r="F2229" s="59">
        <f t="shared" si="501"/>
        <v>1.1499999999999999</v>
      </c>
      <c r="G2229" s="60">
        <f t="shared" ca="1" si="505"/>
        <v>1.0004516050000001</v>
      </c>
      <c r="H2229" s="57">
        <f ca="1">TRUNC(PRODUCT(G$10:G2228),15)</f>
        <v>1.6843651643994999</v>
      </c>
      <c r="I2229" s="57">
        <f t="shared" ca="1" si="506"/>
        <v>1.66621179315588</v>
      </c>
      <c r="J2229" s="57">
        <f t="shared" ca="1" si="507"/>
        <v>1.0108950000000001</v>
      </c>
      <c r="K2229" s="112">
        <f t="shared" ca="1" si="500"/>
        <v>0.67335108152873002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08"/>
        <v>0</v>
      </c>
      <c r="O2229" s="57">
        <f t="shared" ca="1" si="509"/>
        <v>0.67335108152873002</v>
      </c>
      <c r="P2229" s="63" t="str">
        <f t="shared" si="510"/>
        <v>A+J=</v>
      </c>
      <c r="Q2229" s="64">
        <f t="shared" si="511"/>
        <v>45882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ht="15" x14ac:dyDescent="0.2">
      <c r="A2230" s="56">
        <f t="shared" si="499"/>
        <v>45465</v>
      </c>
      <c r="B2230" s="75">
        <f t="shared" ca="1" si="502"/>
        <v>1.6293131168707888</v>
      </c>
      <c r="C2230" s="57">
        <f t="shared" si="503"/>
        <v>0.95522657</v>
      </c>
      <c r="D2230" s="58">
        <f ca="1">IF(A2230&lt;$B$1,VLOOKUP(A2230,[1]DI!$A$4:$B$15000,2,FALSE),0)</f>
        <v>0</v>
      </c>
      <c r="E2230" s="57">
        <f t="shared" ca="1" si="504"/>
        <v>0</v>
      </c>
      <c r="F2230" s="59">
        <f t="shared" si="501"/>
        <v>1.1499999999999999</v>
      </c>
      <c r="G2230" s="60">
        <f t="shared" ca="1" si="505"/>
        <v>1</v>
      </c>
      <c r="H2230" s="57">
        <f ca="1">TRUNC(PRODUCT(G$10:G2229),15)</f>
        <v>1.6851258321295699</v>
      </c>
      <c r="I2230" s="57">
        <f t="shared" ca="1" si="506"/>
        <v>1.66621179315588</v>
      </c>
      <c r="J2230" s="57">
        <f t="shared" ca="1" si="507"/>
        <v>1.0113515200000001</v>
      </c>
      <c r="K2230" s="112">
        <f t="shared" ca="1" si="500"/>
        <v>0.67408654687078895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08"/>
        <v>0</v>
      </c>
      <c r="O2230" s="57">
        <f t="shared" ca="1" si="509"/>
        <v>0.67408654687078895</v>
      </c>
      <c r="P2230" s="63" t="str">
        <f t="shared" si="510"/>
        <v>A+J=</v>
      </c>
      <c r="Q2230" s="64">
        <f t="shared" si="511"/>
        <v>45882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ht="15" x14ac:dyDescent="0.2">
      <c r="A2231" s="56">
        <f t="shared" si="499"/>
        <v>45466</v>
      </c>
      <c r="B2231" s="75">
        <f t="shared" ca="1" si="502"/>
        <v>1.6293131168707888</v>
      </c>
      <c r="C2231" s="57">
        <f t="shared" si="503"/>
        <v>0.95522657</v>
      </c>
      <c r="D2231" s="58">
        <f ca="1">IF(A2231&lt;$B$1,VLOOKUP(A2231,[1]DI!$A$4:$B$15000,2,FALSE),0)</f>
        <v>0</v>
      </c>
      <c r="E2231" s="57">
        <f t="shared" ca="1" si="504"/>
        <v>0</v>
      </c>
      <c r="F2231" s="59">
        <f t="shared" si="501"/>
        <v>1.1499999999999999</v>
      </c>
      <c r="G2231" s="60">
        <f t="shared" ca="1" si="505"/>
        <v>1</v>
      </c>
      <c r="H2231" s="57">
        <f ca="1">TRUNC(PRODUCT(G$10:G2230),15)</f>
        <v>1.6851258321295699</v>
      </c>
      <c r="I2231" s="57">
        <f t="shared" ca="1" si="506"/>
        <v>1.66621179315588</v>
      </c>
      <c r="J2231" s="57">
        <f t="shared" ca="1" si="507"/>
        <v>1.0113515200000001</v>
      </c>
      <c r="K2231" s="112">
        <f t="shared" ca="1" si="500"/>
        <v>0.67408654687078895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08"/>
        <v>0</v>
      </c>
      <c r="O2231" s="57">
        <f t="shared" ca="1" si="509"/>
        <v>0.67408654687078895</v>
      </c>
      <c r="P2231" s="63" t="str">
        <f t="shared" si="510"/>
        <v>A+J=</v>
      </c>
      <c r="Q2231" s="64">
        <f t="shared" si="511"/>
        <v>45882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ht="15" x14ac:dyDescent="0.2">
      <c r="A2232" s="56">
        <f t="shared" si="499"/>
        <v>45467</v>
      </c>
      <c r="B2232" s="75">
        <f t="shared" ca="1" si="502"/>
        <v>1.6293131168707888</v>
      </c>
      <c r="C2232" s="57">
        <f t="shared" si="503"/>
        <v>0.95522657</v>
      </c>
      <c r="D2232" s="58">
        <f ca="1">IF(A2232&lt;$B$1,VLOOKUP(A2232,[1]DI!$A$4:$B$15000,2,FALSE),0)</f>
        <v>0.104</v>
      </c>
      <c r="E2232" s="57">
        <f t="shared" ca="1" si="504"/>
        <v>3.927E-4</v>
      </c>
      <c r="F2232" s="59">
        <f t="shared" si="501"/>
        <v>1.1499999999999999</v>
      </c>
      <c r="G2232" s="60">
        <f t="shared" ca="1" si="505"/>
        <v>1.0004516050000001</v>
      </c>
      <c r="H2232" s="57">
        <f ca="1">TRUNC(PRODUCT(G$10:G2231),15)</f>
        <v>1.6851258321295699</v>
      </c>
      <c r="I2232" s="57">
        <f t="shared" ca="1" si="506"/>
        <v>1.66621179315588</v>
      </c>
      <c r="J2232" s="57">
        <f t="shared" ca="1" si="507"/>
        <v>1.0113515200000001</v>
      </c>
      <c r="K2232" s="112">
        <f t="shared" ca="1" si="500"/>
        <v>0.67408654687078895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08"/>
        <v>0</v>
      </c>
      <c r="O2232" s="57">
        <f t="shared" ca="1" si="509"/>
        <v>0.67408654687078895</v>
      </c>
      <c r="P2232" s="63" t="str">
        <f t="shared" si="510"/>
        <v>A+J=</v>
      </c>
      <c r="Q2232" s="64">
        <f t="shared" si="511"/>
        <v>45882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ht="15" x14ac:dyDescent="0.2">
      <c r="A2233" s="56">
        <f t="shared" si="499"/>
        <v>45468</v>
      </c>
      <c r="B2233" s="75">
        <f t="shared" ca="1" si="502"/>
        <v>1.6300489199306301</v>
      </c>
      <c r="C2233" s="57">
        <f t="shared" si="503"/>
        <v>0.95522657</v>
      </c>
      <c r="D2233" s="58">
        <f ca="1">IF(A2233&lt;$B$1,VLOOKUP(A2233,[1]DI!$A$4:$B$15000,2,FALSE),0)</f>
        <v>0.104</v>
      </c>
      <c r="E2233" s="57">
        <f t="shared" ca="1" si="504"/>
        <v>3.927E-4</v>
      </c>
      <c r="F2233" s="59">
        <f t="shared" si="501"/>
        <v>1.1499999999999999</v>
      </c>
      <c r="G2233" s="60">
        <f t="shared" ca="1" si="505"/>
        <v>1.0004516050000001</v>
      </c>
      <c r="H2233" s="57">
        <f ca="1">TRUNC(PRODUCT(G$10:G2232),15)</f>
        <v>1.6858868433809899</v>
      </c>
      <c r="I2233" s="57">
        <f t="shared" ca="1" si="506"/>
        <v>1.66621179315588</v>
      </c>
      <c r="J2233" s="57">
        <f t="shared" ca="1" si="507"/>
        <v>1.0118082500000001</v>
      </c>
      <c r="K2233" s="112">
        <f t="shared" ca="1" si="500"/>
        <v>0.67482234993063006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08"/>
        <v>0</v>
      </c>
      <c r="O2233" s="57">
        <f t="shared" ca="1" si="509"/>
        <v>0.67482234993063006</v>
      </c>
      <c r="P2233" s="63" t="str">
        <f t="shared" si="510"/>
        <v>A+J=</v>
      </c>
      <c r="Q2233" s="64">
        <f t="shared" si="511"/>
        <v>45882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ht="15" x14ac:dyDescent="0.2">
      <c r="A2234" s="56">
        <f t="shared" si="499"/>
        <v>45469</v>
      </c>
      <c r="B2234" s="75">
        <f t="shared" ca="1" si="502"/>
        <v>1.630785060708253</v>
      </c>
      <c r="C2234" s="57">
        <f t="shared" si="503"/>
        <v>0.95522657</v>
      </c>
      <c r="D2234" s="58">
        <f ca="1">IF(A2234&lt;$B$1,VLOOKUP(A2234,[1]DI!$A$4:$B$15000,2,FALSE),0)</f>
        <v>0.104</v>
      </c>
      <c r="E2234" s="57">
        <f t="shared" ca="1" si="504"/>
        <v>3.927E-4</v>
      </c>
      <c r="F2234" s="59">
        <f t="shared" si="501"/>
        <v>1.1499999999999999</v>
      </c>
      <c r="G2234" s="60">
        <f t="shared" ca="1" si="505"/>
        <v>1.0004516050000001</v>
      </c>
      <c r="H2234" s="57">
        <f ca="1">TRUNC(PRODUCT(G$10:G2233),15)</f>
        <v>1.6866481983088899</v>
      </c>
      <c r="I2234" s="57">
        <f t="shared" ca="1" si="506"/>
        <v>1.66621179315588</v>
      </c>
      <c r="J2234" s="57">
        <f t="shared" ca="1" si="507"/>
        <v>1.0122651899999999</v>
      </c>
      <c r="K2234" s="112">
        <f t="shared" ca="1" si="500"/>
        <v>0.67555849070825302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08"/>
        <v>0</v>
      </c>
      <c r="O2234" s="57">
        <f t="shared" ca="1" si="509"/>
        <v>0.67555849070825302</v>
      </c>
      <c r="P2234" s="63" t="str">
        <f t="shared" si="510"/>
        <v>A+J=</v>
      </c>
      <c r="Q2234" s="64">
        <f t="shared" si="511"/>
        <v>45882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ht="15" x14ac:dyDescent="0.2">
      <c r="A2235" s="56">
        <f t="shared" si="499"/>
        <v>45470</v>
      </c>
      <c r="B2235" s="75">
        <f t="shared" ca="1" si="502"/>
        <v>1.6315215226456679</v>
      </c>
      <c r="C2235" s="57">
        <f t="shared" si="503"/>
        <v>0.95522657</v>
      </c>
      <c r="D2235" s="58">
        <f ca="1">IF(A2235&lt;$B$1,VLOOKUP(A2235,[1]DI!$A$4:$B$15000,2,FALSE),0)</f>
        <v>0.104</v>
      </c>
      <c r="E2235" s="57">
        <f t="shared" ca="1" si="504"/>
        <v>3.927E-4</v>
      </c>
      <c r="F2235" s="59">
        <f t="shared" si="501"/>
        <v>1.1499999999999999</v>
      </c>
      <c r="G2235" s="60">
        <f t="shared" ca="1" si="505"/>
        <v>1.0004516050000001</v>
      </c>
      <c r="H2235" s="57">
        <f ca="1">TRUNC(PRODUCT(G$10:G2234),15)</f>
        <v>1.6874098970684901</v>
      </c>
      <c r="I2235" s="57">
        <f t="shared" ca="1" si="506"/>
        <v>1.66621179315588</v>
      </c>
      <c r="J2235" s="57">
        <f t="shared" ca="1" si="507"/>
        <v>1.0127223299999999</v>
      </c>
      <c r="K2235" s="112">
        <f t="shared" ca="1" si="500"/>
        <v>0.67629495264566797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08"/>
        <v>0</v>
      </c>
      <c r="O2235" s="57">
        <f t="shared" ca="1" si="509"/>
        <v>0.67629495264566797</v>
      </c>
      <c r="P2235" s="63" t="str">
        <f t="shared" si="510"/>
        <v>A+J=</v>
      </c>
      <c r="Q2235" s="64">
        <f t="shared" si="511"/>
        <v>45882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ht="15" x14ac:dyDescent="0.2">
      <c r="A2236" s="56">
        <f t="shared" si="499"/>
        <v>45471</v>
      </c>
      <c r="B2236" s="75">
        <f t="shared" ca="1" si="502"/>
        <v>1.6322583488588549</v>
      </c>
      <c r="C2236" s="57">
        <f t="shared" si="503"/>
        <v>0.95522657</v>
      </c>
      <c r="D2236" s="58">
        <f ca="1">IF(A2236&lt;$B$1,VLOOKUP(A2236,[1]DI!$A$4:$B$15000,2,FALSE),0)</f>
        <v>0.104</v>
      </c>
      <c r="E2236" s="57">
        <f t="shared" ca="1" si="504"/>
        <v>3.927E-4</v>
      </c>
      <c r="F2236" s="59">
        <f t="shared" si="501"/>
        <v>1.1499999999999999</v>
      </c>
      <c r="G2236" s="60">
        <f t="shared" ca="1" si="505"/>
        <v>1.0004516050000001</v>
      </c>
      <c r="H2236" s="57">
        <f ca="1">TRUNC(PRODUCT(G$10:G2235),15)</f>
        <v>1.6881719398150501</v>
      </c>
      <c r="I2236" s="57">
        <f t="shared" ca="1" si="506"/>
        <v>1.66621179315588</v>
      </c>
      <c r="J2236" s="57">
        <f t="shared" ca="1" si="507"/>
        <v>1.0131796900000001</v>
      </c>
      <c r="K2236" s="112">
        <f t="shared" ca="1" si="500"/>
        <v>0.67703177885885502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08"/>
        <v>0</v>
      </c>
      <c r="O2236" s="57">
        <f t="shared" ca="1" si="509"/>
        <v>0.67703177885885502</v>
      </c>
      <c r="P2236" s="63" t="str">
        <f t="shared" si="510"/>
        <v>A+J=</v>
      </c>
      <c r="Q2236" s="64">
        <f t="shared" si="511"/>
        <v>45882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ht="15" x14ac:dyDescent="0.2">
      <c r="A2237" s="56">
        <f t="shared" si="499"/>
        <v>45472</v>
      </c>
      <c r="B2237" s="75">
        <f t="shared" ca="1" si="502"/>
        <v>1.6329954696738449</v>
      </c>
      <c r="C2237" s="57">
        <f t="shared" si="503"/>
        <v>0.95522657</v>
      </c>
      <c r="D2237" s="58">
        <f ca="1">IF(A2237&lt;$B$1,VLOOKUP(A2237,[1]DI!$A$4:$B$15000,2,FALSE),0)</f>
        <v>0</v>
      </c>
      <c r="E2237" s="57">
        <f t="shared" ca="1" si="504"/>
        <v>0</v>
      </c>
      <c r="F2237" s="59">
        <f t="shared" si="501"/>
        <v>1.1499999999999999</v>
      </c>
      <c r="G2237" s="60">
        <f t="shared" ca="1" si="505"/>
        <v>1</v>
      </c>
      <c r="H2237" s="57">
        <f ca="1">TRUNC(PRODUCT(G$10:G2236),15)</f>
        <v>1.6889343267039301</v>
      </c>
      <c r="I2237" s="57">
        <f t="shared" ca="1" si="506"/>
        <v>1.66621179315588</v>
      </c>
      <c r="J2237" s="57">
        <f t="shared" ca="1" si="507"/>
        <v>1.01363724</v>
      </c>
      <c r="K2237" s="112">
        <f t="shared" ca="1" si="500"/>
        <v>0.67776889967384502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08"/>
        <v>0</v>
      </c>
      <c r="O2237" s="57">
        <f t="shared" ca="1" si="509"/>
        <v>0.67776889967384502</v>
      </c>
      <c r="P2237" s="63" t="str">
        <f t="shared" si="510"/>
        <v>A+J=</v>
      </c>
      <c r="Q2237" s="64">
        <f t="shared" si="511"/>
        <v>45882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ht="15" x14ac:dyDescent="0.2">
      <c r="A2238" s="56">
        <f t="shared" si="499"/>
        <v>45473</v>
      </c>
      <c r="B2238" s="75">
        <f t="shared" ca="1" si="502"/>
        <v>1.6329954696738449</v>
      </c>
      <c r="C2238" s="57">
        <f t="shared" si="503"/>
        <v>0.95522657</v>
      </c>
      <c r="D2238" s="58">
        <f ca="1">IF(A2238&lt;$B$1,VLOOKUP(A2238,[1]DI!$A$4:$B$15000,2,FALSE),0)</f>
        <v>0</v>
      </c>
      <c r="E2238" s="57">
        <f t="shared" ca="1" si="504"/>
        <v>0</v>
      </c>
      <c r="F2238" s="59">
        <f t="shared" si="501"/>
        <v>1.1499999999999999</v>
      </c>
      <c r="G2238" s="60">
        <f t="shared" ca="1" si="505"/>
        <v>1</v>
      </c>
      <c r="H2238" s="57">
        <f ca="1">TRUNC(PRODUCT(G$10:G2237),15)</f>
        <v>1.6889343267039301</v>
      </c>
      <c r="I2238" s="57">
        <f t="shared" ca="1" si="506"/>
        <v>1.66621179315588</v>
      </c>
      <c r="J2238" s="57">
        <f t="shared" ca="1" si="507"/>
        <v>1.01363724</v>
      </c>
      <c r="K2238" s="112">
        <f t="shared" ca="1" si="500"/>
        <v>0.67776889967384502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08"/>
        <v>0</v>
      </c>
      <c r="O2238" s="57">
        <f t="shared" ca="1" si="509"/>
        <v>0.67776889967384502</v>
      </c>
      <c r="P2238" s="63" t="str">
        <f t="shared" si="510"/>
        <v>A+J=</v>
      </c>
      <c r="Q2238" s="64">
        <f t="shared" si="511"/>
        <v>45882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ht="15" x14ac:dyDescent="0.2">
      <c r="A2239" s="56">
        <f t="shared" si="499"/>
        <v>45474</v>
      </c>
      <c r="B2239" s="75">
        <f t="shared" ca="1" si="502"/>
        <v>1.6329954696738449</v>
      </c>
      <c r="C2239" s="57">
        <f t="shared" si="503"/>
        <v>0.95522657</v>
      </c>
      <c r="D2239" s="58">
        <f ca="1">IF(A2239&lt;$B$1,VLOOKUP(A2239,[1]DI!$A$4:$B$15000,2,FALSE),0)</f>
        <v>0.104</v>
      </c>
      <c r="E2239" s="57">
        <f t="shared" ca="1" si="504"/>
        <v>3.927E-4</v>
      </c>
      <c r="F2239" s="59">
        <f t="shared" si="501"/>
        <v>1.1499999999999999</v>
      </c>
      <c r="G2239" s="60">
        <f t="shared" ca="1" si="505"/>
        <v>1.0004516050000001</v>
      </c>
      <c r="H2239" s="57">
        <f ca="1">TRUNC(PRODUCT(G$10:G2238),15)</f>
        <v>1.6889343267039301</v>
      </c>
      <c r="I2239" s="57">
        <f t="shared" ca="1" si="506"/>
        <v>1.66621179315588</v>
      </c>
      <c r="J2239" s="57">
        <f t="shared" ca="1" si="507"/>
        <v>1.01363724</v>
      </c>
      <c r="K2239" s="112">
        <f t="shared" ca="1" si="500"/>
        <v>0.67776889967384502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08"/>
        <v>0</v>
      </c>
      <c r="O2239" s="57">
        <f t="shared" ca="1" si="509"/>
        <v>0.67776889967384502</v>
      </c>
      <c r="P2239" s="63" t="str">
        <f t="shared" si="510"/>
        <v>A+J=</v>
      </c>
      <c r="Q2239" s="64">
        <f t="shared" si="511"/>
        <v>45882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ht="15" x14ac:dyDescent="0.2">
      <c r="A2240" s="56">
        <f t="shared" si="499"/>
        <v>45475</v>
      </c>
      <c r="B2240" s="75">
        <f t="shared" ca="1" si="502"/>
        <v>1.6337329447646058</v>
      </c>
      <c r="C2240" s="57">
        <f t="shared" si="503"/>
        <v>0.95522657</v>
      </c>
      <c r="D2240" s="58">
        <f ca="1">IF(A2240&lt;$B$1,VLOOKUP(A2240,[1]DI!$A$4:$B$15000,2,FALSE),0)</f>
        <v>0.104</v>
      </c>
      <c r="E2240" s="57">
        <f t="shared" ca="1" si="504"/>
        <v>3.927E-4</v>
      </c>
      <c r="F2240" s="59">
        <f t="shared" si="501"/>
        <v>1.1499999999999999</v>
      </c>
      <c r="G2240" s="60">
        <f t="shared" ca="1" si="505"/>
        <v>1.0004516050000001</v>
      </c>
      <c r="H2240" s="57">
        <f ca="1">TRUNC(PRODUCT(G$10:G2239),15)</f>
        <v>1.6896970578905499</v>
      </c>
      <c r="I2240" s="57">
        <f t="shared" ca="1" si="506"/>
        <v>1.66621179315588</v>
      </c>
      <c r="J2240" s="57">
        <f t="shared" ca="1" si="507"/>
        <v>1.0140950099999999</v>
      </c>
      <c r="K2240" s="112">
        <f t="shared" ca="1" si="500"/>
        <v>0.67850637476460596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08"/>
        <v>0</v>
      </c>
      <c r="O2240" s="57">
        <f t="shared" ca="1" si="509"/>
        <v>0.67850637476460596</v>
      </c>
      <c r="P2240" s="63" t="str">
        <f t="shared" si="510"/>
        <v>A+J=</v>
      </c>
      <c r="Q2240" s="64">
        <f t="shared" si="511"/>
        <v>45882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ht="15" x14ac:dyDescent="0.2">
      <c r="A2241" s="56">
        <f t="shared" si="499"/>
        <v>45476</v>
      </c>
      <c r="B2241" s="75">
        <f t="shared" ca="1" si="502"/>
        <v>1.6344707510151602</v>
      </c>
      <c r="C2241" s="57">
        <f t="shared" si="503"/>
        <v>0.95522657</v>
      </c>
      <c r="D2241" s="58">
        <f ca="1">IF(A2241&lt;$B$1,VLOOKUP(A2241,[1]DI!$A$4:$B$15000,2,FALSE),0)</f>
        <v>0.104</v>
      </c>
      <c r="E2241" s="57">
        <f t="shared" ca="1" si="504"/>
        <v>3.927E-4</v>
      </c>
      <c r="F2241" s="59">
        <f t="shared" si="501"/>
        <v>1.1499999999999999</v>
      </c>
      <c r="G2241" s="60">
        <f t="shared" ca="1" si="505"/>
        <v>1.0004516050000001</v>
      </c>
      <c r="H2241" s="57">
        <f ca="1">TRUNC(PRODUCT(G$10:G2240),15)</f>
        <v>1.6904601335303699</v>
      </c>
      <c r="I2241" s="57">
        <f t="shared" ca="1" si="506"/>
        <v>1.66621179315588</v>
      </c>
      <c r="J2241" s="57">
        <f t="shared" ca="1" si="507"/>
        <v>1.0145529799999999</v>
      </c>
      <c r="K2241" s="112">
        <f t="shared" ca="1" si="500"/>
        <v>0.67924418101516004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08"/>
        <v>0</v>
      </c>
      <c r="O2241" s="57">
        <f t="shared" ca="1" si="509"/>
        <v>0.67924418101516004</v>
      </c>
      <c r="P2241" s="63" t="str">
        <f t="shared" si="510"/>
        <v>A+J=</v>
      </c>
      <c r="Q2241" s="64">
        <f t="shared" si="511"/>
        <v>45882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ht="15" x14ac:dyDescent="0.2">
      <c r="A2242" s="56">
        <f t="shared" si="499"/>
        <v>45477</v>
      </c>
      <c r="B2242" s="75">
        <f t="shared" ca="1" si="502"/>
        <v>1.6352088684255059</v>
      </c>
      <c r="C2242" s="57">
        <f t="shared" si="503"/>
        <v>0.95522657</v>
      </c>
      <c r="D2242" s="58">
        <f ca="1">IF(A2242&lt;$B$1,VLOOKUP(A2242,[1]DI!$A$4:$B$15000,2,FALSE),0)</f>
        <v>0.104</v>
      </c>
      <c r="E2242" s="57">
        <f t="shared" ca="1" si="504"/>
        <v>3.927E-4</v>
      </c>
      <c r="F2242" s="59">
        <f t="shared" si="501"/>
        <v>1.1499999999999999</v>
      </c>
      <c r="G2242" s="60">
        <f t="shared" ca="1" si="505"/>
        <v>1.0004516050000001</v>
      </c>
      <c r="H2242" s="57">
        <f ca="1">TRUNC(PRODUCT(G$10:G2241),15)</f>
        <v>1.6912235537789799</v>
      </c>
      <c r="I2242" s="57">
        <f t="shared" ca="1" si="506"/>
        <v>1.66621179315588</v>
      </c>
      <c r="J2242" s="57">
        <f t="shared" ca="1" si="507"/>
        <v>1.0150111500000001</v>
      </c>
      <c r="K2242" s="112">
        <f t="shared" ca="1" si="500"/>
        <v>0.67998229842550595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08"/>
        <v>0</v>
      </c>
      <c r="O2242" s="57">
        <f t="shared" ca="1" si="509"/>
        <v>0.67998229842550595</v>
      </c>
      <c r="P2242" s="63" t="str">
        <f t="shared" si="510"/>
        <v>A+J=</v>
      </c>
      <c r="Q2242" s="64">
        <f t="shared" si="511"/>
        <v>45882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ht="15" x14ac:dyDescent="0.2">
      <c r="A2243" s="56">
        <f t="shared" si="499"/>
        <v>45478</v>
      </c>
      <c r="B2243" s="75">
        <f t="shared" ca="1" si="502"/>
        <v>1.6359473501116231</v>
      </c>
      <c r="C2243" s="57">
        <f t="shared" si="503"/>
        <v>0.95522657</v>
      </c>
      <c r="D2243" s="58">
        <f ca="1">IF(A2243&lt;$B$1,VLOOKUP(A2243,[1]DI!$A$4:$B$15000,2,FALSE),0)</f>
        <v>0.104</v>
      </c>
      <c r="E2243" s="57">
        <f t="shared" ca="1" si="504"/>
        <v>3.927E-4</v>
      </c>
      <c r="F2243" s="59">
        <f t="shared" si="501"/>
        <v>1.1499999999999999</v>
      </c>
      <c r="G2243" s="60">
        <f t="shared" ca="1" si="505"/>
        <v>1.0004516050000001</v>
      </c>
      <c r="H2243" s="57">
        <f ca="1">TRUNC(PRODUCT(G$10:G2242),15)</f>
        <v>1.6919873187919801</v>
      </c>
      <c r="I2243" s="57">
        <f t="shared" ca="1" si="506"/>
        <v>1.66621179315588</v>
      </c>
      <c r="J2243" s="57">
        <f t="shared" ca="1" si="507"/>
        <v>1.01546954</v>
      </c>
      <c r="K2243" s="112">
        <f t="shared" ca="1" si="500"/>
        <v>0.68072078011162307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08"/>
        <v>0</v>
      </c>
      <c r="O2243" s="57">
        <f t="shared" ca="1" si="509"/>
        <v>0.68072078011162307</v>
      </c>
      <c r="P2243" s="63" t="str">
        <f t="shared" si="510"/>
        <v>A+J=</v>
      </c>
      <c r="Q2243" s="64">
        <f t="shared" si="511"/>
        <v>45882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ht="15" x14ac:dyDescent="0.2">
      <c r="A2244" s="56">
        <f t="shared" si="499"/>
        <v>45479</v>
      </c>
      <c r="B2244" s="75">
        <f t="shared" ca="1" si="502"/>
        <v>1.6366861529575329</v>
      </c>
      <c r="C2244" s="57">
        <f t="shared" si="503"/>
        <v>0.95522657</v>
      </c>
      <c r="D2244" s="58">
        <f ca="1">IF(A2244&lt;$B$1,VLOOKUP(A2244,[1]DI!$A$4:$B$15000,2,FALSE),0)</f>
        <v>0</v>
      </c>
      <c r="E2244" s="57">
        <f t="shared" ca="1" si="504"/>
        <v>0</v>
      </c>
      <c r="F2244" s="59">
        <f t="shared" si="501"/>
        <v>1.1499999999999999</v>
      </c>
      <c r="G2244" s="60">
        <f t="shared" ca="1" si="505"/>
        <v>1</v>
      </c>
      <c r="H2244" s="57">
        <f ca="1">TRUNC(PRODUCT(G$10:G2243),15)</f>
        <v>1.69275142872508</v>
      </c>
      <c r="I2244" s="57">
        <f t="shared" ca="1" si="506"/>
        <v>1.66621179315588</v>
      </c>
      <c r="J2244" s="57">
        <f t="shared" ca="1" si="507"/>
        <v>1.01592813</v>
      </c>
      <c r="K2244" s="112">
        <f t="shared" ca="1" si="500"/>
        <v>0.68145958295753306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si="508"/>
        <v>0</v>
      </c>
      <c r="O2244" s="57">
        <f t="shared" ca="1" si="509"/>
        <v>0.68145958295753306</v>
      </c>
      <c r="P2244" s="63" t="str">
        <f t="shared" si="510"/>
        <v>A+J=</v>
      </c>
      <c r="Q2244" s="64">
        <f t="shared" si="511"/>
        <v>45882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ht="15" x14ac:dyDescent="0.2">
      <c r="A2245" s="56">
        <f t="shared" si="499"/>
        <v>45480</v>
      </c>
      <c r="B2245" s="75">
        <f t="shared" ca="1" si="502"/>
        <v>1.6366861529575329</v>
      </c>
      <c r="C2245" s="57">
        <f t="shared" si="503"/>
        <v>0.95522657</v>
      </c>
      <c r="D2245" s="58">
        <f ca="1">IF(A2245&lt;$B$1,VLOOKUP(A2245,[1]DI!$A$4:$B$15000,2,FALSE),0)</f>
        <v>0</v>
      </c>
      <c r="E2245" s="57">
        <f t="shared" ca="1" si="504"/>
        <v>0</v>
      </c>
      <c r="F2245" s="59">
        <f t="shared" si="501"/>
        <v>1.1499999999999999</v>
      </c>
      <c r="G2245" s="60">
        <f t="shared" ca="1" si="505"/>
        <v>1</v>
      </c>
      <c r="H2245" s="57">
        <f ca="1">TRUNC(PRODUCT(G$10:G2244),15)</f>
        <v>1.69275142872508</v>
      </c>
      <c r="I2245" s="57">
        <f t="shared" ca="1" si="506"/>
        <v>1.66621179315588</v>
      </c>
      <c r="J2245" s="57">
        <f t="shared" ca="1" si="507"/>
        <v>1.01592813</v>
      </c>
      <c r="K2245" s="112">
        <f t="shared" ca="1" si="500"/>
        <v>0.68145958295753306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08"/>
        <v>0</v>
      </c>
      <c r="O2245" s="57">
        <f t="shared" ca="1" si="509"/>
        <v>0.68145958295753306</v>
      </c>
      <c r="P2245" s="63" t="str">
        <f t="shared" si="510"/>
        <v>A+J=</v>
      </c>
      <c r="Q2245" s="64">
        <f t="shared" si="511"/>
        <v>45882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ht="15" x14ac:dyDescent="0.2">
      <c r="A2246" s="56">
        <f t="shared" si="499"/>
        <v>45481</v>
      </c>
      <c r="B2246" s="75">
        <f t="shared" ca="1" si="502"/>
        <v>1.6366861529575329</v>
      </c>
      <c r="C2246" s="57">
        <f t="shared" si="503"/>
        <v>0.95522657</v>
      </c>
      <c r="D2246" s="58">
        <f ca="1">IF(A2246&lt;$B$1,VLOOKUP(A2246,[1]DI!$A$4:$B$15000,2,FALSE),0)</f>
        <v>0.104</v>
      </c>
      <c r="E2246" s="57">
        <f t="shared" ca="1" si="504"/>
        <v>3.927E-4</v>
      </c>
      <c r="F2246" s="59">
        <f t="shared" si="501"/>
        <v>1.1499999999999999</v>
      </c>
      <c r="G2246" s="60">
        <f t="shared" ca="1" si="505"/>
        <v>1.0004516050000001</v>
      </c>
      <c r="H2246" s="57">
        <f ca="1">TRUNC(PRODUCT(G$10:G2245),15)</f>
        <v>1.69275142872508</v>
      </c>
      <c r="I2246" s="57">
        <f t="shared" ca="1" si="506"/>
        <v>1.66621179315588</v>
      </c>
      <c r="J2246" s="57">
        <f t="shared" ca="1" si="507"/>
        <v>1.01592813</v>
      </c>
      <c r="K2246" s="112">
        <f t="shared" ca="1" si="500"/>
        <v>0.68145958295753306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08"/>
        <v>0</v>
      </c>
      <c r="O2246" s="57">
        <f t="shared" ca="1" si="509"/>
        <v>0.68145958295753306</v>
      </c>
      <c r="P2246" s="63" t="str">
        <f t="shared" si="510"/>
        <v>A+J=</v>
      </c>
      <c r="Q2246" s="64">
        <f t="shared" si="511"/>
        <v>45882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ht="15" x14ac:dyDescent="0.2">
      <c r="A2247" s="56">
        <f t="shared" si="499"/>
        <v>45482</v>
      </c>
      <c r="B2247" s="75">
        <f t="shared" ca="1" si="502"/>
        <v>1.637425293521225</v>
      </c>
      <c r="C2247" s="57">
        <f t="shared" si="503"/>
        <v>0.95522657</v>
      </c>
      <c r="D2247" s="58">
        <f ca="1">IF(A2247&lt;$B$1,VLOOKUP(A2247,[1]DI!$A$4:$B$15000,2,FALSE),0)</f>
        <v>0.104</v>
      </c>
      <c r="E2247" s="57">
        <f t="shared" ca="1" si="504"/>
        <v>3.927E-4</v>
      </c>
      <c r="F2247" s="59">
        <f t="shared" si="501"/>
        <v>1.1499999999999999</v>
      </c>
      <c r="G2247" s="60">
        <f t="shared" ca="1" si="505"/>
        <v>1.0004516050000001</v>
      </c>
      <c r="H2247" s="57">
        <f ca="1">TRUNC(PRODUCT(G$10:G2246),15)</f>
        <v>1.69351588373405</v>
      </c>
      <c r="I2247" s="57">
        <f t="shared" ca="1" si="506"/>
        <v>1.66621179315588</v>
      </c>
      <c r="J2247" s="57">
        <f t="shared" ca="1" si="507"/>
        <v>1.0163869299999999</v>
      </c>
      <c r="K2247" s="112">
        <f t="shared" ca="1" si="500"/>
        <v>0.68219872352122501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si="508"/>
        <v>0</v>
      </c>
      <c r="O2247" s="57">
        <f t="shared" ca="1" si="509"/>
        <v>0.68219872352122501</v>
      </c>
      <c r="P2247" s="63" t="str">
        <f t="shared" si="510"/>
        <v>A+J=</v>
      </c>
      <c r="Q2247" s="64">
        <f t="shared" si="511"/>
        <v>45882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ht="15" x14ac:dyDescent="0.2">
      <c r="A2248" s="56">
        <f t="shared" si="499"/>
        <v>45483</v>
      </c>
      <c r="B2248" s="75">
        <f t="shared" ca="1" si="502"/>
        <v>1.6381647452447101</v>
      </c>
      <c r="C2248" s="57">
        <f t="shared" si="503"/>
        <v>0.95522657</v>
      </c>
      <c r="D2248" s="58">
        <f ca="1">IF(A2248&lt;$B$1,VLOOKUP(A2248,[1]DI!$A$4:$B$15000,2,FALSE),0)</f>
        <v>0.104</v>
      </c>
      <c r="E2248" s="57">
        <f t="shared" ca="1" si="504"/>
        <v>3.927E-4</v>
      </c>
      <c r="F2248" s="59">
        <f t="shared" si="501"/>
        <v>1.1499999999999999</v>
      </c>
      <c r="G2248" s="60">
        <f t="shared" ca="1" si="505"/>
        <v>1.0004516050000001</v>
      </c>
      <c r="H2248" s="57">
        <f ca="1">TRUNC(PRODUCT(G$10:G2247),15)</f>
        <v>1.69428068397473</v>
      </c>
      <c r="I2248" s="57">
        <f t="shared" ca="1" si="506"/>
        <v>1.66621179315588</v>
      </c>
      <c r="J2248" s="57">
        <f t="shared" ca="1" si="507"/>
        <v>1.0168459299999999</v>
      </c>
      <c r="K2248" s="112">
        <f t="shared" ca="1" si="500"/>
        <v>0.68293817524471001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08"/>
        <v>0</v>
      </c>
      <c r="O2248" s="57">
        <f t="shared" ca="1" si="509"/>
        <v>0.68293817524471001</v>
      </c>
      <c r="P2248" s="63" t="str">
        <f t="shared" si="510"/>
        <v>A+J=</v>
      </c>
      <c r="Q2248" s="64">
        <f t="shared" si="511"/>
        <v>45882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ht="15" x14ac:dyDescent="0.2">
      <c r="A2249" s="56">
        <f t="shared" si="499"/>
        <v>45484</v>
      </c>
      <c r="B2249" s="75">
        <f t="shared" ca="1" si="502"/>
        <v>1.638904544685976</v>
      </c>
      <c r="C2249" s="57">
        <f t="shared" si="503"/>
        <v>0.95522657</v>
      </c>
      <c r="D2249" s="58">
        <f ca="1">IF(A2249&lt;$B$1,VLOOKUP(A2249,[1]DI!$A$4:$B$15000,2,FALSE),0)</f>
        <v>0.104</v>
      </c>
      <c r="E2249" s="57">
        <f t="shared" ca="1" si="504"/>
        <v>3.927E-4</v>
      </c>
      <c r="F2249" s="59">
        <f t="shared" si="501"/>
        <v>1.1499999999999999</v>
      </c>
      <c r="G2249" s="60">
        <f t="shared" ca="1" si="505"/>
        <v>1.0004516050000001</v>
      </c>
      <c r="H2249" s="57">
        <f ca="1">TRUNC(PRODUCT(G$10:G2248),15)</f>
        <v>1.69504582960301</v>
      </c>
      <c r="I2249" s="57">
        <f t="shared" ca="1" si="506"/>
        <v>1.66621179315588</v>
      </c>
      <c r="J2249" s="57">
        <f t="shared" ca="1" si="507"/>
        <v>1.0173051399999999</v>
      </c>
      <c r="K2249" s="112">
        <f t="shared" ca="1" si="500"/>
        <v>0.68367797468597602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08"/>
        <v>0</v>
      </c>
      <c r="O2249" s="57">
        <f t="shared" ca="1" si="509"/>
        <v>0.68367797468597602</v>
      </c>
      <c r="P2249" s="63" t="str">
        <f t="shared" si="510"/>
        <v>A+J=</v>
      </c>
      <c r="Q2249" s="64">
        <f t="shared" si="511"/>
        <v>45882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ht="15" x14ac:dyDescent="0.2">
      <c r="A2250" s="56">
        <f t="shared" si="499"/>
        <v>45485</v>
      </c>
      <c r="B2250" s="75">
        <f t="shared" ca="1" si="502"/>
        <v>1.6396446818450241</v>
      </c>
      <c r="C2250" s="57">
        <f t="shared" si="503"/>
        <v>0.95522657</v>
      </c>
      <c r="D2250" s="58">
        <f ca="1">IF(A2250&lt;$B$1,VLOOKUP(A2250,[1]DI!$A$4:$B$15000,2,FALSE),0)</f>
        <v>0.104</v>
      </c>
      <c r="E2250" s="57">
        <f t="shared" ca="1" si="504"/>
        <v>3.927E-4</v>
      </c>
      <c r="F2250" s="59">
        <f t="shared" si="501"/>
        <v>1.1499999999999999</v>
      </c>
      <c r="G2250" s="60">
        <f t="shared" ca="1" si="505"/>
        <v>1.0004516050000001</v>
      </c>
      <c r="H2250" s="57">
        <f ca="1">TRUNC(PRODUCT(G$10:G2249),15)</f>
        <v>1.6958113207748899</v>
      </c>
      <c r="I2250" s="57">
        <f t="shared" ca="1" si="506"/>
        <v>1.66621179315588</v>
      </c>
      <c r="J2250" s="57">
        <f t="shared" ca="1" si="507"/>
        <v>1.01776456</v>
      </c>
      <c r="K2250" s="112">
        <f t="shared" ca="1" si="500"/>
        <v>0.68441811184502399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08"/>
        <v>0</v>
      </c>
      <c r="O2250" s="57">
        <f t="shared" ca="1" si="509"/>
        <v>0.68441811184502399</v>
      </c>
      <c r="P2250" s="63" t="str">
        <f t="shared" si="510"/>
        <v>A+J=</v>
      </c>
      <c r="Q2250" s="64">
        <f t="shared" si="511"/>
        <v>45882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ht="15" x14ac:dyDescent="0.2">
      <c r="A2251" s="56">
        <f t="shared" ref="A2251:A2314" si="512">(A2250+1)</f>
        <v>45486</v>
      </c>
      <c r="B2251" s="75">
        <f t="shared" ca="1" si="502"/>
        <v>1.640385166721855</v>
      </c>
      <c r="C2251" s="57">
        <f t="shared" si="503"/>
        <v>0.95522657</v>
      </c>
      <c r="D2251" s="58">
        <f ca="1">IF(A2251&lt;$B$1,VLOOKUP(A2251,[1]DI!$A$4:$B$15000,2,FALSE),0)</f>
        <v>0</v>
      </c>
      <c r="E2251" s="57">
        <f t="shared" ca="1" si="504"/>
        <v>0</v>
      </c>
      <c r="F2251" s="59">
        <f t="shared" si="501"/>
        <v>1.1499999999999999</v>
      </c>
      <c r="G2251" s="60">
        <f t="shared" ca="1" si="505"/>
        <v>1</v>
      </c>
      <c r="H2251" s="57">
        <f ca="1">TRUNC(PRODUCT(G$10:G2250),15)</f>
        <v>1.6965771576464099</v>
      </c>
      <c r="I2251" s="57">
        <f t="shared" ca="1" si="506"/>
        <v>1.66621179315588</v>
      </c>
      <c r="J2251" s="57">
        <f t="shared" ca="1" si="507"/>
        <v>1.01822419</v>
      </c>
      <c r="K2251" s="112">
        <f t="shared" ca="1" si="500"/>
        <v>0.68515859672185497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08"/>
        <v>0</v>
      </c>
      <c r="O2251" s="57">
        <f t="shared" ca="1" si="509"/>
        <v>0.68515859672185497</v>
      </c>
      <c r="P2251" s="63" t="str">
        <f t="shared" si="510"/>
        <v>A+J=</v>
      </c>
      <c r="Q2251" s="64">
        <f t="shared" si="511"/>
        <v>45882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ht="15" x14ac:dyDescent="0.2">
      <c r="A2252" s="56">
        <f t="shared" si="512"/>
        <v>45487</v>
      </c>
      <c r="B2252" s="75">
        <f t="shared" ca="1" si="502"/>
        <v>1.640385166721855</v>
      </c>
      <c r="C2252" s="57">
        <f t="shared" si="503"/>
        <v>0.95522657</v>
      </c>
      <c r="D2252" s="58">
        <f ca="1">IF(A2252&lt;$B$1,VLOOKUP(A2252,[1]DI!$A$4:$B$15000,2,FALSE),0)</f>
        <v>0</v>
      </c>
      <c r="E2252" s="57">
        <f t="shared" ca="1" si="504"/>
        <v>0</v>
      </c>
      <c r="F2252" s="59">
        <f t="shared" si="501"/>
        <v>1.1499999999999999</v>
      </c>
      <c r="G2252" s="60">
        <f t="shared" ca="1" si="505"/>
        <v>1</v>
      </c>
      <c r="H2252" s="57">
        <f ca="1">TRUNC(PRODUCT(G$10:G2251),15)</f>
        <v>1.6965771576464099</v>
      </c>
      <c r="I2252" s="57">
        <f t="shared" ca="1" si="506"/>
        <v>1.66621179315588</v>
      </c>
      <c r="J2252" s="57">
        <f t="shared" ca="1" si="507"/>
        <v>1.01822419</v>
      </c>
      <c r="K2252" s="112">
        <f t="shared" ca="1" si="500"/>
        <v>0.68515859672185497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08"/>
        <v>0</v>
      </c>
      <c r="O2252" s="57">
        <f t="shared" ca="1" si="509"/>
        <v>0.68515859672185497</v>
      </c>
      <c r="P2252" s="63" t="str">
        <f t="shared" si="510"/>
        <v>A+J=</v>
      </c>
      <c r="Q2252" s="64">
        <f t="shared" si="511"/>
        <v>45882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ht="15" x14ac:dyDescent="0.2">
      <c r="A2253" s="56">
        <f t="shared" si="512"/>
        <v>45488</v>
      </c>
      <c r="B2253" s="75">
        <f t="shared" ca="1" si="502"/>
        <v>1.640385166721855</v>
      </c>
      <c r="C2253" s="57">
        <f t="shared" si="503"/>
        <v>0.95522657</v>
      </c>
      <c r="D2253" s="58">
        <f ca="1">IF(A2253&lt;$B$1,VLOOKUP(A2253,[1]DI!$A$4:$B$15000,2,FALSE),0)</f>
        <v>0.104</v>
      </c>
      <c r="E2253" s="57">
        <f t="shared" ca="1" si="504"/>
        <v>3.927E-4</v>
      </c>
      <c r="F2253" s="59">
        <f t="shared" si="501"/>
        <v>1.1499999999999999</v>
      </c>
      <c r="G2253" s="60">
        <f t="shared" ca="1" si="505"/>
        <v>1.0004516050000001</v>
      </c>
      <c r="H2253" s="57">
        <f ca="1">TRUNC(PRODUCT(G$10:G2252),15)</f>
        <v>1.6965771576464099</v>
      </c>
      <c r="I2253" s="57">
        <f t="shared" ca="1" si="506"/>
        <v>1.66621179315588</v>
      </c>
      <c r="J2253" s="57">
        <f t="shared" ca="1" si="507"/>
        <v>1.01822419</v>
      </c>
      <c r="K2253" s="112">
        <f t="shared" ca="1" si="500"/>
        <v>0.68515859672185497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08"/>
        <v>0</v>
      </c>
      <c r="O2253" s="57">
        <f t="shared" ca="1" si="509"/>
        <v>0.68515859672185497</v>
      </c>
      <c r="P2253" s="63" t="str">
        <f t="shared" si="510"/>
        <v>A+J=</v>
      </c>
      <c r="Q2253" s="64">
        <f t="shared" si="511"/>
        <v>45882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ht="15" x14ac:dyDescent="0.2">
      <c r="A2254" s="56">
        <f t="shared" si="512"/>
        <v>45489</v>
      </c>
      <c r="B2254" s="75">
        <f t="shared" ca="1" si="502"/>
        <v>1.641125979316467</v>
      </c>
      <c r="C2254" s="57">
        <f t="shared" si="503"/>
        <v>0.95522657</v>
      </c>
      <c r="D2254" s="58">
        <f ca="1">IF(A2254&lt;$B$1,VLOOKUP(A2254,[1]DI!$A$4:$B$15000,2,FALSE),0)</f>
        <v>0.104</v>
      </c>
      <c r="E2254" s="57">
        <f t="shared" ca="1" si="504"/>
        <v>3.927E-4</v>
      </c>
      <c r="F2254" s="59">
        <f t="shared" si="501"/>
        <v>1.1499999999999999</v>
      </c>
      <c r="G2254" s="60">
        <f t="shared" ca="1" si="505"/>
        <v>1.0004516050000001</v>
      </c>
      <c r="H2254" s="57">
        <f ca="1">TRUNC(PRODUCT(G$10:G2253),15)</f>
        <v>1.6973433403736899</v>
      </c>
      <c r="I2254" s="57">
        <f t="shared" ca="1" si="506"/>
        <v>1.66621179315588</v>
      </c>
      <c r="J2254" s="57">
        <f t="shared" ca="1" si="507"/>
        <v>1.01868403</v>
      </c>
      <c r="K2254" s="112">
        <f t="shared" ca="1" si="500"/>
        <v>0.68589940931646698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08"/>
        <v>0</v>
      </c>
      <c r="O2254" s="57">
        <f t="shared" ca="1" si="509"/>
        <v>0.68589940931646698</v>
      </c>
      <c r="P2254" s="63" t="str">
        <f t="shared" si="510"/>
        <v>A+J=</v>
      </c>
      <c r="Q2254" s="64">
        <f t="shared" si="511"/>
        <v>45882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ht="15" x14ac:dyDescent="0.2">
      <c r="A2255" s="56">
        <f t="shared" si="512"/>
        <v>45490</v>
      </c>
      <c r="B2255" s="75">
        <f t="shared" ca="1" si="502"/>
        <v>1.641867113070872</v>
      </c>
      <c r="C2255" s="57">
        <f t="shared" si="503"/>
        <v>0.95522657</v>
      </c>
      <c r="D2255" s="58">
        <f ca="1">IF(A2255&lt;$B$1,VLOOKUP(A2255,[1]DI!$A$4:$B$15000,2,FALSE),0)</f>
        <v>0.104</v>
      </c>
      <c r="E2255" s="57">
        <f t="shared" ca="1" si="504"/>
        <v>3.927E-4</v>
      </c>
      <c r="F2255" s="59">
        <f t="shared" si="501"/>
        <v>1.1499999999999999</v>
      </c>
      <c r="G2255" s="60">
        <f t="shared" ca="1" si="505"/>
        <v>1.0004516050000001</v>
      </c>
      <c r="H2255" s="57">
        <f ca="1">TRUNC(PRODUCT(G$10:G2254),15)</f>
        <v>1.6981098691129199</v>
      </c>
      <c r="I2255" s="57">
        <f t="shared" ca="1" si="506"/>
        <v>1.66621179315588</v>
      </c>
      <c r="J2255" s="57">
        <f t="shared" ca="1" si="507"/>
        <v>1.0191440700000001</v>
      </c>
      <c r="K2255" s="112">
        <f t="shared" ca="1" si="500"/>
        <v>0.68664054307087197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08"/>
        <v>0</v>
      </c>
      <c r="O2255" s="57">
        <f t="shared" ca="1" si="509"/>
        <v>0.68664054307087197</v>
      </c>
      <c r="P2255" s="63" t="str">
        <f t="shared" si="510"/>
        <v>A+J=</v>
      </c>
      <c r="Q2255" s="64">
        <f t="shared" si="511"/>
        <v>45882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ht="15" x14ac:dyDescent="0.2">
      <c r="A2256" s="56">
        <f t="shared" si="512"/>
        <v>45491</v>
      </c>
      <c r="B2256" s="75">
        <f t="shared" ca="1" si="502"/>
        <v>1.642608584543058</v>
      </c>
      <c r="C2256" s="57">
        <f t="shared" si="503"/>
        <v>0.95522657</v>
      </c>
      <c r="D2256" s="58">
        <f ca="1">IF(A2256&lt;$B$1,VLOOKUP(A2256,[1]DI!$A$4:$B$15000,2,FALSE),0)</f>
        <v>0.104</v>
      </c>
      <c r="E2256" s="57">
        <f t="shared" ca="1" si="504"/>
        <v>3.927E-4</v>
      </c>
      <c r="F2256" s="59">
        <f t="shared" si="501"/>
        <v>1.1499999999999999</v>
      </c>
      <c r="G2256" s="60">
        <f t="shared" ca="1" si="505"/>
        <v>1.0004516050000001</v>
      </c>
      <c r="H2256" s="57">
        <f ca="1">TRUNC(PRODUCT(G$10:G2255),15)</f>
        <v>1.69887674402036</v>
      </c>
      <c r="I2256" s="57">
        <f t="shared" ca="1" si="506"/>
        <v>1.66621179315588</v>
      </c>
      <c r="J2256" s="57">
        <f t="shared" ca="1" si="507"/>
        <v>1.01960432</v>
      </c>
      <c r="K2256" s="112">
        <f t="shared" ca="1" si="500"/>
        <v>0.68738201454305792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08"/>
        <v>0</v>
      </c>
      <c r="O2256" s="57">
        <f t="shared" ca="1" si="509"/>
        <v>0.68738201454305792</v>
      </c>
      <c r="P2256" s="63" t="str">
        <f t="shared" si="510"/>
        <v>A+J=</v>
      </c>
      <c r="Q2256" s="64">
        <f t="shared" si="511"/>
        <v>45882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ht="15" x14ac:dyDescent="0.2">
      <c r="A2257" s="56">
        <f t="shared" si="512"/>
        <v>45492</v>
      </c>
      <c r="B2257" s="75">
        <f t="shared" ca="1" si="502"/>
        <v>1.6433504037330269</v>
      </c>
      <c r="C2257" s="57">
        <f t="shared" si="503"/>
        <v>0.95522657</v>
      </c>
      <c r="D2257" s="58">
        <f ca="1">IF(A2257&lt;$B$1,VLOOKUP(A2257,[1]DI!$A$4:$B$15000,2,FALSE),0)</f>
        <v>0.104</v>
      </c>
      <c r="E2257" s="57">
        <f t="shared" ca="1" si="504"/>
        <v>3.927E-4</v>
      </c>
      <c r="F2257" s="59">
        <f t="shared" si="501"/>
        <v>1.1499999999999999</v>
      </c>
      <c r="G2257" s="60">
        <f t="shared" ca="1" si="505"/>
        <v>1.0004516050000001</v>
      </c>
      <c r="H2257" s="57">
        <f ca="1">TRUNC(PRODUCT(G$10:G2256),15)</f>
        <v>1.6996439652523401</v>
      </c>
      <c r="I2257" s="57">
        <f t="shared" ca="1" si="506"/>
        <v>1.66621179315588</v>
      </c>
      <c r="J2257" s="57">
        <f t="shared" ca="1" si="507"/>
        <v>1.02006478</v>
      </c>
      <c r="K2257" s="112">
        <f t="shared" ca="1" si="500"/>
        <v>0.68812383373302699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08"/>
        <v>0</v>
      </c>
      <c r="O2257" s="57">
        <f t="shared" ca="1" si="509"/>
        <v>0.68812383373302699</v>
      </c>
      <c r="P2257" s="63" t="str">
        <f t="shared" si="510"/>
        <v>A+J=</v>
      </c>
      <c r="Q2257" s="64">
        <f t="shared" si="511"/>
        <v>45882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ht="15" x14ac:dyDescent="0.2">
      <c r="A2258" s="56">
        <f t="shared" si="512"/>
        <v>45493</v>
      </c>
      <c r="B2258" s="75">
        <f t="shared" ca="1" si="502"/>
        <v>1.6440925506407771</v>
      </c>
      <c r="C2258" s="57">
        <f t="shared" si="503"/>
        <v>0.95522657</v>
      </c>
      <c r="D2258" s="58">
        <f ca="1">IF(A2258&lt;$B$1,VLOOKUP(A2258,[1]DI!$A$4:$B$15000,2,FALSE),0)</f>
        <v>0</v>
      </c>
      <c r="E2258" s="57">
        <f t="shared" ca="1" si="504"/>
        <v>0</v>
      </c>
      <c r="F2258" s="59">
        <f t="shared" si="501"/>
        <v>1.1499999999999999</v>
      </c>
      <c r="G2258" s="60">
        <f t="shared" ca="1" si="505"/>
        <v>1</v>
      </c>
      <c r="H2258" s="57">
        <f ca="1">TRUNC(PRODUCT(G$10:G2257),15)</f>
        <v>1.70041153296527</v>
      </c>
      <c r="I2258" s="57">
        <f t="shared" ca="1" si="506"/>
        <v>1.66621179315588</v>
      </c>
      <c r="J2258" s="57">
        <f t="shared" ca="1" si="507"/>
        <v>1.0205254500000001</v>
      </c>
      <c r="K2258" s="112">
        <f t="shared" ca="1" si="500"/>
        <v>0.68886598064077709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08"/>
        <v>0</v>
      </c>
      <c r="O2258" s="57">
        <f t="shared" ca="1" si="509"/>
        <v>0.68886598064077709</v>
      </c>
      <c r="P2258" s="63" t="str">
        <f t="shared" si="510"/>
        <v>A+J=</v>
      </c>
      <c r="Q2258" s="64">
        <f t="shared" si="511"/>
        <v>45882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ht="15" x14ac:dyDescent="0.2">
      <c r="A2259" s="56">
        <f t="shared" si="512"/>
        <v>45494</v>
      </c>
      <c r="B2259" s="75">
        <f t="shared" ca="1" si="502"/>
        <v>1.6440925506407771</v>
      </c>
      <c r="C2259" s="57">
        <f t="shared" si="503"/>
        <v>0.95522657</v>
      </c>
      <c r="D2259" s="58">
        <f ca="1">IF(A2259&lt;$B$1,VLOOKUP(A2259,[1]DI!$A$4:$B$15000,2,FALSE),0)</f>
        <v>0</v>
      </c>
      <c r="E2259" s="57">
        <f t="shared" ca="1" si="504"/>
        <v>0</v>
      </c>
      <c r="F2259" s="59">
        <f t="shared" si="501"/>
        <v>1.1499999999999999</v>
      </c>
      <c r="G2259" s="60">
        <f t="shared" ca="1" si="505"/>
        <v>1</v>
      </c>
      <c r="H2259" s="57">
        <f ca="1">TRUNC(PRODUCT(G$10:G2258),15)</f>
        <v>1.70041153296527</v>
      </c>
      <c r="I2259" s="57">
        <f t="shared" ca="1" si="506"/>
        <v>1.66621179315588</v>
      </c>
      <c r="J2259" s="57">
        <f t="shared" ca="1" si="507"/>
        <v>1.0205254500000001</v>
      </c>
      <c r="K2259" s="112">
        <f t="shared" ca="1" si="500"/>
        <v>0.68886598064077709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08"/>
        <v>0</v>
      </c>
      <c r="O2259" s="57">
        <f t="shared" ca="1" si="509"/>
        <v>0.68886598064077709</v>
      </c>
      <c r="P2259" s="63" t="str">
        <f t="shared" si="510"/>
        <v>A+J=</v>
      </c>
      <c r="Q2259" s="64">
        <f t="shared" si="511"/>
        <v>45882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ht="15" x14ac:dyDescent="0.2">
      <c r="A2260" s="56">
        <f t="shared" si="512"/>
        <v>45495</v>
      </c>
      <c r="B2260" s="75">
        <f t="shared" ca="1" si="502"/>
        <v>1.6440925506407771</v>
      </c>
      <c r="C2260" s="57">
        <f t="shared" si="503"/>
        <v>0.95522657</v>
      </c>
      <c r="D2260" s="58">
        <f ca="1">IF(A2260&lt;$B$1,VLOOKUP(A2260,[1]DI!$A$4:$B$15000,2,FALSE),0)</f>
        <v>0.104</v>
      </c>
      <c r="E2260" s="57">
        <f t="shared" ca="1" si="504"/>
        <v>3.927E-4</v>
      </c>
      <c r="F2260" s="59">
        <f t="shared" si="501"/>
        <v>1.1499999999999999</v>
      </c>
      <c r="G2260" s="60">
        <f t="shared" ca="1" si="505"/>
        <v>1.0004516050000001</v>
      </c>
      <c r="H2260" s="57">
        <f ca="1">TRUNC(PRODUCT(G$10:G2259),15)</f>
        <v>1.70041153296527</v>
      </c>
      <c r="I2260" s="57">
        <f t="shared" ca="1" si="506"/>
        <v>1.66621179315588</v>
      </c>
      <c r="J2260" s="57">
        <f t="shared" ca="1" si="507"/>
        <v>1.0205254500000001</v>
      </c>
      <c r="K2260" s="112">
        <f t="shared" ref="K2260:K2323" ca="1" si="513">TRUNC((C2260*(J2260-1)),8)+TRUNC(K$2194*J2260,87)</f>
        <v>0.68886598064077709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08"/>
        <v>0</v>
      </c>
      <c r="O2260" s="57">
        <f t="shared" ca="1" si="509"/>
        <v>0.68886598064077709</v>
      </c>
      <c r="P2260" s="63" t="str">
        <f t="shared" si="510"/>
        <v>A+J=</v>
      </c>
      <c r="Q2260" s="64">
        <f t="shared" si="511"/>
        <v>45882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ht="15" x14ac:dyDescent="0.2">
      <c r="A2261" s="56">
        <f t="shared" si="512"/>
        <v>45496</v>
      </c>
      <c r="B2261" s="75">
        <f t="shared" ca="1" si="502"/>
        <v>1.64483502870832</v>
      </c>
      <c r="C2261" s="57">
        <f t="shared" si="503"/>
        <v>0.95522657</v>
      </c>
      <c r="D2261" s="58">
        <f ca="1">IF(A2261&lt;$B$1,VLOOKUP(A2261,[1]DI!$A$4:$B$15000,2,FALSE),0)</f>
        <v>0.104</v>
      </c>
      <c r="E2261" s="57">
        <f t="shared" ca="1" si="504"/>
        <v>3.927E-4</v>
      </c>
      <c r="F2261" s="59">
        <f t="shared" si="501"/>
        <v>1.1499999999999999</v>
      </c>
      <c r="G2261" s="60">
        <f t="shared" ca="1" si="505"/>
        <v>1.0004516050000001</v>
      </c>
      <c r="H2261" s="57">
        <f ca="1">TRUNC(PRODUCT(G$10:G2260),15)</f>
        <v>1.7011794473156201</v>
      </c>
      <c r="I2261" s="57">
        <f t="shared" ca="1" si="506"/>
        <v>1.66621179315588</v>
      </c>
      <c r="J2261" s="57">
        <f t="shared" ca="1" si="507"/>
        <v>1.02098632</v>
      </c>
      <c r="K2261" s="112">
        <f t="shared" ca="1" si="513"/>
        <v>0.68960845870831999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08"/>
        <v>0</v>
      </c>
      <c r="O2261" s="57">
        <f t="shared" ca="1" si="509"/>
        <v>0.68960845870831999</v>
      </c>
      <c r="P2261" s="63" t="str">
        <f t="shared" si="510"/>
        <v>A+J=</v>
      </c>
      <c r="Q2261" s="64">
        <f t="shared" si="511"/>
        <v>45882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ht="15" x14ac:dyDescent="0.2">
      <c r="A2262" s="56">
        <f t="shared" si="512"/>
        <v>45497</v>
      </c>
      <c r="B2262" s="75">
        <f t="shared" ca="1" si="502"/>
        <v>1.6455778344936449</v>
      </c>
      <c r="C2262" s="57">
        <f t="shared" si="503"/>
        <v>0.95522657</v>
      </c>
      <c r="D2262" s="58">
        <f ca="1">IF(A2262&lt;$B$1,VLOOKUP(A2262,[1]DI!$A$4:$B$15000,2,FALSE),0)</f>
        <v>0.104</v>
      </c>
      <c r="E2262" s="57">
        <f t="shared" ca="1" si="504"/>
        <v>3.927E-4</v>
      </c>
      <c r="F2262" s="59">
        <f t="shared" si="501"/>
        <v>1.1499999999999999</v>
      </c>
      <c r="G2262" s="60">
        <f t="shared" ca="1" si="505"/>
        <v>1.0004516050000001</v>
      </c>
      <c r="H2262" s="57">
        <f ca="1">TRUNC(PRODUCT(G$10:G2261),15)</f>
        <v>1.7019477084599199</v>
      </c>
      <c r="I2262" s="57">
        <f t="shared" ca="1" si="506"/>
        <v>1.66621179315588</v>
      </c>
      <c r="J2262" s="57">
        <f t="shared" ca="1" si="507"/>
        <v>1.0214474</v>
      </c>
      <c r="K2262" s="112">
        <f t="shared" ca="1" si="513"/>
        <v>0.69035126449364492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08"/>
        <v>0</v>
      </c>
      <c r="O2262" s="57">
        <f t="shared" ca="1" si="509"/>
        <v>0.69035126449364492</v>
      </c>
      <c r="P2262" s="63" t="str">
        <f t="shared" si="510"/>
        <v>A+J=</v>
      </c>
      <c r="Q2262" s="64">
        <f t="shared" si="511"/>
        <v>45882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ht="15" x14ac:dyDescent="0.2">
      <c r="A2263" s="56">
        <f t="shared" si="512"/>
        <v>45498</v>
      </c>
      <c r="B2263" s="75">
        <f t="shared" ca="1" si="502"/>
        <v>1.646320987996752</v>
      </c>
      <c r="C2263" s="57">
        <f t="shared" si="503"/>
        <v>0.95522657</v>
      </c>
      <c r="D2263" s="58">
        <f ca="1">IF(A2263&lt;$B$1,VLOOKUP(A2263,[1]DI!$A$4:$B$15000,2,FALSE),0)</f>
        <v>0.104</v>
      </c>
      <c r="E2263" s="57">
        <f t="shared" ca="1" si="504"/>
        <v>3.927E-4</v>
      </c>
      <c r="F2263" s="59">
        <f t="shared" si="501"/>
        <v>1.1499999999999999</v>
      </c>
      <c r="G2263" s="60">
        <f t="shared" ca="1" si="505"/>
        <v>1.0004516050000001</v>
      </c>
      <c r="H2263" s="57">
        <f ca="1">TRUNC(PRODUCT(G$10:G2262),15)</f>
        <v>1.7027163165548</v>
      </c>
      <c r="I2263" s="57">
        <f t="shared" ca="1" si="506"/>
        <v>1.66621179315588</v>
      </c>
      <c r="J2263" s="57">
        <f t="shared" ca="1" si="507"/>
        <v>1.0219086900000001</v>
      </c>
      <c r="K2263" s="112">
        <f t="shared" ca="1" si="513"/>
        <v>0.69109441799675198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08"/>
        <v>0</v>
      </c>
      <c r="O2263" s="57">
        <f t="shared" ca="1" si="509"/>
        <v>0.69109441799675198</v>
      </c>
      <c r="P2263" s="63" t="str">
        <f t="shared" si="510"/>
        <v>A+J=</v>
      </c>
      <c r="Q2263" s="64">
        <f t="shared" si="511"/>
        <v>45882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ht="15" x14ac:dyDescent="0.2">
      <c r="A2264" s="56">
        <f t="shared" si="512"/>
        <v>45499</v>
      </c>
      <c r="B2264" s="75">
        <f t="shared" ca="1" si="502"/>
        <v>1.647064469217641</v>
      </c>
      <c r="C2264" s="57">
        <f t="shared" si="503"/>
        <v>0.95522657</v>
      </c>
      <c r="D2264" s="58">
        <f ca="1">IF(A2264&lt;$B$1,VLOOKUP(A2264,[1]DI!$A$4:$B$15000,2,FALSE),0)</f>
        <v>0.104</v>
      </c>
      <c r="E2264" s="57">
        <f t="shared" ca="1" si="504"/>
        <v>3.927E-4</v>
      </c>
      <c r="F2264" s="59">
        <f t="shared" si="501"/>
        <v>1.1499999999999999</v>
      </c>
      <c r="G2264" s="60">
        <f t="shared" ca="1" si="505"/>
        <v>1.0004516050000001</v>
      </c>
      <c r="H2264" s="57">
        <f ca="1">TRUNC(PRODUCT(G$10:G2263),15)</f>
        <v>1.70348527175694</v>
      </c>
      <c r="I2264" s="57">
        <f t="shared" ca="1" si="506"/>
        <v>1.66621179315588</v>
      </c>
      <c r="J2264" s="57">
        <f t="shared" ca="1" si="507"/>
        <v>1.02237019</v>
      </c>
      <c r="K2264" s="112">
        <f t="shared" ca="1" si="513"/>
        <v>0.69183789921764105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08"/>
        <v>0</v>
      </c>
      <c r="O2264" s="57">
        <f t="shared" ca="1" si="509"/>
        <v>0.69183789921764105</v>
      </c>
      <c r="P2264" s="63" t="str">
        <f t="shared" si="510"/>
        <v>A+J=</v>
      </c>
      <c r="Q2264" s="64">
        <f t="shared" si="511"/>
        <v>45882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ht="15" x14ac:dyDescent="0.2">
      <c r="A2265" s="56">
        <f t="shared" si="512"/>
        <v>45500</v>
      </c>
      <c r="B2265" s="75">
        <f t="shared" ca="1" si="502"/>
        <v>1.647808298156312</v>
      </c>
      <c r="C2265" s="57">
        <f t="shared" si="503"/>
        <v>0.95522657</v>
      </c>
      <c r="D2265" s="58">
        <f ca="1">IF(A2265&lt;$B$1,VLOOKUP(A2265,[1]DI!$A$4:$B$15000,2,FALSE),0)</f>
        <v>0</v>
      </c>
      <c r="E2265" s="57">
        <f t="shared" ca="1" si="504"/>
        <v>0</v>
      </c>
      <c r="F2265" s="59">
        <f t="shared" si="501"/>
        <v>1.1499999999999999</v>
      </c>
      <c r="G2265" s="60">
        <f t="shared" ca="1" si="505"/>
        <v>1</v>
      </c>
      <c r="H2265" s="57">
        <f ca="1">TRUNC(PRODUCT(G$10:G2264),15)</f>
        <v>1.7042545742230899</v>
      </c>
      <c r="I2265" s="57">
        <f t="shared" ca="1" si="506"/>
        <v>1.66621179315588</v>
      </c>
      <c r="J2265" s="57">
        <f t="shared" ca="1" si="507"/>
        <v>1.0228318999999999</v>
      </c>
      <c r="K2265" s="112">
        <f t="shared" ca="1" si="513"/>
        <v>0.69258172815631203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08"/>
        <v>0</v>
      </c>
      <c r="O2265" s="57">
        <f t="shared" ca="1" si="509"/>
        <v>0.69258172815631203</v>
      </c>
      <c r="P2265" s="63" t="str">
        <f t="shared" si="510"/>
        <v>A+J=</v>
      </c>
      <c r="Q2265" s="64">
        <f t="shared" si="511"/>
        <v>45882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ht="15" x14ac:dyDescent="0.2">
      <c r="A2266" s="56">
        <f t="shared" si="512"/>
        <v>45501</v>
      </c>
      <c r="B2266" s="75">
        <f t="shared" ca="1" si="502"/>
        <v>1.647808298156312</v>
      </c>
      <c r="C2266" s="57">
        <f t="shared" si="503"/>
        <v>0.95522657</v>
      </c>
      <c r="D2266" s="58">
        <f ca="1">IF(A2266&lt;$B$1,VLOOKUP(A2266,[1]DI!$A$4:$B$15000,2,FALSE),0)</f>
        <v>0</v>
      </c>
      <c r="E2266" s="57">
        <f t="shared" ca="1" si="504"/>
        <v>0</v>
      </c>
      <c r="F2266" s="59">
        <f t="shared" si="501"/>
        <v>1.1499999999999999</v>
      </c>
      <c r="G2266" s="60">
        <f t="shared" ca="1" si="505"/>
        <v>1</v>
      </c>
      <c r="H2266" s="57">
        <f ca="1">TRUNC(PRODUCT(G$10:G2265),15)</f>
        <v>1.7042545742230899</v>
      </c>
      <c r="I2266" s="57">
        <f t="shared" ca="1" si="506"/>
        <v>1.66621179315588</v>
      </c>
      <c r="J2266" s="57">
        <f t="shared" ca="1" si="507"/>
        <v>1.0228318999999999</v>
      </c>
      <c r="K2266" s="112">
        <f t="shared" ca="1" si="513"/>
        <v>0.69258172815631203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08"/>
        <v>0</v>
      </c>
      <c r="O2266" s="57">
        <f t="shared" ca="1" si="509"/>
        <v>0.69258172815631203</v>
      </c>
      <c r="P2266" s="63" t="str">
        <f t="shared" si="510"/>
        <v>A+J=</v>
      </c>
      <c r="Q2266" s="64">
        <f t="shared" si="511"/>
        <v>45882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ht="15" x14ac:dyDescent="0.2">
      <c r="A2267" s="56">
        <f t="shared" si="512"/>
        <v>45502</v>
      </c>
      <c r="B2267" s="75">
        <f t="shared" ca="1" si="502"/>
        <v>1.647808298156312</v>
      </c>
      <c r="C2267" s="57">
        <f t="shared" si="503"/>
        <v>0.95522657</v>
      </c>
      <c r="D2267" s="58">
        <f ca="1">IF(A2267&lt;$B$1,VLOOKUP(A2267,[1]DI!$A$4:$B$15000,2,FALSE),0)</f>
        <v>0.104</v>
      </c>
      <c r="E2267" s="57">
        <f t="shared" ca="1" si="504"/>
        <v>3.927E-4</v>
      </c>
      <c r="F2267" s="59">
        <f t="shared" si="501"/>
        <v>1.1499999999999999</v>
      </c>
      <c r="G2267" s="60">
        <f t="shared" ca="1" si="505"/>
        <v>1.0004516050000001</v>
      </c>
      <c r="H2267" s="57">
        <f ca="1">TRUNC(PRODUCT(G$10:G2266),15)</f>
        <v>1.7042545742230899</v>
      </c>
      <c r="I2267" s="57">
        <f t="shared" ca="1" si="506"/>
        <v>1.66621179315588</v>
      </c>
      <c r="J2267" s="57">
        <f t="shared" ca="1" si="507"/>
        <v>1.0228318999999999</v>
      </c>
      <c r="K2267" s="112">
        <f t="shared" ca="1" si="513"/>
        <v>0.69258172815631203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08"/>
        <v>0</v>
      </c>
      <c r="O2267" s="57">
        <f t="shared" ca="1" si="509"/>
        <v>0.69258172815631203</v>
      </c>
      <c r="P2267" s="63" t="str">
        <f t="shared" si="510"/>
        <v>A+J=</v>
      </c>
      <c r="Q2267" s="64">
        <f t="shared" si="511"/>
        <v>45882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ht="15" x14ac:dyDescent="0.2">
      <c r="A2268" s="56">
        <f t="shared" si="512"/>
        <v>45503</v>
      </c>
      <c r="B2268" s="75">
        <f t="shared" ca="1" si="502"/>
        <v>1.6485524648127652</v>
      </c>
      <c r="C2268" s="57">
        <f t="shared" si="503"/>
        <v>0.95522657</v>
      </c>
      <c r="D2268" s="58">
        <f ca="1">IF(A2268&lt;$B$1,VLOOKUP(A2268,[1]DI!$A$4:$B$15000,2,FALSE),0)</f>
        <v>0.104</v>
      </c>
      <c r="E2268" s="57">
        <f t="shared" ca="1" si="504"/>
        <v>3.927E-4</v>
      </c>
      <c r="F2268" s="59">
        <f t="shared" si="501"/>
        <v>1.1499999999999999</v>
      </c>
      <c r="G2268" s="60">
        <f t="shared" ca="1" si="505"/>
        <v>1.0004516050000001</v>
      </c>
      <c r="H2268" s="57">
        <f ca="1">TRUNC(PRODUCT(G$10:G2267),15)</f>
        <v>1.7050242241100799</v>
      </c>
      <c r="I2268" s="57">
        <f t="shared" ca="1" si="506"/>
        <v>1.66621179315588</v>
      </c>
      <c r="J2268" s="57">
        <f t="shared" ca="1" si="507"/>
        <v>1.0232938199999999</v>
      </c>
      <c r="K2268" s="112">
        <f t="shared" ca="1" si="513"/>
        <v>0.69332589481276508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08"/>
        <v>0</v>
      </c>
      <c r="O2268" s="57">
        <f t="shared" ca="1" si="509"/>
        <v>0.69332589481276508</v>
      </c>
      <c r="P2268" s="63" t="str">
        <f t="shared" si="510"/>
        <v>A+J=</v>
      </c>
      <c r="Q2268" s="64">
        <f t="shared" si="511"/>
        <v>45882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ht="15" x14ac:dyDescent="0.2">
      <c r="A2269" s="56">
        <f t="shared" si="512"/>
        <v>45504</v>
      </c>
      <c r="B2269" s="75">
        <f t="shared" ca="1" si="502"/>
        <v>1.64929695262901</v>
      </c>
      <c r="C2269" s="57">
        <f t="shared" si="503"/>
        <v>0.95522657</v>
      </c>
      <c r="D2269" s="58">
        <f ca="1">IF(A2269&lt;$B$1,VLOOKUP(A2269,[1]DI!$A$4:$B$15000,2,FALSE),0)</f>
        <v>0.104</v>
      </c>
      <c r="E2269" s="57">
        <f t="shared" ca="1" si="504"/>
        <v>3.927E-4</v>
      </c>
      <c r="F2269" s="59">
        <f t="shared" si="501"/>
        <v>1.1499999999999999</v>
      </c>
      <c r="G2269" s="60">
        <f t="shared" ca="1" si="505"/>
        <v>1.0004516050000001</v>
      </c>
      <c r="H2269" s="57">
        <f ca="1">TRUNC(PRODUCT(G$10:G2268),15)</f>
        <v>1.7057942215748101</v>
      </c>
      <c r="I2269" s="57">
        <f t="shared" ca="1" si="506"/>
        <v>1.66621179315588</v>
      </c>
      <c r="J2269" s="57">
        <f t="shared" ca="1" si="507"/>
        <v>1.02375594</v>
      </c>
      <c r="K2269" s="112">
        <f t="shared" ca="1" si="513"/>
        <v>0.69407038262901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08"/>
        <v>0</v>
      </c>
      <c r="O2269" s="57">
        <f t="shared" ca="1" si="509"/>
        <v>0.69407038262901</v>
      </c>
      <c r="P2269" s="63" t="str">
        <f t="shared" si="510"/>
        <v>A+J=</v>
      </c>
      <c r="Q2269" s="64">
        <f t="shared" si="511"/>
        <v>45882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ht="15" x14ac:dyDescent="0.2">
      <c r="A2270" s="56">
        <f t="shared" si="512"/>
        <v>45505</v>
      </c>
      <c r="B2270" s="75">
        <f t="shared" ca="1" si="502"/>
        <v>1.650041778163037</v>
      </c>
      <c r="C2270" s="57">
        <f t="shared" si="503"/>
        <v>0.95522657</v>
      </c>
      <c r="D2270" s="58">
        <f ca="1">IF(A2270&lt;$B$1,VLOOKUP(A2270,[1]DI!$A$4:$B$15000,2,FALSE),0)</f>
        <v>0.104</v>
      </c>
      <c r="E2270" s="57">
        <f t="shared" ca="1" si="504"/>
        <v>3.927E-4</v>
      </c>
      <c r="F2270" s="59">
        <f t="shared" si="501"/>
        <v>1.1499999999999999</v>
      </c>
      <c r="G2270" s="60">
        <f t="shared" ca="1" si="505"/>
        <v>1.0004516050000001</v>
      </c>
      <c r="H2270" s="57">
        <f ca="1">TRUNC(PRODUCT(G$10:G2269),15)</f>
        <v>1.7065645667742499</v>
      </c>
      <c r="I2270" s="57">
        <f t="shared" ca="1" si="506"/>
        <v>1.66621179315588</v>
      </c>
      <c r="J2270" s="57">
        <f t="shared" ca="1" si="507"/>
        <v>1.02421827</v>
      </c>
      <c r="K2270" s="112">
        <f t="shared" ca="1" si="513"/>
        <v>0.69481520816303699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08"/>
        <v>0</v>
      </c>
      <c r="O2270" s="57">
        <f t="shared" ca="1" si="509"/>
        <v>0.69481520816303699</v>
      </c>
      <c r="P2270" s="63" t="str">
        <f t="shared" si="510"/>
        <v>A+J=</v>
      </c>
      <c r="Q2270" s="64">
        <f t="shared" si="511"/>
        <v>45882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ht="15" x14ac:dyDescent="0.2">
      <c r="A2271" s="56">
        <f t="shared" si="512"/>
        <v>45506</v>
      </c>
      <c r="B2271" s="75">
        <f t="shared" ca="1" si="502"/>
        <v>1.650786957972836</v>
      </c>
      <c r="C2271" s="57">
        <f t="shared" si="503"/>
        <v>0.95522657</v>
      </c>
      <c r="D2271" s="58">
        <f ca="1">IF(A2271&lt;$B$1,VLOOKUP(A2271,[1]DI!$A$4:$B$15000,2,FALSE),0)</f>
        <v>0.104</v>
      </c>
      <c r="E2271" s="57">
        <f t="shared" ca="1" si="504"/>
        <v>3.927E-4</v>
      </c>
      <c r="F2271" s="59">
        <f t="shared" ref="F2271:F2334" si="514">F2270</f>
        <v>1.1499999999999999</v>
      </c>
      <c r="G2271" s="60">
        <f t="shared" ca="1" si="505"/>
        <v>1.0004516050000001</v>
      </c>
      <c r="H2271" s="57">
        <f ca="1">TRUNC(PRODUCT(G$10:G2270),15)</f>
        <v>1.7073352598654301</v>
      </c>
      <c r="I2271" s="57">
        <f t="shared" ca="1" si="506"/>
        <v>1.66621179315588</v>
      </c>
      <c r="J2271" s="57">
        <f t="shared" ca="1" si="507"/>
        <v>1.0246808199999999</v>
      </c>
      <c r="K2271" s="112">
        <f t="shared" ca="1" si="513"/>
        <v>0.69556038797283604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08"/>
        <v>0</v>
      </c>
      <c r="O2271" s="57">
        <f t="shared" ca="1" si="509"/>
        <v>0.69556038797283604</v>
      </c>
      <c r="P2271" s="63" t="str">
        <f t="shared" si="510"/>
        <v>A+J=</v>
      </c>
      <c r="Q2271" s="64">
        <f t="shared" si="511"/>
        <v>45882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ht="15" x14ac:dyDescent="0.2">
      <c r="A2272" s="56">
        <f t="shared" si="512"/>
        <v>45507</v>
      </c>
      <c r="B2272" s="75">
        <f t="shared" ca="1" si="502"/>
        <v>1.651532458942427</v>
      </c>
      <c r="C2272" s="57">
        <f t="shared" si="503"/>
        <v>0.95522657</v>
      </c>
      <c r="D2272" s="58">
        <f ca="1">IF(A2272&lt;$B$1,VLOOKUP(A2272,[1]DI!$A$4:$B$15000,2,FALSE),0)</f>
        <v>0</v>
      </c>
      <c r="E2272" s="57">
        <f t="shared" ca="1" si="504"/>
        <v>0</v>
      </c>
      <c r="F2272" s="59">
        <f t="shared" si="514"/>
        <v>1.1499999999999999</v>
      </c>
      <c r="G2272" s="60">
        <f t="shared" ca="1" si="505"/>
        <v>1</v>
      </c>
      <c r="H2272" s="57">
        <f ca="1">TRUNC(PRODUCT(G$10:G2271),15)</f>
        <v>1.70810630100546</v>
      </c>
      <c r="I2272" s="57">
        <f t="shared" ca="1" si="506"/>
        <v>1.66621179315588</v>
      </c>
      <c r="J2272" s="57">
        <f t="shared" ca="1" si="507"/>
        <v>1.02514357</v>
      </c>
      <c r="K2272" s="112">
        <f t="shared" ca="1" si="513"/>
        <v>0.69630588894242695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08"/>
        <v>0</v>
      </c>
      <c r="O2272" s="57">
        <f t="shared" ca="1" si="509"/>
        <v>0.69630588894242695</v>
      </c>
      <c r="P2272" s="63" t="str">
        <f t="shared" si="510"/>
        <v>A+J=</v>
      </c>
      <c r="Q2272" s="64">
        <f t="shared" si="511"/>
        <v>45882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ht="15" x14ac:dyDescent="0.2">
      <c r="A2273" s="56">
        <f t="shared" si="512"/>
        <v>45508</v>
      </c>
      <c r="B2273" s="75">
        <f t="shared" ca="1" si="502"/>
        <v>1.651532458942427</v>
      </c>
      <c r="C2273" s="57">
        <f t="shared" si="503"/>
        <v>0.95522657</v>
      </c>
      <c r="D2273" s="58">
        <f ca="1">IF(A2273&lt;$B$1,VLOOKUP(A2273,[1]DI!$A$4:$B$15000,2,FALSE),0)</f>
        <v>0</v>
      </c>
      <c r="E2273" s="57">
        <f t="shared" ca="1" si="504"/>
        <v>0</v>
      </c>
      <c r="F2273" s="59">
        <f t="shared" si="514"/>
        <v>1.1499999999999999</v>
      </c>
      <c r="G2273" s="60">
        <f t="shared" ca="1" si="505"/>
        <v>1</v>
      </c>
      <c r="H2273" s="57">
        <f ca="1">TRUNC(PRODUCT(G$10:G2272),15)</f>
        <v>1.70810630100546</v>
      </c>
      <c r="I2273" s="57">
        <f t="shared" ca="1" si="506"/>
        <v>1.66621179315588</v>
      </c>
      <c r="J2273" s="57">
        <f t="shared" ca="1" si="507"/>
        <v>1.02514357</v>
      </c>
      <c r="K2273" s="112">
        <f t="shared" ca="1" si="513"/>
        <v>0.69630588894242695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08"/>
        <v>0</v>
      </c>
      <c r="O2273" s="57">
        <f t="shared" ca="1" si="509"/>
        <v>0.69630588894242695</v>
      </c>
      <c r="P2273" s="63" t="str">
        <f t="shared" si="510"/>
        <v>A+J=</v>
      </c>
      <c r="Q2273" s="64">
        <f t="shared" si="511"/>
        <v>45882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ht="15" x14ac:dyDescent="0.2">
      <c r="A2274" s="56">
        <f t="shared" si="512"/>
        <v>45509</v>
      </c>
      <c r="B2274" s="75">
        <f t="shared" ca="1" si="502"/>
        <v>1.651532458942427</v>
      </c>
      <c r="C2274" s="57">
        <f t="shared" si="503"/>
        <v>0.95522657</v>
      </c>
      <c r="D2274" s="58">
        <f ca="1">IF(A2274&lt;$B$1,VLOOKUP(A2274,[1]DI!$A$4:$B$15000,2,FALSE),0)</f>
        <v>0.104</v>
      </c>
      <c r="E2274" s="57">
        <f t="shared" ca="1" si="504"/>
        <v>3.927E-4</v>
      </c>
      <c r="F2274" s="59">
        <f t="shared" si="514"/>
        <v>1.1499999999999999</v>
      </c>
      <c r="G2274" s="60">
        <f t="shared" ca="1" si="505"/>
        <v>1.0004516050000001</v>
      </c>
      <c r="H2274" s="57">
        <f ca="1">TRUNC(PRODUCT(G$10:G2273),15)</f>
        <v>1.70810630100546</v>
      </c>
      <c r="I2274" s="57">
        <f t="shared" ca="1" si="506"/>
        <v>1.66621179315588</v>
      </c>
      <c r="J2274" s="57">
        <f t="shared" ca="1" si="507"/>
        <v>1.02514357</v>
      </c>
      <c r="K2274" s="112">
        <f t="shared" ca="1" si="513"/>
        <v>0.69630588894242695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08"/>
        <v>0</v>
      </c>
      <c r="O2274" s="57">
        <f t="shared" ca="1" si="509"/>
        <v>0.69630588894242695</v>
      </c>
      <c r="P2274" s="63" t="str">
        <f t="shared" si="510"/>
        <v>A+J=</v>
      </c>
      <c r="Q2274" s="64">
        <f t="shared" si="511"/>
        <v>45882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ht="15" x14ac:dyDescent="0.2">
      <c r="A2275" s="56">
        <f t="shared" si="512"/>
        <v>45510</v>
      </c>
      <c r="B2275" s="75">
        <f t="shared" ca="1" si="502"/>
        <v>1.6522782976298009</v>
      </c>
      <c r="C2275" s="57">
        <f t="shared" si="503"/>
        <v>0.95522657</v>
      </c>
      <c r="D2275" s="58">
        <f ca="1">IF(A2275&lt;$B$1,VLOOKUP(A2275,[1]DI!$A$4:$B$15000,2,FALSE),0)</f>
        <v>0.104</v>
      </c>
      <c r="E2275" s="57">
        <f t="shared" ca="1" si="504"/>
        <v>3.927E-4</v>
      </c>
      <c r="F2275" s="59">
        <f t="shared" si="514"/>
        <v>1.1499999999999999</v>
      </c>
      <c r="G2275" s="60">
        <f t="shared" ca="1" si="505"/>
        <v>1.0004516050000001</v>
      </c>
      <c r="H2275" s="57">
        <f ca="1">TRUNC(PRODUCT(G$10:G2274),15)</f>
        <v>1.7088776903515199</v>
      </c>
      <c r="I2275" s="57">
        <f t="shared" ca="1" si="506"/>
        <v>1.66621179315588</v>
      </c>
      <c r="J2275" s="57">
        <f t="shared" ca="1" si="507"/>
        <v>1.0256065299999999</v>
      </c>
      <c r="K2275" s="112">
        <f t="shared" ca="1" si="513"/>
        <v>0.69705172762980094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08"/>
        <v>0</v>
      </c>
      <c r="O2275" s="57">
        <f t="shared" ca="1" si="509"/>
        <v>0.69705172762980094</v>
      </c>
      <c r="P2275" s="63" t="str">
        <f t="shared" si="510"/>
        <v>A+J=</v>
      </c>
      <c r="Q2275" s="64">
        <f t="shared" si="511"/>
        <v>45882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ht="15" x14ac:dyDescent="0.2">
      <c r="A2276" s="56">
        <f t="shared" si="512"/>
        <v>45511</v>
      </c>
      <c r="B2276" s="75">
        <f t="shared" ca="1" si="502"/>
        <v>1.6530244840349559</v>
      </c>
      <c r="C2276" s="57">
        <f t="shared" si="503"/>
        <v>0.95522657</v>
      </c>
      <c r="D2276" s="58">
        <f ca="1">IF(A2276&lt;$B$1,VLOOKUP(A2276,[1]DI!$A$4:$B$15000,2,FALSE),0)</f>
        <v>0.104</v>
      </c>
      <c r="E2276" s="57">
        <f t="shared" ca="1" si="504"/>
        <v>3.927E-4</v>
      </c>
      <c r="F2276" s="59">
        <f t="shared" si="514"/>
        <v>1.1499999999999999</v>
      </c>
      <c r="G2276" s="60">
        <f t="shared" ca="1" si="505"/>
        <v>1.0004516050000001</v>
      </c>
      <c r="H2276" s="57">
        <f ca="1">TRUNC(PRODUCT(G$10:G2275),15)</f>
        <v>1.7096494280608701</v>
      </c>
      <c r="I2276" s="57">
        <f t="shared" ca="1" si="506"/>
        <v>1.66621179315588</v>
      </c>
      <c r="J2276" s="57">
        <f t="shared" ca="1" si="507"/>
        <v>1.0260697000000001</v>
      </c>
      <c r="K2276" s="112">
        <f t="shared" ca="1" si="513"/>
        <v>0.69779791403495606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08"/>
        <v>0</v>
      </c>
      <c r="O2276" s="57">
        <f t="shared" ca="1" si="509"/>
        <v>0.69779791403495606</v>
      </c>
      <c r="P2276" s="63" t="str">
        <f t="shared" si="510"/>
        <v>A+J=</v>
      </c>
      <c r="Q2276" s="64">
        <f t="shared" si="511"/>
        <v>45882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ht="15" x14ac:dyDescent="0.2">
      <c r="A2277" s="56">
        <f t="shared" si="512"/>
        <v>45512</v>
      </c>
      <c r="B2277" s="75">
        <f t="shared" ca="1" si="502"/>
        <v>1.6537709815999029</v>
      </c>
      <c r="C2277" s="57">
        <f t="shared" si="503"/>
        <v>0.95522657</v>
      </c>
      <c r="D2277" s="58">
        <f ca="1">IF(A2277&lt;$B$1,VLOOKUP(A2277,[1]DI!$A$4:$B$15000,2,FALSE),0)</f>
        <v>0.104</v>
      </c>
      <c r="E2277" s="57">
        <f t="shared" ca="1" si="504"/>
        <v>3.927E-4</v>
      </c>
      <c r="F2277" s="59">
        <f t="shared" si="514"/>
        <v>1.1499999999999999</v>
      </c>
      <c r="G2277" s="60">
        <f t="shared" ca="1" si="505"/>
        <v>1.0004516050000001</v>
      </c>
      <c r="H2277" s="57">
        <f ca="1">TRUNC(PRODUCT(G$10:G2276),15)</f>
        <v>1.7104215142908299</v>
      </c>
      <c r="I2277" s="57">
        <f t="shared" ca="1" si="506"/>
        <v>1.66621179315588</v>
      </c>
      <c r="J2277" s="57">
        <f t="shared" ca="1" si="507"/>
        <v>1.0265330699999999</v>
      </c>
      <c r="K2277" s="112">
        <f t="shared" ca="1" si="513"/>
        <v>0.69854441159990299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08"/>
        <v>0</v>
      </c>
      <c r="O2277" s="57">
        <f t="shared" ca="1" si="509"/>
        <v>0.69854441159990299</v>
      </c>
      <c r="P2277" s="63" t="str">
        <f t="shared" si="510"/>
        <v>A+J=</v>
      </c>
      <c r="Q2277" s="64">
        <f t="shared" si="511"/>
        <v>45882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ht="15" x14ac:dyDescent="0.2">
      <c r="A2278" s="56">
        <f t="shared" si="512"/>
        <v>45513</v>
      </c>
      <c r="B2278" s="75">
        <f t="shared" ca="1" si="502"/>
        <v>1.654517833440623</v>
      </c>
      <c r="C2278" s="57">
        <f t="shared" si="503"/>
        <v>0.95522657</v>
      </c>
      <c r="D2278" s="58">
        <f ca="1">IF(A2278&lt;$B$1,VLOOKUP(A2278,[1]DI!$A$4:$B$15000,2,FALSE),0)</f>
        <v>0.104</v>
      </c>
      <c r="E2278" s="57">
        <f t="shared" ca="1" si="504"/>
        <v>3.927E-4</v>
      </c>
      <c r="F2278" s="59">
        <f t="shared" si="514"/>
        <v>1.1499999999999999</v>
      </c>
      <c r="G2278" s="60">
        <f t="shared" ca="1" si="505"/>
        <v>1.0004516050000001</v>
      </c>
      <c r="H2278" s="57">
        <f ca="1">TRUNC(PRODUCT(G$10:G2277),15)</f>
        <v>1.7111939491988</v>
      </c>
      <c r="I2278" s="57">
        <f t="shared" ca="1" si="506"/>
        <v>1.66621179315588</v>
      </c>
      <c r="J2278" s="57">
        <f t="shared" ca="1" si="507"/>
        <v>1.02699666</v>
      </c>
      <c r="K2278" s="112">
        <f t="shared" ca="1" si="513"/>
        <v>0.69929126344062298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08"/>
        <v>0</v>
      </c>
      <c r="O2278" s="57">
        <f t="shared" ca="1" si="509"/>
        <v>0.69929126344062298</v>
      </c>
      <c r="P2278" s="63" t="str">
        <f t="shared" si="510"/>
        <v>A+J=</v>
      </c>
      <c r="Q2278" s="64">
        <f t="shared" si="511"/>
        <v>45882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ht="15" x14ac:dyDescent="0.2">
      <c r="A2279" s="56">
        <f t="shared" si="512"/>
        <v>45514</v>
      </c>
      <c r="B2279" s="75">
        <f t="shared" ca="1" si="502"/>
        <v>1.6552650329991239</v>
      </c>
      <c r="C2279" s="57">
        <f t="shared" si="503"/>
        <v>0.95522657</v>
      </c>
      <c r="D2279" s="58">
        <f ca="1">IF(A2279&lt;$B$1,VLOOKUP(A2279,[1]DI!$A$4:$B$15000,2,FALSE),0)</f>
        <v>0</v>
      </c>
      <c r="E2279" s="57">
        <f t="shared" ca="1" si="504"/>
        <v>0</v>
      </c>
      <c r="F2279" s="59">
        <f t="shared" si="514"/>
        <v>1.1499999999999999</v>
      </c>
      <c r="G2279" s="60">
        <f t="shared" ca="1" si="505"/>
        <v>1</v>
      </c>
      <c r="H2279" s="57">
        <f ca="1">TRUNC(PRODUCT(G$10:G2278),15)</f>
        <v>1.7119667329422199</v>
      </c>
      <c r="I2279" s="57">
        <f t="shared" ca="1" si="506"/>
        <v>1.66621179315588</v>
      </c>
      <c r="J2279" s="57">
        <f t="shared" ca="1" si="507"/>
        <v>1.0274604599999999</v>
      </c>
      <c r="K2279" s="112">
        <f t="shared" ca="1" si="513"/>
        <v>0.70003846299912398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08"/>
        <v>0</v>
      </c>
      <c r="O2279" s="57">
        <f t="shared" ca="1" si="509"/>
        <v>0.70003846299912398</v>
      </c>
      <c r="P2279" s="63" t="str">
        <f t="shared" si="510"/>
        <v>A+J=</v>
      </c>
      <c r="Q2279" s="64">
        <f t="shared" si="511"/>
        <v>45882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ht="15" x14ac:dyDescent="0.2">
      <c r="A2280" s="56">
        <f t="shared" si="512"/>
        <v>45515</v>
      </c>
      <c r="B2280" s="75">
        <f t="shared" ca="1" si="502"/>
        <v>1.6552650329991239</v>
      </c>
      <c r="C2280" s="57">
        <f t="shared" si="503"/>
        <v>0.95522657</v>
      </c>
      <c r="D2280" s="58">
        <f ca="1">IF(A2280&lt;$B$1,VLOOKUP(A2280,[1]DI!$A$4:$B$15000,2,FALSE),0)</f>
        <v>0</v>
      </c>
      <c r="E2280" s="57">
        <f t="shared" ca="1" si="504"/>
        <v>0</v>
      </c>
      <c r="F2280" s="59">
        <f t="shared" si="514"/>
        <v>1.1499999999999999</v>
      </c>
      <c r="G2280" s="60">
        <f t="shared" ca="1" si="505"/>
        <v>1</v>
      </c>
      <c r="H2280" s="57">
        <f ca="1">TRUNC(PRODUCT(G$10:G2279),15)</f>
        <v>1.7119667329422199</v>
      </c>
      <c r="I2280" s="57">
        <f t="shared" ca="1" si="506"/>
        <v>1.66621179315588</v>
      </c>
      <c r="J2280" s="57">
        <f t="shared" ca="1" si="507"/>
        <v>1.0274604599999999</v>
      </c>
      <c r="K2280" s="112">
        <f t="shared" ca="1" si="513"/>
        <v>0.70003846299912398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08"/>
        <v>0</v>
      </c>
      <c r="O2280" s="57">
        <f t="shared" ca="1" si="509"/>
        <v>0.70003846299912398</v>
      </c>
      <c r="P2280" s="63" t="str">
        <f t="shared" si="510"/>
        <v>A+J=</v>
      </c>
      <c r="Q2280" s="64">
        <f t="shared" si="511"/>
        <v>45882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ht="15" x14ac:dyDescent="0.2">
      <c r="A2281" s="56">
        <f t="shared" si="512"/>
        <v>45516</v>
      </c>
      <c r="B2281" s="75">
        <f t="shared" ca="1" si="502"/>
        <v>1.6552650329991239</v>
      </c>
      <c r="C2281" s="57">
        <f t="shared" si="503"/>
        <v>0.95522657</v>
      </c>
      <c r="D2281" s="58">
        <f ca="1">IF(A2281&lt;$B$1,VLOOKUP(A2281,[1]DI!$A$4:$B$15000,2,FALSE),0)</f>
        <v>0.104</v>
      </c>
      <c r="E2281" s="57">
        <f t="shared" ca="1" si="504"/>
        <v>3.927E-4</v>
      </c>
      <c r="F2281" s="59">
        <f t="shared" si="514"/>
        <v>1.1499999999999999</v>
      </c>
      <c r="G2281" s="60">
        <f t="shared" ca="1" si="505"/>
        <v>1.0004516050000001</v>
      </c>
      <c r="H2281" s="57">
        <f ca="1">TRUNC(PRODUCT(G$10:G2280),15)</f>
        <v>1.7119667329422199</v>
      </c>
      <c r="I2281" s="57">
        <f t="shared" ca="1" si="506"/>
        <v>1.66621179315588</v>
      </c>
      <c r="J2281" s="57">
        <f t="shared" ca="1" si="507"/>
        <v>1.0274604599999999</v>
      </c>
      <c r="K2281" s="112">
        <f t="shared" ca="1" si="513"/>
        <v>0.70003846299912398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08"/>
        <v>0</v>
      </c>
      <c r="O2281" s="57">
        <f t="shared" ca="1" si="509"/>
        <v>0.70003846299912398</v>
      </c>
      <c r="P2281" s="63" t="str">
        <f t="shared" si="510"/>
        <v>A+J=</v>
      </c>
      <c r="Q2281" s="64">
        <f t="shared" si="511"/>
        <v>45882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ht="15" x14ac:dyDescent="0.2">
      <c r="A2282" s="56">
        <f t="shared" si="512"/>
        <v>45517</v>
      </c>
      <c r="B2282" s="75">
        <f t="shared" ca="1" si="502"/>
        <v>1.6560125437174169</v>
      </c>
      <c r="C2282" s="57">
        <f t="shared" si="503"/>
        <v>0.95522657</v>
      </c>
      <c r="D2282" s="58">
        <f ca="1">IF(A2282&lt;$B$1,VLOOKUP(A2282,[1]DI!$A$4:$B$15000,2,FALSE),0)</f>
        <v>0.104</v>
      </c>
      <c r="E2282" s="57">
        <f t="shared" ca="1" si="504"/>
        <v>3.927E-4</v>
      </c>
      <c r="F2282" s="59">
        <f t="shared" si="514"/>
        <v>1.1499999999999999</v>
      </c>
      <c r="G2282" s="60">
        <f t="shared" ca="1" si="505"/>
        <v>1.0004516050000001</v>
      </c>
      <c r="H2282" s="57">
        <f ca="1">TRUNC(PRODUCT(G$10:G2281),15)</f>
        <v>1.7127398656786501</v>
      </c>
      <c r="I2282" s="57">
        <f t="shared" ca="1" si="506"/>
        <v>1.66621179315588</v>
      </c>
      <c r="J2282" s="57">
        <f t="shared" ca="1" si="507"/>
        <v>1.0279244599999999</v>
      </c>
      <c r="K2282" s="112">
        <f t="shared" ca="1" si="513"/>
        <v>0.70078597371741702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08"/>
        <v>0</v>
      </c>
      <c r="O2282" s="57">
        <f t="shared" ca="1" si="509"/>
        <v>0.70078597371741702</v>
      </c>
      <c r="P2282" s="63" t="str">
        <f t="shared" si="510"/>
        <v>A+J=</v>
      </c>
      <c r="Q2282" s="64">
        <f t="shared" si="511"/>
        <v>45882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ht="15" x14ac:dyDescent="0.2">
      <c r="A2283" s="56">
        <f t="shared" si="512"/>
        <v>45518</v>
      </c>
      <c r="B2283" s="75">
        <f t="shared" ca="1" si="502"/>
        <v>1.6567604187114819</v>
      </c>
      <c r="C2283" s="57">
        <f t="shared" si="503"/>
        <v>0.95522657</v>
      </c>
      <c r="D2283" s="58">
        <f ca="1">IF(A2283&lt;$B$1,VLOOKUP(A2283,[1]DI!$A$4:$B$15000,2,FALSE),0)</f>
        <v>0.104</v>
      </c>
      <c r="E2283" s="57">
        <f t="shared" ca="1" si="504"/>
        <v>3.927E-4</v>
      </c>
      <c r="F2283" s="59">
        <f t="shared" si="514"/>
        <v>1.1499999999999999</v>
      </c>
      <c r="G2283" s="60">
        <f t="shared" ca="1" si="505"/>
        <v>1.0004516050000001</v>
      </c>
      <c r="H2283" s="57">
        <f ca="1">TRUNC(PRODUCT(G$10:G2282),15)</f>
        <v>1.7135133475656901</v>
      </c>
      <c r="I2283" s="57">
        <f t="shared" ca="1" si="506"/>
        <v>1.66621179315588</v>
      </c>
      <c r="J2283" s="57">
        <f t="shared" ca="1" si="507"/>
        <v>1.0283886799999999</v>
      </c>
      <c r="K2283" s="112">
        <f t="shared" ca="1" si="513"/>
        <v>0.70153384871148194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08"/>
        <v>0</v>
      </c>
      <c r="O2283" s="57">
        <f t="shared" ca="1" si="509"/>
        <v>0.70153384871148194</v>
      </c>
      <c r="P2283" s="63" t="str">
        <f t="shared" si="510"/>
        <v>A+J=</v>
      </c>
      <c r="Q2283" s="64">
        <f t="shared" si="511"/>
        <v>45882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ht="15" x14ac:dyDescent="0.2">
      <c r="A2284" s="56">
        <f t="shared" si="512"/>
        <v>45519</v>
      </c>
      <c r="B2284" s="75">
        <f t="shared" ca="1" si="502"/>
        <v>1.6575086214233301</v>
      </c>
      <c r="C2284" s="57">
        <f t="shared" si="503"/>
        <v>0.95522657</v>
      </c>
      <c r="D2284" s="58">
        <f ca="1">IF(A2284&lt;$B$1,VLOOKUP(A2284,[1]DI!$A$4:$B$15000,2,FALSE),0)</f>
        <v>0.104</v>
      </c>
      <c r="E2284" s="57">
        <f t="shared" ca="1" si="504"/>
        <v>3.927E-4</v>
      </c>
      <c r="F2284" s="59">
        <f t="shared" si="514"/>
        <v>1.1499999999999999</v>
      </c>
      <c r="G2284" s="60">
        <f t="shared" ca="1" si="505"/>
        <v>1.0004516050000001</v>
      </c>
      <c r="H2284" s="57">
        <f ca="1">TRUNC(PRODUCT(G$10:G2283),15)</f>
        <v>1.7142871787610201</v>
      </c>
      <c r="I2284" s="57">
        <f t="shared" ca="1" si="506"/>
        <v>1.66621179315588</v>
      </c>
      <c r="J2284" s="57">
        <f t="shared" ca="1" si="507"/>
        <v>1.02885311</v>
      </c>
      <c r="K2284" s="112">
        <f t="shared" ca="1" si="513"/>
        <v>0.70228205142333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08"/>
        <v>0</v>
      </c>
      <c r="O2284" s="57">
        <f t="shared" ca="1" si="509"/>
        <v>0.70228205142333</v>
      </c>
      <c r="P2284" s="63" t="str">
        <f t="shared" si="510"/>
        <v>A+J=</v>
      </c>
      <c r="Q2284" s="64">
        <f t="shared" si="511"/>
        <v>45882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ht="15" x14ac:dyDescent="0.2">
      <c r="A2285" s="56">
        <f t="shared" si="512"/>
        <v>45520</v>
      </c>
      <c r="B2285" s="75">
        <f t="shared" ref="B2285:B2348" ca="1" si="515">IF(A2285&lt;=TODAY(),C2285+K2285,IF(AND(A2285&gt;TODAY(),A2285&lt;=$B$1),IF(VLOOKUP(TODAY(),$A$10:$D$5000,4,FALSE)=0,"n.d",C2285+K2285),"n.d"))</f>
        <v>1.658257155294969</v>
      </c>
      <c r="C2285" s="57">
        <f t="shared" ref="C2285:C2348" si="516">TRUNC(C2284-N2284,8)</f>
        <v>0.95522657</v>
      </c>
      <c r="D2285" s="58">
        <f ca="1">IF(A2285&lt;$B$1,VLOOKUP(A2285,[1]DI!$A$4:$B$15000,2,FALSE),0)</f>
        <v>0.104</v>
      </c>
      <c r="E2285" s="57">
        <f t="shared" ref="E2285:E2348" ca="1" si="517">ROUND((((1+D2285)^(1/252)-1)),8)</f>
        <v>3.927E-4</v>
      </c>
      <c r="F2285" s="59">
        <f t="shared" si="514"/>
        <v>1.1499999999999999</v>
      </c>
      <c r="G2285" s="60">
        <f t="shared" ref="G2285:G2348" ca="1" si="518">TRUNC((1+(E2285*F2285)),15)</f>
        <v>1.0004516050000001</v>
      </c>
      <c r="H2285" s="57">
        <f ca="1">TRUNC(PRODUCT(G$10:G2284),15)</f>
        <v>1.71506135942239</v>
      </c>
      <c r="I2285" s="57">
        <f t="shared" ref="I2285:I2348" ca="1" si="519">IF(OR(L2284&gt;0,L2284="E"),H2284,I2284)</f>
        <v>1.66621179315588</v>
      </c>
      <c r="J2285" s="57">
        <f t="shared" ref="J2285:J2348" ca="1" si="520">ROUND(TRUNC(H2285/I2285,15),8)</f>
        <v>1.02931774</v>
      </c>
      <c r="K2285" s="112">
        <f t="shared" ca="1" si="513"/>
        <v>0.70303058529496898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ref="N2285:N2348" si="521">IF(M2285&gt;0,(C$10*M2285),0)</f>
        <v>0</v>
      </c>
      <c r="O2285" s="57">
        <f t="shared" ref="O2285:O2348" ca="1" si="522">(K2285+N2285)</f>
        <v>0.70303058529496898</v>
      </c>
      <c r="P2285" s="63" t="str">
        <f t="shared" ref="P2285:P2348" si="523">IF(L2284&gt;0,VLOOKUP(A2284,$U$12:$AD$125,9),P2284)</f>
        <v>A+J=</v>
      </c>
      <c r="Q2285" s="64">
        <f t="shared" ref="Q2285:Q2348" si="524">IF(L2284&gt;0,VLOOKUP(A2284,$U$12:$AD$125,10),Q2284)</f>
        <v>45882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ht="15" x14ac:dyDescent="0.2">
      <c r="A2286" s="56">
        <f t="shared" si="512"/>
        <v>45521</v>
      </c>
      <c r="B2286" s="75">
        <f t="shared" ca="1" si="515"/>
        <v>1.6590060434423801</v>
      </c>
      <c r="C2286" s="57">
        <f t="shared" si="516"/>
        <v>0.95522657</v>
      </c>
      <c r="D2286" s="58">
        <f ca="1">IF(A2286&lt;$B$1,VLOOKUP(A2286,[1]DI!$A$4:$B$15000,2,FALSE),0)</f>
        <v>0</v>
      </c>
      <c r="E2286" s="57">
        <f t="shared" ca="1" si="517"/>
        <v>0</v>
      </c>
      <c r="F2286" s="59">
        <f t="shared" si="514"/>
        <v>1.1499999999999999</v>
      </c>
      <c r="G2286" s="60">
        <f t="shared" ca="1" si="518"/>
        <v>1</v>
      </c>
      <c r="H2286" s="57">
        <f ca="1">TRUNC(PRODUCT(G$10:G2285),15)</f>
        <v>1.71583588970761</v>
      </c>
      <c r="I2286" s="57">
        <f t="shared" ca="1" si="519"/>
        <v>1.66621179315588</v>
      </c>
      <c r="J2286" s="57">
        <f t="shared" ca="1" si="520"/>
        <v>1.0297825899999999</v>
      </c>
      <c r="K2286" s="112">
        <f t="shared" ca="1" si="513"/>
        <v>0.70377947344238001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21"/>
        <v>0</v>
      </c>
      <c r="O2286" s="57">
        <f t="shared" ca="1" si="522"/>
        <v>0.70377947344238001</v>
      </c>
      <c r="P2286" s="63" t="str">
        <f t="shared" si="523"/>
        <v>A+J=</v>
      </c>
      <c r="Q2286" s="64">
        <f t="shared" si="524"/>
        <v>45882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ht="15" x14ac:dyDescent="0.2">
      <c r="A2287" s="56">
        <f t="shared" si="512"/>
        <v>45522</v>
      </c>
      <c r="B2287" s="75">
        <f t="shared" ca="1" si="515"/>
        <v>1.6590060434423801</v>
      </c>
      <c r="C2287" s="57">
        <f t="shared" si="516"/>
        <v>0.95522657</v>
      </c>
      <c r="D2287" s="58">
        <f ca="1">IF(A2287&lt;$B$1,VLOOKUP(A2287,[1]DI!$A$4:$B$15000,2,FALSE),0)</f>
        <v>0</v>
      </c>
      <c r="E2287" s="57">
        <f t="shared" ca="1" si="517"/>
        <v>0</v>
      </c>
      <c r="F2287" s="59">
        <f t="shared" si="514"/>
        <v>1.1499999999999999</v>
      </c>
      <c r="G2287" s="60">
        <f t="shared" ca="1" si="518"/>
        <v>1</v>
      </c>
      <c r="H2287" s="57">
        <f ca="1">TRUNC(PRODUCT(G$10:G2286),15)</f>
        <v>1.71583588970761</v>
      </c>
      <c r="I2287" s="57">
        <f t="shared" ca="1" si="519"/>
        <v>1.66621179315588</v>
      </c>
      <c r="J2287" s="57">
        <f t="shared" ca="1" si="520"/>
        <v>1.0297825899999999</v>
      </c>
      <c r="K2287" s="112">
        <f t="shared" ca="1" si="513"/>
        <v>0.70377947344238001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21"/>
        <v>0</v>
      </c>
      <c r="O2287" s="57">
        <f t="shared" ca="1" si="522"/>
        <v>0.70377947344238001</v>
      </c>
      <c r="P2287" s="63" t="str">
        <f t="shared" si="523"/>
        <v>A+J=</v>
      </c>
      <c r="Q2287" s="64">
        <f t="shared" si="524"/>
        <v>45882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ht="15" x14ac:dyDescent="0.2">
      <c r="A2288" s="56">
        <f t="shared" si="512"/>
        <v>45523</v>
      </c>
      <c r="B2288" s="75">
        <f t="shared" ca="1" si="515"/>
        <v>1.6590060434423801</v>
      </c>
      <c r="C2288" s="57">
        <f t="shared" si="516"/>
        <v>0.95522657</v>
      </c>
      <c r="D2288" s="58">
        <f ca="1">IF(A2288&lt;$B$1,VLOOKUP(A2288,[1]DI!$A$4:$B$15000,2,FALSE),0)</f>
        <v>0.104</v>
      </c>
      <c r="E2288" s="57">
        <f t="shared" ca="1" si="517"/>
        <v>3.927E-4</v>
      </c>
      <c r="F2288" s="59">
        <f t="shared" si="514"/>
        <v>1.1499999999999999</v>
      </c>
      <c r="G2288" s="60">
        <f t="shared" ca="1" si="518"/>
        <v>1.0004516050000001</v>
      </c>
      <c r="H2288" s="57">
        <f ca="1">TRUNC(PRODUCT(G$10:G2287),15)</f>
        <v>1.71583588970761</v>
      </c>
      <c r="I2288" s="57">
        <f t="shared" ca="1" si="519"/>
        <v>1.66621179315588</v>
      </c>
      <c r="J2288" s="57">
        <f t="shared" ca="1" si="520"/>
        <v>1.0297825899999999</v>
      </c>
      <c r="K2288" s="112">
        <f t="shared" ca="1" si="513"/>
        <v>0.70377947344238001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21"/>
        <v>0</v>
      </c>
      <c r="O2288" s="57">
        <f t="shared" ca="1" si="522"/>
        <v>0.70377947344238001</v>
      </c>
      <c r="P2288" s="63" t="str">
        <f t="shared" si="523"/>
        <v>A+J=</v>
      </c>
      <c r="Q2288" s="64">
        <f t="shared" si="524"/>
        <v>45882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ht="15" x14ac:dyDescent="0.2">
      <c r="A2289" s="56">
        <f t="shared" si="512"/>
        <v>45524</v>
      </c>
      <c r="B2289" s="75">
        <f t="shared" ca="1" si="515"/>
        <v>1.6597552427495841</v>
      </c>
      <c r="C2289" s="57">
        <f t="shared" si="516"/>
        <v>0.95522657</v>
      </c>
      <c r="D2289" s="58">
        <f ca="1">IF(A2289&lt;$B$1,VLOOKUP(A2289,[1]DI!$A$4:$B$15000,2,FALSE),0)</f>
        <v>0.104</v>
      </c>
      <c r="E2289" s="57">
        <f t="shared" ca="1" si="517"/>
        <v>3.927E-4</v>
      </c>
      <c r="F2289" s="59">
        <f t="shared" si="514"/>
        <v>1.1499999999999999</v>
      </c>
      <c r="G2289" s="60">
        <f t="shared" ca="1" si="518"/>
        <v>1.0004516050000001</v>
      </c>
      <c r="H2289" s="57">
        <f ca="1">TRUNC(PRODUCT(G$10:G2288),15)</f>
        <v>1.71661076977458</v>
      </c>
      <c r="I2289" s="57">
        <f t="shared" ca="1" si="519"/>
        <v>1.66621179315588</v>
      </c>
      <c r="J2289" s="57">
        <f t="shared" ca="1" si="520"/>
        <v>1.03024764</v>
      </c>
      <c r="K2289" s="112">
        <f t="shared" ca="1" si="513"/>
        <v>0.70452867274958397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21"/>
        <v>0</v>
      </c>
      <c r="O2289" s="57">
        <f t="shared" ca="1" si="522"/>
        <v>0.70452867274958397</v>
      </c>
      <c r="P2289" s="63" t="str">
        <f t="shared" si="523"/>
        <v>A+J=</v>
      </c>
      <c r="Q2289" s="64">
        <f t="shared" si="524"/>
        <v>45882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ht="15" x14ac:dyDescent="0.2">
      <c r="A2290" s="56">
        <f t="shared" si="512"/>
        <v>45525</v>
      </c>
      <c r="B2290" s="75">
        <f t="shared" ca="1" si="515"/>
        <v>1.6605048063325589</v>
      </c>
      <c r="C2290" s="57">
        <f t="shared" si="516"/>
        <v>0.95522657</v>
      </c>
      <c r="D2290" s="58">
        <f ca="1">IF(A2290&lt;$B$1,VLOOKUP(A2290,[1]DI!$A$4:$B$15000,2,FALSE),0)</f>
        <v>0.104</v>
      </c>
      <c r="E2290" s="57">
        <f t="shared" ca="1" si="517"/>
        <v>3.927E-4</v>
      </c>
      <c r="F2290" s="59">
        <f t="shared" si="514"/>
        <v>1.1499999999999999</v>
      </c>
      <c r="G2290" s="60">
        <f t="shared" ca="1" si="518"/>
        <v>1.0004516050000001</v>
      </c>
      <c r="H2290" s="57">
        <f ca="1">TRUNC(PRODUCT(G$10:G2289),15)</f>
        <v>1.7173859997812599</v>
      </c>
      <c r="I2290" s="57">
        <f t="shared" ca="1" si="519"/>
        <v>1.66621179315588</v>
      </c>
      <c r="J2290" s="57">
        <f t="shared" ca="1" si="520"/>
        <v>1.0307129100000001</v>
      </c>
      <c r="K2290" s="112">
        <f t="shared" ca="1" si="513"/>
        <v>0.70527823633255893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21"/>
        <v>0</v>
      </c>
      <c r="O2290" s="57">
        <f t="shared" ca="1" si="522"/>
        <v>0.70527823633255893</v>
      </c>
      <c r="P2290" s="63" t="str">
        <f t="shared" si="523"/>
        <v>A+J=</v>
      </c>
      <c r="Q2290" s="64">
        <f t="shared" si="524"/>
        <v>45882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ht="15" x14ac:dyDescent="0.2">
      <c r="A2291" s="56">
        <f t="shared" si="512"/>
        <v>45526</v>
      </c>
      <c r="B2291" s="75">
        <f t="shared" ca="1" si="515"/>
        <v>1.6612546910753261</v>
      </c>
      <c r="C2291" s="57">
        <f t="shared" si="516"/>
        <v>0.95522657</v>
      </c>
      <c r="D2291" s="58">
        <f ca="1">IF(A2291&lt;$B$1,VLOOKUP(A2291,[1]DI!$A$4:$B$15000,2,FALSE),0)</f>
        <v>0.104</v>
      </c>
      <c r="E2291" s="57">
        <f t="shared" ca="1" si="517"/>
        <v>3.927E-4</v>
      </c>
      <c r="F2291" s="59">
        <f t="shared" si="514"/>
        <v>1.1499999999999999</v>
      </c>
      <c r="G2291" s="60">
        <f t="shared" ca="1" si="518"/>
        <v>1.0004516050000001</v>
      </c>
      <c r="H2291" s="57">
        <f ca="1">TRUNC(PRODUCT(G$10:G2290),15)</f>
        <v>1.7181615798857</v>
      </c>
      <c r="I2291" s="57">
        <f t="shared" ca="1" si="519"/>
        <v>1.66621179315588</v>
      </c>
      <c r="J2291" s="57">
        <f t="shared" ca="1" si="520"/>
        <v>1.0311783800000001</v>
      </c>
      <c r="K2291" s="112">
        <f t="shared" ca="1" si="513"/>
        <v>0.70602812107532609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21"/>
        <v>0</v>
      </c>
      <c r="O2291" s="57">
        <f t="shared" ca="1" si="522"/>
        <v>0.70602812107532609</v>
      </c>
      <c r="P2291" s="63" t="str">
        <f t="shared" si="523"/>
        <v>A+J=</v>
      </c>
      <c r="Q2291" s="64">
        <f t="shared" si="524"/>
        <v>45882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ht="15" x14ac:dyDescent="0.2">
      <c r="A2292" s="56">
        <f t="shared" si="512"/>
        <v>45527</v>
      </c>
      <c r="B2292" s="75">
        <f t="shared" ca="1" si="515"/>
        <v>1.6620049300938651</v>
      </c>
      <c r="C2292" s="57">
        <f t="shared" si="516"/>
        <v>0.95522657</v>
      </c>
      <c r="D2292" s="58">
        <f ca="1">IF(A2292&lt;$B$1,VLOOKUP(A2292,[1]DI!$A$4:$B$15000,2,FALSE),0)</f>
        <v>0.104</v>
      </c>
      <c r="E2292" s="57">
        <f t="shared" ca="1" si="517"/>
        <v>3.927E-4</v>
      </c>
      <c r="F2292" s="59">
        <f t="shared" si="514"/>
        <v>1.1499999999999999</v>
      </c>
      <c r="G2292" s="60">
        <f t="shared" ca="1" si="518"/>
        <v>1.0004516050000001</v>
      </c>
      <c r="H2292" s="57">
        <f ca="1">TRUNC(PRODUCT(G$10:G2291),15)</f>
        <v>1.7189375102459801</v>
      </c>
      <c r="I2292" s="57">
        <f t="shared" ca="1" si="519"/>
        <v>1.66621179315588</v>
      </c>
      <c r="J2292" s="57">
        <f t="shared" ca="1" si="520"/>
        <v>1.03164407</v>
      </c>
      <c r="K2292" s="112">
        <f t="shared" ca="1" si="513"/>
        <v>0.70677836009386508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si="521"/>
        <v>0</v>
      </c>
      <c r="O2292" s="57">
        <f t="shared" ca="1" si="522"/>
        <v>0.70677836009386508</v>
      </c>
      <c r="P2292" s="63" t="str">
        <f t="shared" si="523"/>
        <v>A+J=</v>
      </c>
      <c r="Q2292" s="64">
        <f t="shared" si="524"/>
        <v>45882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ht="15" x14ac:dyDescent="0.2">
      <c r="A2293" s="56">
        <f t="shared" si="512"/>
        <v>45528</v>
      </c>
      <c r="B2293" s="75">
        <f t="shared" ca="1" si="515"/>
        <v>1.6627554902721959</v>
      </c>
      <c r="C2293" s="57">
        <f t="shared" si="516"/>
        <v>0.95522657</v>
      </c>
      <c r="D2293" s="58">
        <f ca="1">IF(A2293&lt;$B$1,VLOOKUP(A2293,[1]DI!$A$4:$B$15000,2,FALSE),0)</f>
        <v>0</v>
      </c>
      <c r="E2293" s="57">
        <f t="shared" ca="1" si="517"/>
        <v>0</v>
      </c>
      <c r="F2293" s="59">
        <f t="shared" si="514"/>
        <v>1.1499999999999999</v>
      </c>
      <c r="G2293" s="60">
        <f t="shared" ca="1" si="518"/>
        <v>1</v>
      </c>
      <c r="H2293" s="57">
        <f ca="1">TRUNC(PRODUCT(G$10:G2292),15)</f>
        <v>1.71971379102029</v>
      </c>
      <c r="I2293" s="57">
        <f t="shared" ca="1" si="519"/>
        <v>1.66621179315588</v>
      </c>
      <c r="J2293" s="57">
        <f t="shared" ca="1" si="520"/>
        <v>1.0321099600000001</v>
      </c>
      <c r="K2293" s="112">
        <f t="shared" ca="1" si="513"/>
        <v>0.70752892027219605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21"/>
        <v>0</v>
      </c>
      <c r="O2293" s="57">
        <f t="shared" ca="1" si="522"/>
        <v>0.70752892027219605</v>
      </c>
      <c r="P2293" s="63" t="str">
        <f t="shared" si="523"/>
        <v>A+J=</v>
      </c>
      <c r="Q2293" s="64">
        <f t="shared" si="524"/>
        <v>45882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ht="15" x14ac:dyDescent="0.2">
      <c r="A2294" s="56">
        <f t="shared" si="512"/>
        <v>45529</v>
      </c>
      <c r="B2294" s="75">
        <f t="shared" ca="1" si="515"/>
        <v>1.6627554902721959</v>
      </c>
      <c r="C2294" s="57">
        <f t="shared" si="516"/>
        <v>0.95522657</v>
      </c>
      <c r="D2294" s="58">
        <f ca="1">IF(A2294&lt;$B$1,VLOOKUP(A2294,[1]DI!$A$4:$B$15000,2,FALSE),0)</f>
        <v>0</v>
      </c>
      <c r="E2294" s="57">
        <f t="shared" ca="1" si="517"/>
        <v>0</v>
      </c>
      <c r="F2294" s="59">
        <f t="shared" si="514"/>
        <v>1.1499999999999999</v>
      </c>
      <c r="G2294" s="60">
        <f t="shared" ca="1" si="518"/>
        <v>1</v>
      </c>
      <c r="H2294" s="57">
        <f ca="1">TRUNC(PRODUCT(G$10:G2293),15)</f>
        <v>1.71971379102029</v>
      </c>
      <c r="I2294" s="57">
        <f t="shared" ca="1" si="519"/>
        <v>1.66621179315588</v>
      </c>
      <c r="J2294" s="57">
        <f t="shared" ca="1" si="520"/>
        <v>1.0321099600000001</v>
      </c>
      <c r="K2294" s="112">
        <f t="shared" ca="1" si="513"/>
        <v>0.70752892027219605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21"/>
        <v>0</v>
      </c>
      <c r="O2294" s="57">
        <f t="shared" ca="1" si="522"/>
        <v>0.70752892027219605</v>
      </c>
      <c r="P2294" s="63" t="str">
        <f t="shared" si="523"/>
        <v>A+J=</v>
      </c>
      <c r="Q2294" s="64">
        <f t="shared" si="524"/>
        <v>45882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ht="15" x14ac:dyDescent="0.2">
      <c r="A2295" s="56">
        <f t="shared" si="512"/>
        <v>45530</v>
      </c>
      <c r="B2295" s="75">
        <f t="shared" ca="1" si="515"/>
        <v>1.6627554902721959</v>
      </c>
      <c r="C2295" s="57">
        <f t="shared" si="516"/>
        <v>0.95522657</v>
      </c>
      <c r="D2295" s="58">
        <f ca="1">IF(A2295&lt;$B$1,VLOOKUP(A2295,[1]DI!$A$4:$B$15000,2,FALSE),0)</f>
        <v>0.104</v>
      </c>
      <c r="E2295" s="57">
        <f t="shared" ca="1" si="517"/>
        <v>3.927E-4</v>
      </c>
      <c r="F2295" s="59">
        <f t="shared" si="514"/>
        <v>1.1499999999999999</v>
      </c>
      <c r="G2295" s="60">
        <f t="shared" ca="1" si="518"/>
        <v>1.0004516050000001</v>
      </c>
      <c r="H2295" s="57">
        <f ca="1">TRUNC(PRODUCT(G$10:G2294),15)</f>
        <v>1.71971379102029</v>
      </c>
      <c r="I2295" s="57">
        <f t="shared" ca="1" si="519"/>
        <v>1.66621179315588</v>
      </c>
      <c r="J2295" s="57">
        <f t="shared" ca="1" si="520"/>
        <v>1.0321099600000001</v>
      </c>
      <c r="K2295" s="112">
        <f t="shared" ca="1" si="513"/>
        <v>0.70752892027219605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21"/>
        <v>0</v>
      </c>
      <c r="O2295" s="57">
        <f t="shared" ca="1" si="522"/>
        <v>0.70752892027219605</v>
      </c>
      <c r="P2295" s="63" t="str">
        <f t="shared" si="523"/>
        <v>A+J=</v>
      </c>
      <c r="Q2295" s="64">
        <f t="shared" si="524"/>
        <v>45882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ht="15" x14ac:dyDescent="0.2">
      <c r="A2296" s="56">
        <f t="shared" si="512"/>
        <v>45531</v>
      </c>
      <c r="B2296" s="75">
        <f t="shared" ca="1" si="515"/>
        <v>1.6635064047262991</v>
      </c>
      <c r="C2296" s="57">
        <f t="shared" si="516"/>
        <v>0.95522657</v>
      </c>
      <c r="D2296" s="58">
        <f ca="1">IF(A2296&lt;$B$1,VLOOKUP(A2296,[1]DI!$A$4:$B$15000,2,FALSE),0)</f>
        <v>0.104</v>
      </c>
      <c r="E2296" s="57">
        <f t="shared" ca="1" si="517"/>
        <v>3.927E-4</v>
      </c>
      <c r="F2296" s="59">
        <f t="shared" si="514"/>
        <v>1.1499999999999999</v>
      </c>
      <c r="G2296" s="60">
        <f t="shared" ca="1" si="518"/>
        <v>1.0004516050000001</v>
      </c>
      <c r="H2296" s="57">
        <f ca="1">TRUNC(PRODUCT(G$10:G2295),15)</f>
        <v>1.72049042236689</v>
      </c>
      <c r="I2296" s="57">
        <f t="shared" ca="1" si="519"/>
        <v>1.66621179315588</v>
      </c>
      <c r="J2296" s="57">
        <f t="shared" ca="1" si="520"/>
        <v>1.03257607</v>
      </c>
      <c r="K2296" s="112">
        <f t="shared" ca="1" si="513"/>
        <v>0.70827983472629896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21"/>
        <v>0</v>
      </c>
      <c r="O2296" s="57">
        <f t="shared" ca="1" si="522"/>
        <v>0.70827983472629896</v>
      </c>
      <c r="P2296" s="63" t="str">
        <f t="shared" si="523"/>
        <v>A+J=</v>
      </c>
      <c r="Q2296" s="64">
        <f t="shared" si="524"/>
        <v>45882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ht="15" x14ac:dyDescent="0.2">
      <c r="A2297" s="56">
        <f t="shared" si="512"/>
        <v>45532</v>
      </c>
      <c r="B2297" s="75">
        <f t="shared" ca="1" si="515"/>
        <v>1.664257640340195</v>
      </c>
      <c r="C2297" s="57">
        <f t="shared" si="516"/>
        <v>0.95522657</v>
      </c>
      <c r="D2297" s="58">
        <f ca="1">IF(A2297&lt;$B$1,VLOOKUP(A2297,[1]DI!$A$4:$B$15000,2,FALSE),0)</f>
        <v>0.104</v>
      </c>
      <c r="E2297" s="57">
        <f t="shared" ca="1" si="517"/>
        <v>3.927E-4</v>
      </c>
      <c r="F2297" s="59">
        <f t="shared" si="514"/>
        <v>1.1499999999999999</v>
      </c>
      <c r="G2297" s="60">
        <f t="shared" ca="1" si="518"/>
        <v>1.0004516050000001</v>
      </c>
      <c r="H2297" s="57">
        <f ca="1">TRUNC(PRODUCT(G$10:G2296),15)</f>
        <v>1.7212674044440801</v>
      </c>
      <c r="I2297" s="57">
        <f t="shared" ca="1" si="519"/>
        <v>1.66621179315588</v>
      </c>
      <c r="J2297" s="57">
        <f t="shared" ca="1" si="520"/>
        <v>1.0330423799999999</v>
      </c>
      <c r="K2297" s="112">
        <f t="shared" ca="1" si="513"/>
        <v>0.70903107034019497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21"/>
        <v>0</v>
      </c>
      <c r="O2297" s="57">
        <f t="shared" ca="1" si="522"/>
        <v>0.70903107034019497</v>
      </c>
      <c r="P2297" s="63" t="str">
        <f t="shared" si="523"/>
        <v>A+J=</v>
      </c>
      <c r="Q2297" s="64">
        <f t="shared" si="524"/>
        <v>45882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ht="15" x14ac:dyDescent="0.2">
      <c r="A2298" s="56">
        <f t="shared" si="512"/>
        <v>45533</v>
      </c>
      <c r="B2298" s="75">
        <f t="shared" ca="1" si="515"/>
        <v>1.665009240229862</v>
      </c>
      <c r="C2298" s="57">
        <f t="shared" si="516"/>
        <v>0.95522657</v>
      </c>
      <c r="D2298" s="58">
        <f ca="1">IF(A2298&lt;$B$1,VLOOKUP(A2298,[1]DI!$A$4:$B$15000,2,FALSE),0)</f>
        <v>0.104</v>
      </c>
      <c r="E2298" s="57">
        <f t="shared" ca="1" si="517"/>
        <v>3.927E-4</v>
      </c>
      <c r="F2298" s="59">
        <f t="shared" si="514"/>
        <v>1.1499999999999999</v>
      </c>
      <c r="G2298" s="60">
        <f t="shared" ca="1" si="518"/>
        <v>1.0004516050000001</v>
      </c>
      <c r="H2298" s="57">
        <f ca="1">TRUNC(PRODUCT(G$10:G2297),15)</f>
        <v>1.7220447374102701</v>
      </c>
      <c r="I2298" s="57">
        <f t="shared" ca="1" si="519"/>
        <v>1.66621179315588</v>
      </c>
      <c r="J2298" s="57">
        <f t="shared" ca="1" si="520"/>
        <v>1.0335089099999999</v>
      </c>
      <c r="K2298" s="112">
        <f t="shared" ca="1" si="513"/>
        <v>0.70978267022986197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21"/>
        <v>0</v>
      </c>
      <c r="O2298" s="57">
        <f t="shared" ca="1" si="522"/>
        <v>0.70978267022986197</v>
      </c>
      <c r="P2298" s="63" t="str">
        <f t="shared" si="523"/>
        <v>A+J=</v>
      </c>
      <c r="Q2298" s="64">
        <f t="shared" si="524"/>
        <v>45882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ht="15" x14ac:dyDescent="0.2">
      <c r="A2299" s="56">
        <f t="shared" si="512"/>
        <v>45534</v>
      </c>
      <c r="B2299" s="75">
        <f t="shared" ca="1" si="515"/>
        <v>1.665761167837311</v>
      </c>
      <c r="C2299" s="57">
        <f t="shared" si="516"/>
        <v>0.95522657</v>
      </c>
      <c r="D2299" s="58">
        <f ca="1">IF(A2299&lt;$B$1,VLOOKUP(A2299,[1]DI!$A$4:$B$15000,2,FALSE),0)</f>
        <v>0.104</v>
      </c>
      <c r="E2299" s="57">
        <f t="shared" ca="1" si="517"/>
        <v>3.927E-4</v>
      </c>
      <c r="F2299" s="59">
        <f t="shared" si="514"/>
        <v>1.1499999999999999</v>
      </c>
      <c r="G2299" s="60">
        <f t="shared" ca="1" si="518"/>
        <v>1.0004516050000001</v>
      </c>
      <c r="H2299" s="57">
        <f ca="1">TRUNC(PRODUCT(G$10:G2298),15)</f>
        <v>1.7228224214239001</v>
      </c>
      <c r="I2299" s="57">
        <f t="shared" ca="1" si="519"/>
        <v>1.66621179315588</v>
      </c>
      <c r="J2299" s="57">
        <f t="shared" ca="1" si="520"/>
        <v>1.0339756499999999</v>
      </c>
      <c r="K2299" s="112">
        <f t="shared" ca="1" si="513"/>
        <v>0.71053459783731099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21"/>
        <v>0</v>
      </c>
      <c r="O2299" s="57">
        <f t="shared" ca="1" si="522"/>
        <v>0.71053459783731099</v>
      </c>
      <c r="P2299" s="63" t="str">
        <f t="shared" si="523"/>
        <v>A+J=</v>
      </c>
      <c r="Q2299" s="64">
        <f t="shared" si="524"/>
        <v>45882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ht="15" x14ac:dyDescent="0.2">
      <c r="A2300" s="56">
        <f t="shared" si="512"/>
        <v>45535</v>
      </c>
      <c r="B2300" s="75">
        <f t="shared" ca="1" si="515"/>
        <v>1.666513433162542</v>
      </c>
      <c r="C2300" s="57">
        <f t="shared" si="516"/>
        <v>0.95522657</v>
      </c>
      <c r="D2300" s="58">
        <f ca="1">IF(A2300&lt;$B$1,VLOOKUP(A2300,[1]DI!$A$4:$B$15000,2,FALSE),0)</f>
        <v>0</v>
      </c>
      <c r="E2300" s="57">
        <f t="shared" ca="1" si="517"/>
        <v>0</v>
      </c>
      <c r="F2300" s="59">
        <f t="shared" si="514"/>
        <v>1.1499999999999999</v>
      </c>
      <c r="G2300" s="60">
        <f t="shared" ca="1" si="518"/>
        <v>1</v>
      </c>
      <c r="H2300" s="57">
        <f ca="1">TRUNC(PRODUCT(G$10:G2299),15)</f>
        <v>1.7236004566435299</v>
      </c>
      <c r="I2300" s="57">
        <f t="shared" ca="1" si="519"/>
        <v>1.66621179315588</v>
      </c>
      <c r="J2300" s="57">
        <f t="shared" ca="1" si="520"/>
        <v>1.0344426</v>
      </c>
      <c r="K2300" s="112">
        <f t="shared" ca="1" si="513"/>
        <v>0.71128686316254197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21"/>
        <v>0</v>
      </c>
      <c r="O2300" s="57">
        <f t="shared" ca="1" si="522"/>
        <v>0.71128686316254197</v>
      </c>
      <c r="P2300" s="63" t="str">
        <f t="shared" si="523"/>
        <v>A+J=</v>
      </c>
      <c r="Q2300" s="64">
        <f t="shared" si="524"/>
        <v>45882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ht="15" x14ac:dyDescent="0.2">
      <c r="A2301" s="56">
        <f t="shared" si="512"/>
        <v>45536</v>
      </c>
      <c r="B2301" s="75">
        <f t="shared" ca="1" si="515"/>
        <v>1.666513433162542</v>
      </c>
      <c r="C2301" s="57">
        <f t="shared" si="516"/>
        <v>0.95522657</v>
      </c>
      <c r="D2301" s="58">
        <f ca="1">IF(A2301&lt;$B$1,VLOOKUP(A2301,[1]DI!$A$4:$B$15000,2,FALSE),0)</f>
        <v>0</v>
      </c>
      <c r="E2301" s="57">
        <f t="shared" ca="1" si="517"/>
        <v>0</v>
      </c>
      <c r="F2301" s="59">
        <f t="shared" si="514"/>
        <v>1.1499999999999999</v>
      </c>
      <c r="G2301" s="60">
        <f t="shared" ca="1" si="518"/>
        <v>1</v>
      </c>
      <c r="H2301" s="57">
        <f ca="1">TRUNC(PRODUCT(G$10:G2300),15)</f>
        <v>1.7236004566435299</v>
      </c>
      <c r="I2301" s="57">
        <f t="shared" ca="1" si="519"/>
        <v>1.66621179315588</v>
      </c>
      <c r="J2301" s="57">
        <f t="shared" ca="1" si="520"/>
        <v>1.0344426</v>
      </c>
      <c r="K2301" s="112">
        <f t="shared" ca="1" si="513"/>
        <v>0.71128686316254197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21"/>
        <v>0</v>
      </c>
      <c r="O2301" s="57">
        <f t="shared" ca="1" si="522"/>
        <v>0.71128686316254197</v>
      </c>
      <c r="P2301" s="63" t="str">
        <f t="shared" si="523"/>
        <v>A+J=</v>
      </c>
      <c r="Q2301" s="64">
        <f t="shared" si="524"/>
        <v>45882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ht="15" x14ac:dyDescent="0.2">
      <c r="A2302" s="56">
        <f t="shared" si="512"/>
        <v>45537</v>
      </c>
      <c r="B2302" s="75">
        <f t="shared" ca="1" si="515"/>
        <v>1.666513433162542</v>
      </c>
      <c r="C2302" s="57">
        <f t="shared" si="516"/>
        <v>0.95522657</v>
      </c>
      <c r="D2302" s="58">
        <f ca="1">IF(A2302&lt;$B$1,VLOOKUP(A2302,[1]DI!$A$4:$B$15000,2,FALSE),0)</f>
        <v>0.104</v>
      </c>
      <c r="E2302" s="57">
        <f t="shared" ca="1" si="517"/>
        <v>3.927E-4</v>
      </c>
      <c r="F2302" s="59">
        <f t="shared" si="514"/>
        <v>1.1499999999999999</v>
      </c>
      <c r="G2302" s="60">
        <f t="shared" ca="1" si="518"/>
        <v>1.0004516050000001</v>
      </c>
      <c r="H2302" s="57">
        <f ca="1">TRUNC(PRODUCT(G$10:G2301),15)</f>
        <v>1.7236004566435299</v>
      </c>
      <c r="I2302" s="57">
        <f t="shared" ca="1" si="519"/>
        <v>1.66621179315588</v>
      </c>
      <c r="J2302" s="57">
        <f t="shared" ca="1" si="520"/>
        <v>1.0344426</v>
      </c>
      <c r="K2302" s="112">
        <f t="shared" ca="1" si="513"/>
        <v>0.71128686316254197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21"/>
        <v>0</v>
      </c>
      <c r="O2302" s="57">
        <f t="shared" ca="1" si="522"/>
        <v>0.71128686316254197</v>
      </c>
      <c r="P2302" s="63" t="str">
        <f t="shared" si="523"/>
        <v>A+J=</v>
      </c>
      <c r="Q2302" s="64">
        <f t="shared" si="524"/>
        <v>45882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ht="15" x14ac:dyDescent="0.2">
      <c r="A2303" s="56">
        <f t="shared" si="512"/>
        <v>45538</v>
      </c>
      <c r="B2303" s="75">
        <f t="shared" ca="1" si="515"/>
        <v>1.6672660462055551</v>
      </c>
      <c r="C2303" s="57">
        <f t="shared" si="516"/>
        <v>0.95522657</v>
      </c>
      <c r="D2303" s="58">
        <f ca="1">IF(A2303&lt;$B$1,VLOOKUP(A2303,[1]DI!$A$4:$B$15000,2,FALSE),0)</f>
        <v>0.104</v>
      </c>
      <c r="E2303" s="57">
        <f t="shared" ca="1" si="517"/>
        <v>3.927E-4</v>
      </c>
      <c r="F2303" s="59">
        <f t="shared" si="514"/>
        <v>1.1499999999999999</v>
      </c>
      <c r="G2303" s="60">
        <f t="shared" ca="1" si="518"/>
        <v>1.0004516050000001</v>
      </c>
      <c r="H2303" s="57">
        <f ca="1">TRUNC(PRODUCT(G$10:G2302),15)</f>
        <v>1.72437884322775</v>
      </c>
      <c r="I2303" s="57">
        <f t="shared" ca="1" si="519"/>
        <v>1.66621179315588</v>
      </c>
      <c r="J2303" s="57">
        <f t="shared" ca="1" si="520"/>
        <v>1.0349097599999999</v>
      </c>
      <c r="K2303" s="112">
        <f t="shared" ca="1" si="513"/>
        <v>0.71203947620555497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21"/>
        <v>0</v>
      </c>
      <c r="O2303" s="57">
        <f t="shared" ca="1" si="522"/>
        <v>0.71203947620555497</v>
      </c>
      <c r="P2303" s="63" t="str">
        <f t="shared" si="523"/>
        <v>A+J=</v>
      </c>
      <c r="Q2303" s="64">
        <f t="shared" si="524"/>
        <v>45882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ht="15" x14ac:dyDescent="0.2">
      <c r="A2304" s="56">
        <f t="shared" si="512"/>
        <v>45539</v>
      </c>
      <c r="B2304" s="75">
        <f t="shared" ca="1" si="515"/>
        <v>1.66801898696635</v>
      </c>
      <c r="C2304" s="57">
        <f t="shared" si="516"/>
        <v>0.95522657</v>
      </c>
      <c r="D2304" s="58">
        <f ca="1">IF(A2304&lt;$B$1,VLOOKUP(A2304,[1]DI!$A$4:$B$15000,2,FALSE),0)</f>
        <v>0.104</v>
      </c>
      <c r="E2304" s="57">
        <f t="shared" ca="1" si="517"/>
        <v>3.927E-4</v>
      </c>
      <c r="F2304" s="59">
        <f t="shared" si="514"/>
        <v>1.1499999999999999</v>
      </c>
      <c r="G2304" s="60">
        <f t="shared" ca="1" si="518"/>
        <v>1.0004516050000001</v>
      </c>
      <c r="H2304" s="57">
        <f ca="1">TRUNC(PRODUCT(G$10:G2303),15)</f>
        <v>1.72515758133525</v>
      </c>
      <c r="I2304" s="57">
        <f t="shared" ca="1" si="519"/>
        <v>1.66621179315588</v>
      </c>
      <c r="J2304" s="57">
        <f t="shared" ca="1" si="520"/>
        <v>1.0353771300000001</v>
      </c>
      <c r="K2304" s="112">
        <f t="shared" ca="1" si="513"/>
        <v>0.71279241696634998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21"/>
        <v>0</v>
      </c>
      <c r="O2304" s="57">
        <f t="shared" ca="1" si="522"/>
        <v>0.71279241696634998</v>
      </c>
      <c r="P2304" s="63" t="str">
        <f t="shared" si="523"/>
        <v>A+J=</v>
      </c>
      <c r="Q2304" s="64">
        <f t="shared" si="524"/>
        <v>45882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ht="15" x14ac:dyDescent="0.2">
      <c r="A2305" s="56">
        <f t="shared" si="512"/>
        <v>45540</v>
      </c>
      <c r="B2305" s="75">
        <f t="shared" ca="1" si="515"/>
        <v>1.668772265444926</v>
      </c>
      <c r="C2305" s="57">
        <f t="shared" si="516"/>
        <v>0.95522657</v>
      </c>
      <c r="D2305" s="58">
        <f ca="1">IF(A2305&lt;$B$1,VLOOKUP(A2305,[1]DI!$A$4:$B$15000,2,FALSE),0)</f>
        <v>0.104</v>
      </c>
      <c r="E2305" s="57">
        <f t="shared" ca="1" si="517"/>
        <v>3.927E-4</v>
      </c>
      <c r="F2305" s="59">
        <f t="shared" si="514"/>
        <v>1.1499999999999999</v>
      </c>
      <c r="G2305" s="60">
        <f t="shared" ca="1" si="518"/>
        <v>1.0004516050000001</v>
      </c>
      <c r="H2305" s="57">
        <f ca="1">TRUNC(PRODUCT(G$10:G2304),15)</f>
        <v>1.7259366711247699</v>
      </c>
      <c r="I2305" s="57">
        <f t="shared" ca="1" si="519"/>
        <v>1.66621179315588</v>
      </c>
      <c r="J2305" s="57">
        <f t="shared" ca="1" si="520"/>
        <v>1.0358447099999999</v>
      </c>
      <c r="K2305" s="112">
        <f t="shared" ca="1" si="513"/>
        <v>0.71354569544492596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21"/>
        <v>0</v>
      </c>
      <c r="O2305" s="57">
        <f t="shared" ca="1" si="522"/>
        <v>0.71354569544492596</v>
      </c>
      <c r="P2305" s="63" t="str">
        <f t="shared" si="523"/>
        <v>A+J=</v>
      </c>
      <c r="Q2305" s="64">
        <f t="shared" si="524"/>
        <v>45882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ht="15" x14ac:dyDescent="0.2">
      <c r="A2306" s="56">
        <f t="shared" si="512"/>
        <v>45541</v>
      </c>
      <c r="B2306" s="75">
        <f t="shared" ca="1" si="515"/>
        <v>1.669525891641285</v>
      </c>
      <c r="C2306" s="57">
        <f t="shared" si="516"/>
        <v>0.95522657</v>
      </c>
      <c r="D2306" s="58">
        <f ca="1">IF(A2306&lt;$B$1,VLOOKUP(A2306,[1]DI!$A$4:$B$15000,2,FALSE),0)</f>
        <v>0.104</v>
      </c>
      <c r="E2306" s="57">
        <f t="shared" ca="1" si="517"/>
        <v>3.927E-4</v>
      </c>
      <c r="F2306" s="59">
        <f t="shared" si="514"/>
        <v>1.1499999999999999</v>
      </c>
      <c r="G2306" s="60">
        <f t="shared" ca="1" si="518"/>
        <v>1.0004516050000001</v>
      </c>
      <c r="H2306" s="57">
        <f ca="1">TRUNC(PRODUCT(G$10:G2305),15)</f>
        <v>1.72671611275513</v>
      </c>
      <c r="I2306" s="57">
        <f t="shared" ca="1" si="519"/>
        <v>1.66621179315588</v>
      </c>
      <c r="J2306" s="57">
        <f t="shared" ca="1" si="520"/>
        <v>1.0363125</v>
      </c>
      <c r="K2306" s="112">
        <f t="shared" ca="1" si="513"/>
        <v>0.71429932164128496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21"/>
        <v>0</v>
      </c>
      <c r="O2306" s="57">
        <f t="shared" ca="1" si="522"/>
        <v>0.71429932164128496</v>
      </c>
      <c r="P2306" s="63" t="str">
        <f t="shared" si="523"/>
        <v>A+J=</v>
      </c>
      <c r="Q2306" s="64">
        <f t="shared" si="524"/>
        <v>45882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ht="15" x14ac:dyDescent="0.2">
      <c r="A2307" s="56">
        <f t="shared" si="512"/>
        <v>45542</v>
      </c>
      <c r="B2307" s="75">
        <f t="shared" ca="1" si="515"/>
        <v>1.670279872113416</v>
      </c>
      <c r="C2307" s="57">
        <f t="shared" si="516"/>
        <v>0.95522657</v>
      </c>
      <c r="D2307" s="58">
        <f ca="1">IF(A2307&lt;$B$1,VLOOKUP(A2307,[1]DI!$A$4:$B$15000,2,FALSE),0)</f>
        <v>0</v>
      </c>
      <c r="E2307" s="57">
        <f t="shared" ca="1" si="517"/>
        <v>0</v>
      </c>
      <c r="F2307" s="59">
        <f t="shared" si="514"/>
        <v>1.1499999999999999</v>
      </c>
      <c r="G2307" s="60">
        <f t="shared" ca="1" si="518"/>
        <v>1</v>
      </c>
      <c r="H2307" s="57">
        <f ca="1">TRUNC(PRODUCT(G$10:G2306),15)</f>
        <v>1.72749590638523</v>
      </c>
      <c r="I2307" s="57">
        <f t="shared" ca="1" si="519"/>
        <v>1.66621179315588</v>
      </c>
      <c r="J2307" s="57">
        <f t="shared" ca="1" si="520"/>
        <v>1.03678051</v>
      </c>
      <c r="K2307" s="112">
        <f t="shared" ca="1" si="513"/>
        <v>0.715053302113416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21"/>
        <v>0</v>
      </c>
      <c r="O2307" s="57">
        <f t="shared" ca="1" si="522"/>
        <v>0.715053302113416</v>
      </c>
      <c r="P2307" s="63" t="str">
        <f t="shared" si="523"/>
        <v>A+J=</v>
      </c>
      <c r="Q2307" s="64">
        <f t="shared" si="524"/>
        <v>45882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ht="15" x14ac:dyDescent="0.2">
      <c r="A2308" s="56">
        <f t="shared" si="512"/>
        <v>45543</v>
      </c>
      <c r="B2308" s="75">
        <f t="shared" ca="1" si="515"/>
        <v>1.670279872113416</v>
      </c>
      <c r="C2308" s="57">
        <f t="shared" si="516"/>
        <v>0.95522657</v>
      </c>
      <c r="D2308" s="58">
        <f ca="1">IF(A2308&lt;$B$1,VLOOKUP(A2308,[1]DI!$A$4:$B$15000,2,FALSE),0)</f>
        <v>0</v>
      </c>
      <c r="E2308" s="57">
        <f t="shared" ca="1" si="517"/>
        <v>0</v>
      </c>
      <c r="F2308" s="59">
        <f t="shared" si="514"/>
        <v>1.1499999999999999</v>
      </c>
      <c r="G2308" s="60">
        <f t="shared" ca="1" si="518"/>
        <v>1</v>
      </c>
      <c r="H2308" s="57">
        <f ca="1">TRUNC(PRODUCT(G$10:G2307),15)</f>
        <v>1.72749590638523</v>
      </c>
      <c r="I2308" s="57">
        <f t="shared" ca="1" si="519"/>
        <v>1.66621179315588</v>
      </c>
      <c r="J2308" s="57">
        <f t="shared" ca="1" si="520"/>
        <v>1.03678051</v>
      </c>
      <c r="K2308" s="112">
        <f t="shared" ca="1" si="513"/>
        <v>0.715053302113416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21"/>
        <v>0</v>
      </c>
      <c r="O2308" s="57">
        <f t="shared" ca="1" si="522"/>
        <v>0.715053302113416</v>
      </c>
      <c r="P2308" s="63" t="str">
        <f t="shared" si="523"/>
        <v>A+J=</v>
      </c>
      <c r="Q2308" s="64">
        <f t="shared" si="524"/>
        <v>45882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ht="15" x14ac:dyDescent="0.2">
      <c r="A2309" s="56">
        <f t="shared" si="512"/>
        <v>45544</v>
      </c>
      <c r="B2309" s="75">
        <f t="shared" ca="1" si="515"/>
        <v>1.670279872113416</v>
      </c>
      <c r="C2309" s="57">
        <f t="shared" si="516"/>
        <v>0.95522657</v>
      </c>
      <c r="D2309" s="58">
        <f ca="1">IF(A2309&lt;$B$1,VLOOKUP(A2309,[1]DI!$A$4:$B$15000,2,FALSE),0)</f>
        <v>0.104</v>
      </c>
      <c r="E2309" s="57">
        <f t="shared" ca="1" si="517"/>
        <v>3.927E-4</v>
      </c>
      <c r="F2309" s="59">
        <f t="shared" si="514"/>
        <v>1.1499999999999999</v>
      </c>
      <c r="G2309" s="60">
        <f t="shared" ca="1" si="518"/>
        <v>1.0004516050000001</v>
      </c>
      <c r="H2309" s="57">
        <f ca="1">TRUNC(PRODUCT(G$10:G2308),15)</f>
        <v>1.72749590638523</v>
      </c>
      <c r="I2309" s="57">
        <f t="shared" ca="1" si="519"/>
        <v>1.66621179315588</v>
      </c>
      <c r="J2309" s="57">
        <f t="shared" ca="1" si="520"/>
        <v>1.03678051</v>
      </c>
      <c r="K2309" s="112">
        <f t="shared" ca="1" si="513"/>
        <v>0.715053302113416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21"/>
        <v>0</v>
      </c>
      <c r="O2309" s="57">
        <f t="shared" ca="1" si="522"/>
        <v>0.715053302113416</v>
      </c>
      <c r="P2309" s="63" t="str">
        <f t="shared" si="523"/>
        <v>A+J=</v>
      </c>
      <c r="Q2309" s="64">
        <f t="shared" si="524"/>
        <v>45882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ht="15" x14ac:dyDescent="0.2">
      <c r="A2310" s="56">
        <f t="shared" si="512"/>
        <v>45545</v>
      </c>
      <c r="B2310" s="75">
        <f t="shared" ca="1" si="515"/>
        <v>1.671034163745339</v>
      </c>
      <c r="C2310" s="57">
        <f t="shared" si="516"/>
        <v>0.95522657</v>
      </c>
      <c r="D2310" s="58">
        <f ca="1">IF(A2310&lt;$B$1,VLOOKUP(A2310,[1]DI!$A$4:$B$15000,2,FALSE),0)</f>
        <v>0.104</v>
      </c>
      <c r="E2310" s="57">
        <f t="shared" ca="1" si="517"/>
        <v>3.927E-4</v>
      </c>
      <c r="F2310" s="59">
        <f t="shared" si="514"/>
        <v>1.1499999999999999</v>
      </c>
      <c r="G2310" s="60">
        <f t="shared" ca="1" si="518"/>
        <v>1.0004516050000001</v>
      </c>
      <c r="H2310" s="57">
        <f ca="1">TRUNC(PRODUCT(G$10:G2309),15)</f>
        <v>1.7282760521740399</v>
      </c>
      <c r="I2310" s="57">
        <f t="shared" ca="1" si="519"/>
        <v>1.66621179315588</v>
      </c>
      <c r="J2310" s="57">
        <f t="shared" ca="1" si="520"/>
        <v>1.03724872</v>
      </c>
      <c r="K2310" s="112">
        <f t="shared" ca="1" si="513"/>
        <v>0.71580759374533898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21"/>
        <v>0</v>
      </c>
      <c r="O2310" s="57">
        <f t="shared" ca="1" si="522"/>
        <v>0.71580759374533898</v>
      </c>
      <c r="P2310" s="63" t="str">
        <f t="shared" si="523"/>
        <v>A+J=</v>
      </c>
      <c r="Q2310" s="64">
        <f t="shared" si="524"/>
        <v>45882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ht="15" x14ac:dyDescent="0.2">
      <c r="A2311" s="56">
        <f t="shared" si="512"/>
        <v>45546</v>
      </c>
      <c r="B2311" s="75">
        <f t="shared" ca="1" si="515"/>
        <v>1.6717888196530328</v>
      </c>
      <c r="C2311" s="57">
        <f t="shared" si="516"/>
        <v>0.95522657</v>
      </c>
      <c r="D2311" s="58">
        <f ca="1">IF(A2311&lt;$B$1,VLOOKUP(A2311,[1]DI!$A$4:$B$15000,2,FALSE),0)</f>
        <v>0.104</v>
      </c>
      <c r="E2311" s="57">
        <f t="shared" ca="1" si="517"/>
        <v>3.927E-4</v>
      </c>
      <c r="F2311" s="59">
        <f t="shared" si="514"/>
        <v>1.1499999999999999</v>
      </c>
      <c r="G2311" s="60">
        <f t="shared" ca="1" si="518"/>
        <v>1.0004516050000001</v>
      </c>
      <c r="H2311" s="57">
        <f ca="1">TRUNC(PRODUCT(G$10:G2310),15)</f>
        <v>1.7290565502805799</v>
      </c>
      <c r="I2311" s="57">
        <f t="shared" ca="1" si="519"/>
        <v>1.66621179315588</v>
      </c>
      <c r="J2311" s="57">
        <f t="shared" ca="1" si="520"/>
        <v>1.03771715</v>
      </c>
      <c r="K2311" s="112">
        <f t="shared" ca="1" si="513"/>
        <v>0.71656224965303295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si="521"/>
        <v>0</v>
      </c>
      <c r="O2311" s="57">
        <f t="shared" ca="1" si="522"/>
        <v>0.71656224965303295</v>
      </c>
      <c r="P2311" s="63" t="str">
        <f t="shared" si="523"/>
        <v>A+J=</v>
      </c>
      <c r="Q2311" s="64">
        <f t="shared" si="524"/>
        <v>45882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ht="15" x14ac:dyDescent="0.2">
      <c r="A2312" s="56">
        <f t="shared" si="512"/>
        <v>45547</v>
      </c>
      <c r="B2312" s="75">
        <f t="shared" ca="1" si="515"/>
        <v>1.67254381327851</v>
      </c>
      <c r="C2312" s="57">
        <f t="shared" si="516"/>
        <v>0.95522657</v>
      </c>
      <c r="D2312" s="58">
        <f ca="1">IF(A2312&lt;$B$1,VLOOKUP(A2312,[1]DI!$A$4:$B$15000,2,FALSE),0)</f>
        <v>0.104</v>
      </c>
      <c r="E2312" s="57">
        <f t="shared" ca="1" si="517"/>
        <v>3.927E-4</v>
      </c>
      <c r="F2312" s="59">
        <f t="shared" si="514"/>
        <v>1.1499999999999999</v>
      </c>
      <c r="G2312" s="60">
        <f t="shared" ca="1" si="518"/>
        <v>1.0004516050000001</v>
      </c>
      <c r="H2312" s="57">
        <f ca="1">TRUNC(PRODUCT(G$10:G2311),15)</f>
        <v>1.7298374008639701</v>
      </c>
      <c r="I2312" s="57">
        <f t="shared" ca="1" si="519"/>
        <v>1.66621179315588</v>
      </c>
      <c r="J2312" s="57">
        <f t="shared" ca="1" si="520"/>
        <v>1.03818579</v>
      </c>
      <c r="K2312" s="112">
        <f t="shared" ca="1" si="513"/>
        <v>0.71731724327850999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21"/>
        <v>0</v>
      </c>
      <c r="O2312" s="57">
        <f t="shared" ca="1" si="522"/>
        <v>0.71731724327850999</v>
      </c>
      <c r="P2312" s="63" t="str">
        <f t="shared" si="523"/>
        <v>A+J=</v>
      </c>
      <c r="Q2312" s="64">
        <f t="shared" si="524"/>
        <v>45882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ht="15" x14ac:dyDescent="0.2">
      <c r="A2313" s="56">
        <f t="shared" si="512"/>
        <v>45548</v>
      </c>
      <c r="B2313" s="75">
        <f t="shared" ca="1" si="515"/>
        <v>1.673299134621768</v>
      </c>
      <c r="C2313" s="57">
        <f t="shared" si="516"/>
        <v>0.95522657</v>
      </c>
      <c r="D2313" s="58">
        <f ca="1">IF(A2313&lt;$B$1,VLOOKUP(A2313,[1]DI!$A$4:$B$15000,2,FALSE),0)</f>
        <v>0.104</v>
      </c>
      <c r="E2313" s="57">
        <f t="shared" ca="1" si="517"/>
        <v>3.927E-4</v>
      </c>
      <c r="F2313" s="59">
        <f t="shared" si="514"/>
        <v>1.1499999999999999</v>
      </c>
      <c r="G2313" s="60">
        <f t="shared" ca="1" si="518"/>
        <v>1.0004516050000001</v>
      </c>
      <c r="H2313" s="57">
        <f ca="1">TRUNC(PRODUCT(G$10:G2312),15)</f>
        <v>1.73061860408339</v>
      </c>
      <c r="I2313" s="57">
        <f t="shared" ca="1" si="519"/>
        <v>1.66621179315588</v>
      </c>
      <c r="J2313" s="57">
        <f t="shared" ca="1" si="520"/>
        <v>1.0386546400000001</v>
      </c>
      <c r="K2313" s="112">
        <f t="shared" ca="1" si="513"/>
        <v>0.71807256462176805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21"/>
        <v>0</v>
      </c>
      <c r="O2313" s="57">
        <f t="shared" ca="1" si="522"/>
        <v>0.71807256462176805</v>
      </c>
      <c r="P2313" s="63" t="str">
        <f t="shared" si="523"/>
        <v>A+J=</v>
      </c>
      <c r="Q2313" s="64">
        <f t="shared" si="524"/>
        <v>45882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ht="15" x14ac:dyDescent="0.2">
      <c r="A2314" s="56">
        <f t="shared" si="512"/>
        <v>45549</v>
      </c>
      <c r="B2314" s="75">
        <f t="shared" ca="1" si="515"/>
        <v>1.6740548036828091</v>
      </c>
      <c r="C2314" s="57">
        <f t="shared" si="516"/>
        <v>0.95522657</v>
      </c>
      <c r="D2314" s="58">
        <f ca="1">IF(A2314&lt;$B$1,VLOOKUP(A2314,[1]DI!$A$4:$B$15000,2,FALSE),0)</f>
        <v>0</v>
      </c>
      <c r="E2314" s="57">
        <f t="shared" ca="1" si="517"/>
        <v>0</v>
      </c>
      <c r="F2314" s="59">
        <f t="shared" si="514"/>
        <v>1.1499999999999999</v>
      </c>
      <c r="G2314" s="60">
        <f t="shared" ca="1" si="518"/>
        <v>1</v>
      </c>
      <c r="H2314" s="57">
        <f ca="1">TRUNC(PRODUCT(G$10:G2313),15)</f>
        <v>1.73140016009808</v>
      </c>
      <c r="I2314" s="57">
        <f t="shared" ca="1" si="519"/>
        <v>1.66621179315588</v>
      </c>
      <c r="J2314" s="57">
        <f t="shared" ca="1" si="520"/>
        <v>1.0391237</v>
      </c>
      <c r="K2314" s="112">
        <f t="shared" ca="1" si="513"/>
        <v>0.71882823368280901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21"/>
        <v>0</v>
      </c>
      <c r="O2314" s="57">
        <f t="shared" ca="1" si="522"/>
        <v>0.71882823368280901</v>
      </c>
      <c r="P2314" s="63" t="str">
        <f t="shared" si="523"/>
        <v>A+J=</v>
      </c>
      <c r="Q2314" s="64">
        <f t="shared" si="524"/>
        <v>45882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ht="15" x14ac:dyDescent="0.2">
      <c r="A2315" s="56">
        <f t="shared" ref="A2315:A2378" si="525">(A2314+1)</f>
        <v>45550</v>
      </c>
      <c r="B2315" s="75">
        <f t="shared" ca="1" si="515"/>
        <v>1.6740548036828091</v>
      </c>
      <c r="C2315" s="57">
        <f t="shared" si="516"/>
        <v>0.95522657</v>
      </c>
      <c r="D2315" s="58">
        <f ca="1">IF(A2315&lt;$B$1,VLOOKUP(A2315,[1]DI!$A$4:$B$15000,2,FALSE),0)</f>
        <v>0</v>
      </c>
      <c r="E2315" s="57">
        <f t="shared" ca="1" si="517"/>
        <v>0</v>
      </c>
      <c r="F2315" s="59">
        <f t="shared" si="514"/>
        <v>1.1499999999999999</v>
      </c>
      <c r="G2315" s="60">
        <f t="shared" ca="1" si="518"/>
        <v>1</v>
      </c>
      <c r="H2315" s="57">
        <f ca="1">TRUNC(PRODUCT(G$10:G2314),15)</f>
        <v>1.73140016009808</v>
      </c>
      <c r="I2315" s="57">
        <f t="shared" ca="1" si="519"/>
        <v>1.66621179315588</v>
      </c>
      <c r="J2315" s="57">
        <f t="shared" ca="1" si="520"/>
        <v>1.0391237</v>
      </c>
      <c r="K2315" s="112">
        <f t="shared" ca="1" si="513"/>
        <v>0.71882823368280901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21"/>
        <v>0</v>
      </c>
      <c r="O2315" s="57">
        <f t="shared" ca="1" si="522"/>
        <v>0.71882823368280901</v>
      </c>
      <c r="P2315" s="63" t="str">
        <f t="shared" si="523"/>
        <v>A+J=</v>
      </c>
      <c r="Q2315" s="64">
        <f t="shared" si="524"/>
        <v>45882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ht="15" x14ac:dyDescent="0.2">
      <c r="A2316" s="56">
        <f t="shared" si="525"/>
        <v>45551</v>
      </c>
      <c r="B2316" s="75">
        <f t="shared" ca="1" si="515"/>
        <v>1.6740548036828091</v>
      </c>
      <c r="C2316" s="57">
        <f t="shared" si="516"/>
        <v>0.95522657</v>
      </c>
      <c r="D2316" s="58">
        <f ca="1">IF(A2316&lt;$B$1,VLOOKUP(A2316,[1]DI!$A$4:$B$15000,2,FALSE),0)</f>
        <v>0.104</v>
      </c>
      <c r="E2316" s="57">
        <f t="shared" ca="1" si="517"/>
        <v>3.927E-4</v>
      </c>
      <c r="F2316" s="59">
        <f t="shared" si="514"/>
        <v>1.1499999999999999</v>
      </c>
      <c r="G2316" s="60">
        <f t="shared" ca="1" si="518"/>
        <v>1.0004516050000001</v>
      </c>
      <c r="H2316" s="57">
        <f ca="1">TRUNC(PRODUCT(G$10:G2315),15)</f>
        <v>1.73140016009808</v>
      </c>
      <c r="I2316" s="57">
        <f t="shared" ca="1" si="519"/>
        <v>1.66621179315588</v>
      </c>
      <c r="J2316" s="57">
        <f t="shared" ca="1" si="520"/>
        <v>1.0391237</v>
      </c>
      <c r="K2316" s="112">
        <f t="shared" ca="1" si="513"/>
        <v>0.71882823368280901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21"/>
        <v>0</v>
      </c>
      <c r="O2316" s="57">
        <f t="shared" ca="1" si="522"/>
        <v>0.71882823368280901</v>
      </c>
      <c r="P2316" s="63" t="str">
        <f t="shared" si="523"/>
        <v>A+J=</v>
      </c>
      <c r="Q2316" s="64">
        <f t="shared" si="524"/>
        <v>45882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ht="15" x14ac:dyDescent="0.2">
      <c r="A2317" s="56">
        <f t="shared" si="525"/>
        <v>45552</v>
      </c>
      <c r="B2317" s="75">
        <f t="shared" ca="1" si="515"/>
        <v>1.674810810461631</v>
      </c>
      <c r="C2317" s="57">
        <f t="shared" si="516"/>
        <v>0.95522657</v>
      </c>
      <c r="D2317" s="58">
        <f ca="1">IF(A2317&lt;$B$1,VLOOKUP(A2317,[1]DI!$A$4:$B$15000,2,FALSE),0)</f>
        <v>0.104</v>
      </c>
      <c r="E2317" s="57">
        <f t="shared" ca="1" si="517"/>
        <v>3.927E-4</v>
      </c>
      <c r="F2317" s="59">
        <f t="shared" si="514"/>
        <v>1.1499999999999999</v>
      </c>
      <c r="G2317" s="60">
        <f t="shared" ca="1" si="518"/>
        <v>1.0004516050000001</v>
      </c>
      <c r="H2317" s="57">
        <f ca="1">TRUNC(PRODUCT(G$10:G2316),15)</f>
        <v>1.7321820690673799</v>
      </c>
      <c r="I2317" s="57">
        <f t="shared" ca="1" si="519"/>
        <v>1.66621179315588</v>
      </c>
      <c r="J2317" s="57">
        <f t="shared" ca="1" si="520"/>
        <v>1.0395929699999999</v>
      </c>
      <c r="K2317" s="112">
        <f t="shared" ca="1" si="513"/>
        <v>0.71958424046163105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21"/>
        <v>0</v>
      </c>
      <c r="O2317" s="57">
        <f t="shared" ca="1" si="522"/>
        <v>0.71958424046163105</v>
      </c>
      <c r="P2317" s="63" t="str">
        <f t="shared" si="523"/>
        <v>A+J=</v>
      </c>
      <c r="Q2317" s="64">
        <f t="shared" si="524"/>
        <v>45882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ht="15" x14ac:dyDescent="0.2">
      <c r="A2318" s="56">
        <f t="shared" si="525"/>
        <v>45553</v>
      </c>
      <c r="B2318" s="75">
        <f t="shared" ca="1" si="515"/>
        <v>1.675567171516225</v>
      </c>
      <c r="C2318" s="57">
        <f t="shared" si="516"/>
        <v>0.95522657</v>
      </c>
      <c r="D2318" s="58">
        <f ca="1">IF(A2318&lt;$B$1,VLOOKUP(A2318,[1]DI!$A$4:$B$15000,2,FALSE),0)</f>
        <v>0.104</v>
      </c>
      <c r="E2318" s="57">
        <f t="shared" ca="1" si="517"/>
        <v>3.927E-4</v>
      </c>
      <c r="F2318" s="59">
        <f t="shared" si="514"/>
        <v>1.1499999999999999</v>
      </c>
      <c r="G2318" s="60">
        <f t="shared" ca="1" si="518"/>
        <v>1.0004516050000001</v>
      </c>
      <c r="H2318" s="57">
        <f ca="1">TRUNC(PRODUCT(G$10:G2317),15)</f>
        <v>1.7329643311506899</v>
      </c>
      <c r="I2318" s="57">
        <f t="shared" ca="1" si="519"/>
        <v>1.66621179315588</v>
      </c>
      <c r="J2318" s="57">
        <f t="shared" ca="1" si="520"/>
        <v>1.0400624599999999</v>
      </c>
      <c r="K2318" s="112">
        <f t="shared" ca="1" si="513"/>
        <v>0.72034060151622503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21"/>
        <v>0</v>
      </c>
      <c r="O2318" s="57">
        <f t="shared" ca="1" si="522"/>
        <v>0.72034060151622503</v>
      </c>
      <c r="P2318" s="63" t="str">
        <f t="shared" si="523"/>
        <v>A+J=</v>
      </c>
      <c r="Q2318" s="64">
        <f t="shared" si="524"/>
        <v>45882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ht="15" x14ac:dyDescent="0.2">
      <c r="A2319" s="56">
        <f t="shared" si="525"/>
        <v>45554</v>
      </c>
      <c r="B2319" s="75">
        <f t="shared" ca="1" si="515"/>
        <v>1.6763238537306111</v>
      </c>
      <c r="C2319" s="57">
        <f t="shared" si="516"/>
        <v>0.95522657</v>
      </c>
      <c r="D2319" s="58">
        <f ca="1">IF(A2319&lt;$B$1,VLOOKUP(A2319,[1]DI!$A$4:$B$15000,2,FALSE),0)</f>
        <v>0.1065</v>
      </c>
      <c r="E2319" s="57">
        <f t="shared" ca="1" si="517"/>
        <v>4.0168000000000002E-4</v>
      </c>
      <c r="F2319" s="59">
        <f t="shared" si="514"/>
        <v>1.1499999999999999</v>
      </c>
      <c r="G2319" s="60">
        <f t="shared" ca="1" si="518"/>
        <v>1.0004619320000001</v>
      </c>
      <c r="H2319" s="57">
        <f ca="1">TRUNC(PRODUCT(G$10:G2318),15)</f>
        <v>1.73374694650745</v>
      </c>
      <c r="I2319" s="57">
        <f t="shared" ca="1" si="519"/>
        <v>1.66621179315588</v>
      </c>
      <c r="J2319" s="57">
        <f t="shared" ca="1" si="520"/>
        <v>1.04053215</v>
      </c>
      <c r="K2319" s="112">
        <f t="shared" ca="1" si="513"/>
        <v>0.72109728373061099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21"/>
        <v>0</v>
      </c>
      <c r="O2319" s="57">
        <f t="shared" ca="1" si="522"/>
        <v>0.72109728373061099</v>
      </c>
      <c r="P2319" s="63" t="str">
        <f t="shared" si="523"/>
        <v>A+J=</v>
      </c>
      <c r="Q2319" s="64">
        <f t="shared" si="524"/>
        <v>45882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ht="15" x14ac:dyDescent="0.2">
      <c r="A2320" s="56">
        <f t="shared" si="525"/>
        <v>45555</v>
      </c>
      <c r="B2320" s="75">
        <f t="shared" ca="1" si="515"/>
        <v>1.677098210059609</v>
      </c>
      <c r="C2320" s="57">
        <f t="shared" si="516"/>
        <v>0.95522657</v>
      </c>
      <c r="D2320" s="58">
        <f ca="1">IF(A2320&lt;$B$1,VLOOKUP(A2320,[1]DI!$A$4:$B$15000,2,FALSE),0)</f>
        <v>0.1065</v>
      </c>
      <c r="E2320" s="57">
        <f t="shared" ca="1" si="517"/>
        <v>4.0168000000000002E-4</v>
      </c>
      <c r="F2320" s="59">
        <f t="shared" si="514"/>
        <v>1.1499999999999999</v>
      </c>
      <c r="G2320" s="60">
        <f t="shared" ca="1" si="518"/>
        <v>1.0004619320000001</v>
      </c>
      <c r="H2320" s="57">
        <f ca="1">TRUNC(PRODUCT(G$10:G2319),15)</f>
        <v>1.7345478197019499</v>
      </c>
      <c r="I2320" s="57">
        <f t="shared" ca="1" si="519"/>
        <v>1.66621179315588</v>
      </c>
      <c r="J2320" s="57">
        <f t="shared" ca="1" si="520"/>
        <v>1.04101281</v>
      </c>
      <c r="K2320" s="112">
        <f t="shared" ca="1" si="513"/>
        <v>0.72187164005960902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21"/>
        <v>0</v>
      </c>
      <c r="O2320" s="57">
        <f t="shared" ca="1" si="522"/>
        <v>0.72187164005960902</v>
      </c>
      <c r="P2320" s="63" t="str">
        <f t="shared" si="523"/>
        <v>A+J=</v>
      </c>
      <c r="Q2320" s="64">
        <f t="shared" si="524"/>
        <v>45882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ht="15.75" x14ac:dyDescent="0.25">
      <c r="A2321" s="56">
        <f t="shared" si="525"/>
        <v>45556</v>
      </c>
      <c r="B2321" s="75">
        <f t="shared" ca="1" si="515"/>
        <v>1.677872920664379</v>
      </c>
      <c r="C2321" s="57">
        <f t="shared" si="516"/>
        <v>0.95522657</v>
      </c>
      <c r="D2321" s="58">
        <f ca="1">IF(A2321&lt;$B$1,VLOOKUP(A2321,[1]DI!$A$4:$B$15000,2,FALSE),0)</f>
        <v>0</v>
      </c>
      <c r="E2321" s="57">
        <f t="shared" ca="1" si="517"/>
        <v>0</v>
      </c>
      <c r="F2321" s="59">
        <f t="shared" si="514"/>
        <v>1.1499999999999999</v>
      </c>
      <c r="G2321" s="60">
        <f t="shared" ca="1" si="518"/>
        <v>1</v>
      </c>
      <c r="H2321" s="57">
        <f ca="1">TRUNC(PRODUCT(G$10:G2320),15)</f>
        <v>1.7353490628454</v>
      </c>
      <c r="I2321" s="57">
        <f t="shared" ca="1" si="519"/>
        <v>1.66621179315588</v>
      </c>
      <c r="J2321" s="57">
        <f t="shared" ca="1" si="520"/>
        <v>1.04149369</v>
      </c>
      <c r="K2321" s="112">
        <f t="shared" ca="1" si="513"/>
        <v>0.72264635066437899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21"/>
        <v>0</v>
      </c>
      <c r="O2321" s="57">
        <f t="shared" ca="1" si="522"/>
        <v>0.72264635066437899</v>
      </c>
      <c r="P2321" s="63" t="str">
        <f t="shared" si="523"/>
        <v>A+J=</v>
      </c>
      <c r="Q2321" s="64">
        <f t="shared" si="524"/>
        <v>45882</v>
      </c>
      <c r="R2321" s="153" t="s">
        <v>61</v>
      </c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ht="15.75" x14ac:dyDescent="0.25">
      <c r="A2322" s="56">
        <f t="shared" si="525"/>
        <v>45557</v>
      </c>
      <c r="B2322" s="75">
        <f t="shared" ca="1" si="515"/>
        <v>1.677872920664379</v>
      </c>
      <c r="C2322" s="57">
        <f t="shared" si="516"/>
        <v>0.95522657</v>
      </c>
      <c r="D2322" s="58">
        <f ca="1">IF(A2322&lt;$B$1,VLOOKUP(A2322,[1]DI!$A$4:$B$15000,2,FALSE),0)</f>
        <v>0</v>
      </c>
      <c r="E2322" s="57">
        <f t="shared" ca="1" si="517"/>
        <v>0</v>
      </c>
      <c r="F2322" s="59">
        <f t="shared" si="514"/>
        <v>1.1499999999999999</v>
      </c>
      <c r="G2322" s="60">
        <f t="shared" ca="1" si="518"/>
        <v>1</v>
      </c>
      <c r="H2322" s="57">
        <f ca="1">TRUNC(PRODUCT(G$10:G2321),15)</f>
        <v>1.7353490628454</v>
      </c>
      <c r="I2322" s="57">
        <f t="shared" ca="1" si="519"/>
        <v>1.66621179315588</v>
      </c>
      <c r="J2322" s="57">
        <f t="shared" ca="1" si="520"/>
        <v>1.04149369</v>
      </c>
      <c r="K2322" s="112">
        <f t="shared" ca="1" si="513"/>
        <v>0.72264635066437899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21"/>
        <v>0</v>
      </c>
      <c r="O2322" s="57">
        <f t="shared" ca="1" si="522"/>
        <v>0.72264635066437899</v>
      </c>
      <c r="P2322" s="63" t="str">
        <f t="shared" si="523"/>
        <v>A+J=</v>
      </c>
      <c r="Q2322" s="64">
        <f t="shared" si="524"/>
        <v>45882</v>
      </c>
      <c r="R2322" s="153" t="s">
        <v>54</v>
      </c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ht="15.75" x14ac:dyDescent="0.25">
      <c r="A2323" s="56">
        <f t="shared" si="525"/>
        <v>45558</v>
      </c>
      <c r="B2323" s="75">
        <f t="shared" ca="1" si="515"/>
        <v>1.677872920664379</v>
      </c>
      <c r="C2323" s="57">
        <f t="shared" si="516"/>
        <v>0.95522657</v>
      </c>
      <c r="D2323" s="58">
        <f ca="1">IF(A2323&lt;$B$1,VLOOKUP(A2323,[1]DI!$A$4:$B$15000,2,FALSE),0)</f>
        <v>0.1065</v>
      </c>
      <c r="E2323" s="57">
        <f t="shared" ca="1" si="517"/>
        <v>4.0168000000000002E-4</v>
      </c>
      <c r="F2323" s="59">
        <f t="shared" si="514"/>
        <v>1.1499999999999999</v>
      </c>
      <c r="G2323" s="60">
        <f t="shared" ca="1" si="518"/>
        <v>1.0004619320000001</v>
      </c>
      <c r="H2323" s="57">
        <f ca="1">TRUNC(PRODUCT(G$10:G2322),15)</f>
        <v>1.7353490628454</v>
      </c>
      <c r="I2323" s="57">
        <f t="shared" ca="1" si="519"/>
        <v>1.66621179315588</v>
      </c>
      <c r="J2323" s="57">
        <f t="shared" ca="1" si="520"/>
        <v>1.04149369</v>
      </c>
      <c r="K2323" s="112">
        <f t="shared" ca="1" si="513"/>
        <v>0.72264635066437899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21"/>
        <v>0</v>
      </c>
      <c r="O2323" s="57">
        <f t="shared" ca="1" si="522"/>
        <v>0.72264635066437899</v>
      </c>
      <c r="P2323" s="63" t="str">
        <f t="shared" si="523"/>
        <v>A+J=</v>
      </c>
      <c r="Q2323" s="64">
        <f t="shared" si="524"/>
        <v>45882</v>
      </c>
      <c r="R2323" s="154">
        <v>525480.82999999996</v>
      </c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ht="15.75" x14ac:dyDescent="0.25">
      <c r="A2324" s="56">
        <f t="shared" si="525"/>
        <v>45559</v>
      </c>
      <c r="B2324" s="75">
        <f t="shared" ca="1" si="515"/>
        <v>1.6786479855449201</v>
      </c>
      <c r="C2324" s="57">
        <f t="shared" si="516"/>
        <v>0.95522657</v>
      </c>
      <c r="D2324" s="58">
        <f ca="1">IF(A2324&lt;$B$1,VLOOKUP(A2324,[1]DI!$A$4:$B$15000,2,FALSE),0)</f>
        <v>0.1065</v>
      </c>
      <c r="E2324" s="57">
        <f t="shared" ca="1" si="517"/>
        <v>4.0168000000000002E-4</v>
      </c>
      <c r="F2324" s="59">
        <f t="shared" si="514"/>
        <v>1.1499999999999999</v>
      </c>
      <c r="G2324" s="60">
        <f t="shared" ca="1" si="518"/>
        <v>1.0004619320000001</v>
      </c>
      <c r="H2324" s="57">
        <f ca="1">TRUNC(PRODUCT(G$10:G2323),15)</f>
        <v>1.7361506761087</v>
      </c>
      <c r="I2324" s="57">
        <f t="shared" ca="1" si="519"/>
        <v>1.66621179315588</v>
      </c>
      <c r="J2324" s="57">
        <f t="shared" ca="1" si="520"/>
        <v>1.04197479</v>
      </c>
      <c r="K2324" s="112">
        <f t="shared" ref="K2324:K2325" ca="1" si="526">TRUNC((C2324*(J2324-1)),8)+TRUNC(K$2194*J2324,87)</f>
        <v>0.72342141554492001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21"/>
        <v>0</v>
      </c>
      <c r="O2324" s="57">
        <f t="shared" ca="1" si="522"/>
        <v>0.72342141554492001</v>
      </c>
      <c r="P2324" s="63" t="str">
        <f t="shared" si="523"/>
        <v>A+J=</v>
      </c>
      <c r="Q2324" s="64">
        <f t="shared" si="524"/>
        <v>45882</v>
      </c>
      <c r="R2324" s="153" t="s">
        <v>55</v>
      </c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ht="15.75" x14ac:dyDescent="0.25">
      <c r="A2325" s="144">
        <f t="shared" si="525"/>
        <v>45560</v>
      </c>
      <c r="B2325" s="145">
        <f t="shared" ca="1" si="515"/>
        <v>1.679423404701232</v>
      </c>
      <c r="C2325" s="146">
        <f t="shared" si="516"/>
        <v>0.95522657</v>
      </c>
      <c r="D2325" s="147">
        <f ca="1">IF(A2325&lt;$B$1,VLOOKUP(A2325,[1]DI!$A$4:$B$15000,2,FALSE),0)</f>
        <v>0.1065</v>
      </c>
      <c r="E2325" s="146">
        <f t="shared" ca="1" si="517"/>
        <v>4.0168000000000002E-4</v>
      </c>
      <c r="F2325" s="148">
        <f t="shared" si="514"/>
        <v>1.1499999999999999</v>
      </c>
      <c r="G2325" s="149">
        <f t="shared" ca="1" si="518"/>
        <v>1.0004619320000001</v>
      </c>
      <c r="H2325" s="146">
        <f ca="1">TRUNC(PRODUCT(G$10:G2324),15)</f>
        <v>1.73695265966281</v>
      </c>
      <c r="I2325" s="146">
        <f t="shared" ca="1" si="519"/>
        <v>1.66621179315588</v>
      </c>
      <c r="J2325" s="146">
        <f t="shared" ca="1" si="520"/>
        <v>1.04245611</v>
      </c>
      <c r="K2325" s="146">
        <f t="shared" ca="1" si="526"/>
        <v>0.72419683470123197</v>
      </c>
      <c r="L2325" s="150">
        <v>11</v>
      </c>
      <c r="M2325" s="151">
        <f>N2325/C2325</f>
        <v>2.6543336205566391E-3</v>
      </c>
      <c r="N2325" s="146">
        <f>R2325</f>
        <v>2.5354900000000001E-3</v>
      </c>
      <c r="O2325" s="146">
        <f t="shared" ca="1" si="522"/>
        <v>0.72673232470123195</v>
      </c>
      <c r="P2325" s="152" t="str">
        <f t="shared" si="523"/>
        <v>A+J=</v>
      </c>
      <c r="Q2325" s="144">
        <f t="shared" si="524"/>
        <v>45882</v>
      </c>
      <c r="R2325" s="155">
        <f>TRUNC(R2323/207250000,8)</f>
        <v>2.5354900000000001E-3</v>
      </c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ht="18.75" x14ac:dyDescent="0.2">
      <c r="A2326" s="56">
        <f t="shared" si="525"/>
        <v>45561</v>
      </c>
      <c r="B2326" s="75">
        <f t="shared" ca="1" si="515"/>
        <v>1.6776625129450851</v>
      </c>
      <c r="C2326" s="113">
        <f t="shared" si="516"/>
        <v>0.95269108000000002</v>
      </c>
      <c r="D2326" s="58">
        <f ca="1">IF(A2326&lt;$B$1,VLOOKUP(A2326,[1]DI!$A$4:$B$15000,2,FALSE),0)</f>
        <v>0.1065</v>
      </c>
      <c r="E2326" s="57">
        <f t="shared" ca="1" si="517"/>
        <v>4.0168000000000002E-4</v>
      </c>
      <c r="F2326" s="59">
        <f t="shared" si="514"/>
        <v>1.1499999999999999</v>
      </c>
      <c r="G2326" s="60">
        <f t="shared" ca="1" si="518"/>
        <v>1.0004619320000001</v>
      </c>
      <c r="H2326" s="57">
        <f ca="1">TRUNC(PRODUCT(G$10:G2325),15)</f>
        <v>1.7377550136788</v>
      </c>
      <c r="I2326" s="57">
        <f t="shared" ca="1" si="519"/>
        <v>1.73695265966281</v>
      </c>
      <c r="J2326" s="57">
        <f t="shared" ca="1" si="520"/>
        <v>1.0004619299999999</v>
      </c>
      <c r="K2326" s="112">
        <f ca="1">TRUNC((C2326*(J2326-1)),8)+TRUNC(K$2325*J2326,87)</f>
        <v>0.72497143294508504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21"/>
        <v>0</v>
      </c>
      <c r="O2326" s="57">
        <f t="shared" ca="1" si="522"/>
        <v>0.72497143294508504</v>
      </c>
      <c r="P2326" s="63" t="str">
        <f t="shared" si="523"/>
        <v>A+J=</v>
      </c>
      <c r="Q2326" s="64">
        <f t="shared" si="524"/>
        <v>45882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ht="15" x14ac:dyDescent="0.2">
      <c r="A2327" s="56">
        <f t="shared" si="525"/>
        <v>45562</v>
      </c>
      <c r="B2327" s="75">
        <f t="shared" ca="1" si="515"/>
        <v>1.678437490512243</v>
      </c>
      <c r="C2327" s="57">
        <f t="shared" si="516"/>
        <v>0.95269108000000002</v>
      </c>
      <c r="D2327" s="58">
        <f ca="1">IF(A2327&lt;$B$1,VLOOKUP(A2327,[1]DI!$A$4:$B$15000,2,FALSE),0)</f>
        <v>0.1065</v>
      </c>
      <c r="E2327" s="57">
        <f t="shared" ca="1" si="517"/>
        <v>4.0168000000000002E-4</v>
      </c>
      <c r="F2327" s="59">
        <f t="shared" si="514"/>
        <v>1.1499999999999999</v>
      </c>
      <c r="G2327" s="60">
        <f t="shared" ca="1" si="518"/>
        <v>1.0004619320000001</v>
      </c>
      <c r="H2327" s="57">
        <f ca="1">TRUNC(PRODUCT(G$10:G2326),15)</f>
        <v>1.7385577383277799</v>
      </c>
      <c r="I2327" s="57">
        <f t="shared" ca="1" si="519"/>
        <v>1.73695265966281</v>
      </c>
      <c r="J2327" s="57">
        <f t="shared" ca="1" si="520"/>
        <v>1.0009240800000001</v>
      </c>
      <c r="K2327" s="112">
        <f t="shared" ref="K2327:K2379" ca="1" si="527">TRUNC((C2327*(J2327-1)),8)+TRUNC(K$2325*J2327,87)</f>
        <v>0.72574641051224298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21"/>
        <v>0</v>
      </c>
      <c r="O2327" s="57">
        <f t="shared" ca="1" si="522"/>
        <v>0.72574641051224298</v>
      </c>
      <c r="P2327" s="63" t="str">
        <f t="shared" si="523"/>
        <v>A+J=</v>
      </c>
      <c r="Q2327" s="64">
        <f t="shared" si="524"/>
        <v>45882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ht="15" x14ac:dyDescent="0.2">
      <c r="A2328" s="56">
        <f t="shared" si="525"/>
        <v>45563</v>
      </c>
      <c r="B2328" s="75">
        <f t="shared" ca="1" si="515"/>
        <v>1.6792128101607351</v>
      </c>
      <c r="C2328" s="57">
        <f t="shared" si="516"/>
        <v>0.95269108000000002</v>
      </c>
      <c r="D2328" s="58">
        <f ca="1">IF(A2328&lt;$B$1,VLOOKUP(A2328,[1]DI!$A$4:$B$15000,2,FALSE),0)</f>
        <v>0</v>
      </c>
      <c r="E2328" s="57">
        <f t="shared" ca="1" si="517"/>
        <v>0</v>
      </c>
      <c r="F2328" s="59">
        <f t="shared" si="514"/>
        <v>1.1499999999999999</v>
      </c>
      <c r="G2328" s="60">
        <f t="shared" ca="1" si="518"/>
        <v>1</v>
      </c>
      <c r="H2328" s="57">
        <f ca="1">TRUNC(PRODUCT(G$10:G2327),15)</f>
        <v>1.7393608337809601</v>
      </c>
      <c r="I2328" s="57">
        <f t="shared" ca="1" si="519"/>
        <v>1.73695265966281</v>
      </c>
      <c r="J2328" s="57">
        <f t="shared" ca="1" si="520"/>
        <v>1.0013864400000001</v>
      </c>
      <c r="K2328" s="112">
        <f t="shared" ca="1" si="527"/>
        <v>0.72652173016073496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21"/>
        <v>0</v>
      </c>
      <c r="O2328" s="57">
        <f t="shared" ca="1" si="522"/>
        <v>0.72652173016073496</v>
      </c>
      <c r="P2328" s="63" t="str">
        <f t="shared" si="523"/>
        <v>A+J=</v>
      </c>
      <c r="Q2328" s="64">
        <f t="shared" si="524"/>
        <v>45882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ht="15" x14ac:dyDescent="0.2">
      <c r="A2329" s="56">
        <f t="shared" si="525"/>
        <v>45564</v>
      </c>
      <c r="B2329" s="75">
        <f t="shared" ca="1" si="515"/>
        <v>1.6792128101607351</v>
      </c>
      <c r="C2329" s="57">
        <f t="shared" si="516"/>
        <v>0.95269108000000002</v>
      </c>
      <c r="D2329" s="58">
        <f ca="1">IF(A2329&lt;$B$1,VLOOKUP(A2329,[1]DI!$A$4:$B$15000,2,FALSE),0)</f>
        <v>0</v>
      </c>
      <c r="E2329" s="57">
        <f t="shared" ca="1" si="517"/>
        <v>0</v>
      </c>
      <c r="F2329" s="59">
        <f t="shared" si="514"/>
        <v>1.1499999999999999</v>
      </c>
      <c r="G2329" s="60">
        <f t="shared" ca="1" si="518"/>
        <v>1</v>
      </c>
      <c r="H2329" s="57">
        <f ca="1">TRUNC(PRODUCT(G$10:G2328),15)</f>
        <v>1.7393608337809601</v>
      </c>
      <c r="I2329" s="57">
        <f t="shared" ca="1" si="519"/>
        <v>1.73695265966281</v>
      </c>
      <c r="J2329" s="57">
        <f t="shared" ca="1" si="520"/>
        <v>1.0013864400000001</v>
      </c>
      <c r="K2329" s="112">
        <f t="shared" ca="1" si="527"/>
        <v>0.72652173016073496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21"/>
        <v>0</v>
      </c>
      <c r="O2329" s="57">
        <f t="shared" ca="1" si="522"/>
        <v>0.72652173016073496</v>
      </c>
      <c r="P2329" s="63" t="str">
        <f t="shared" si="523"/>
        <v>A+J=</v>
      </c>
      <c r="Q2329" s="64">
        <f t="shared" si="524"/>
        <v>45882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ht="15" x14ac:dyDescent="0.2">
      <c r="A2330" s="56">
        <f t="shared" si="525"/>
        <v>45565</v>
      </c>
      <c r="B2330" s="75">
        <f t="shared" ca="1" si="515"/>
        <v>1.6792128101607351</v>
      </c>
      <c r="C2330" s="57">
        <f t="shared" si="516"/>
        <v>0.95269108000000002</v>
      </c>
      <c r="D2330" s="58">
        <f ca="1">IF(A2330&lt;$B$1,VLOOKUP(A2330,[1]DI!$A$4:$B$15000,2,FALSE),0)</f>
        <v>0.1065</v>
      </c>
      <c r="E2330" s="57">
        <f t="shared" ca="1" si="517"/>
        <v>4.0168000000000002E-4</v>
      </c>
      <c r="F2330" s="59">
        <f t="shared" si="514"/>
        <v>1.1499999999999999</v>
      </c>
      <c r="G2330" s="60">
        <f t="shared" ca="1" si="518"/>
        <v>1.0004619320000001</v>
      </c>
      <c r="H2330" s="57">
        <f ca="1">TRUNC(PRODUCT(G$10:G2329),15)</f>
        <v>1.7393608337809601</v>
      </c>
      <c r="I2330" s="57">
        <f t="shared" ca="1" si="519"/>
        <v>1.73695265966281</v>
      </c>
      <c r="J2330" s="57">
        <f t="shared" ca="1" si="520"/>
        <v>1.0013864400000001</v>
      </c>
      <c r="K2330" s="112">
        <f t="shared" ca="1" si="527"/>
        <v>0.72652173016073496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21"/>
        <v>0</v>
      </c>
      <c r="O2330" s="57">
        <f t="shared" ca="1" si="522"/>
        <v>0.72652173016073496</v>
      </c>
      <c r="P2330" s="63" t="str">
        <f t="shared" si="523"/>
        <v>A+J=</v>
      </c>
      <c r="Q2330" s="64">
        <f t="shared" si="524"/>
        <v>45882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ht="15" x14ac:dyDescent="0.2">
      <c r="A2331" s="56">
        <f t="shared" si="525"/>
        <v>45566</v>
      </c>
      <c r="B2331" s="75">
        <f t="shared" ca="1" si="515"/>
        <v>1.679988491890563</v>
      </c>
      <c r="C2331" s="57">
        <f t="shared" si="516"/>
        <v>0.95269108000000002</v>
      </c>
      <c r="D2331" s="58">
        <f ca="1">IF(A2331&lt;$B$1,VLOOKUP(A2331,[1]DI!$A$4:$B$15000,2,FALSE),0)</f>
        <v>0.1065</v>
      </c>
      <c r="E2331" s="57">
        <f t="shared" ca="1" si="517"/>
        <v>4.0168000000000002E-4</v>
      </c>
      <c r="F2331" s="59">
        <f t="shared" si="514"/>
        <v>1.1499999999999999</v>
      </c>
      <c r="G2331" s="60">
        <f t="shared" ca="1" si="518"/>
        <v>1.0004619320000001</v>
      </c>
      <c r="H2331" s="57">
        <f ca="1">TRUNC(PRODUCT(G$10:G2330),15)</f>
        <v>1.7401643002096301</v>
      </c>
      <c r="I2331" s="57">
        <f t="shared" ca="1" si="519"/>
        <v>1.73695265966281</v>
      </c>
      <c r="J2331" s="57">
        <f t="shared" ca="1" si="520"/>
        <v>1.0018490099999999</v>
      </c>
      <c r="K2331" s="112">
        <f t="shared" ca="1" si="527"/>
        <v>0.72729741189056296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21"/>
        <v>0</v>
      </c>
      <c r="O2331" s="57">
        <f t="shared" ca="1" si="522"/>
        <v>0.72729741189056296</v>
      </c>
      <c r="P2331" s="63" t="str">
        <f t="shared" si="523"/>
        <v>A+J=</v>
      </c>
      <c r="Q2331" s="64">
        <f t="shared" si="524"/>
        <v>45882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ht="15" x14ac:dyDescent="0.2">
      <c r="A2332" s="56">
        <f t="shared" si="525"/>
        <v>45567</v>
      </c>
      <c r="B2332" s="75">
        <f t="shared" ca="1" si="515"/>
        <v>1.6807645257017261</v>
      </c>
      <c r="C2332" s="57">
        <f t="shared" si="516"/>
        <v>0.95269108000000002</v>
      </c>
      <c r="D2332" s="58">
        <f ca="1">IF(A2332&lt;$B$1,VLOOKUP(A2332,[1]DI!$A$4:$B$15000,2,FALSE),0)</f>
        <v>0.1065</v>
      </c>
      <c r="E2332" s="57">
        <f t="shared" ca="1" si="517"/>
        <v>4.0168000000000002E-4</v>
      </c>
      <c r="F2332" s="59">
        <f t="shared" si="514"/>
        <v>1.1499999999999999</v>
      </c>
      <c r="G2332" s="60">
        <f t="shared" ca="1" si="518"/>
        <v>1.0004619320000001</v>
      </c>
      <c r="H2332" s="57">
        <f ca="1">TRUNC(PRODUCT(G$10:G2331),15)</f>
        <v>1.74096813778515</v>
      </c>
      <c r="I2332" s="57">
        <f t="shared" ca="1" si="519"/>
        <v>1.73695265966281</v>
      </c>
      <c r="J2332" s="57">
        <f t="shared" ca="1" si="520"/>
        <v>1.00231179</v>
      </c>
      <c r="K2332" s="112">
        <f t="shared" ca="1" si="527"/>
        <v>0.72807344570172605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21"/>
        <v>0</v>
      </c>
      <c r="O2332" s="57">
        <f t="shared" ca="1" si="522"/>
        <v>0.72807344570172605</v>
      </c>
      <c r="P2332" s="63" t="str">
        <f t="shared" si="523"/>
        <v>A+J=</v>
      </c>
      <c r="Q2332" s="64">
        <f t="shared" si="524"/>
        <v>45882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ht="15" x14ac:dyDescent="0.2">
      <c r="A2333" s="56">
        <f t="shared" si="525"/>
        <v>45568</v>
      </c>
      <c r="B2333" s="75">
        <f t="shared" ca="1" si="515"/>
        <v>1.6815409188361929</v>
      </c>
      <c r="C2333" s="57">
        <f t="shared" si="516"/>
        <v>0.95269108000000002</v>
      </c>
      <c r="D2333" s="58">
        <f ca="1">IF(A2333&lt;$B$1,VLOOKUP(A2333,[1]DI!$A$4:$B$15000,2,FALSE),0)</f>
        <v>0.1065</v>
      </c>
      <c r="E2333" s="57">
        <f t="shared" ca="1" si="517"/>
        <v>4.0168000000000002E-4</v>
      </c>
      <c r="F2333" s="59">
        <f t="shared" si="514"/>
        <v>1.1499999999999999</v>
      </c>
      <c r="G2333" s="60">
        <f t="shared" ca="1" si="518"/>
        <v>1.0004619320000001</v>
      </c>
      <c r="H2333" s="57">
        <f ca="1">TRUNC(PRODUCT(G$10:G2332),15)</f>
        <v>1.7417723466789801</v>
      </c>
      <c r="I2333" s="57">
        <f t="shared" ca="1" si="519"/>
        <v>1.73695265966281</v>
      </c>
      <c r="J2333" s="57">
        <f t="shared" ca="1" si="520"/>
        <v>1.0027747899999999</v>
      </c>
      <c r="K2333" s="112">
        <f t="shared" ca="1" si="527"/>
        <v>0.72884983883619292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21"/>
        <v>0</v>
      </c>
      <c r="O2333" s="57">
        <f t="shared" ca="1" si="522"/>
        <v>0.72884983883619292</v>
      </c>
      <c r="P2333" s="63" t="str">
        <f t="shared" si="523"/>
        <v>A+J=</v>
      </c>
      <c r="Q2333" s="64">
        <f t="shared" si="524"/>
        <v>45882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ht="15" x14ac:dyDescent="0.2">
      <c r="A2334" s="56">
        <f t="shared" si="525"/>
        <v>45569</v>
      </c>
      <c r="B2334" s="75">
        <f t="shared" ca="1" si="515"/>
        <v>1.682317691293963</v>
      </c>
      <c r="C2334" s="57">
        <f t="shared" si="516"/>
        <v>0.95269108000000002</v>
      </c>
      <c r="D2334" s="58">
        <f ca="1">IF(A2334&lt;$B$1,VLOOKUP(A2334,[1]DI!$A$4:$B$15000,2,FALSE),0)</f>
        <v>0.1065</v>
      </c>
      <c r="E2334" s="57">
        <f t="shared" ca="1" si="517"/>
        <v>4.0168000000000002E-4</v>
      </c>
      <c r="F2334" s="59">
        <f t="shared" si="514"/>
        <v>1.1499999999999999</v>
      </c>
      <c r="G2334" s="60">
        <f t="shared" ca="1" si="518"/>
        <v>1.0004619320000001</v>
      </c>
      <c r="H2334" s="57">
        <f ca="1">TRUNC(PRODUCT(G$10:G2333),15)</f>
        <v>1.7425769270626199</v>
      </c>
      <c r="I2334" s="57">
        <f t="shared" ca="1" si="519"/>
        <v>1.73695265966281</v>
      </c>
      <c r="J2334" s="57">
        <f t="shared" ca="1" si="520"/>
        <v>1.00323801</v>
      </c>
      <c r="K2334" s="112">
        <f t="shared" ca="1" si="527"/>
        <v>0.729626611293963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21"/>
        <v>0</v>
      </c>
      <c r="O2334" s="57">
        <f t="shared" ca="1" si="522"/>
        <v>0.729626611293963</v>
      </c>
      <c r="P2334" s="63" t="str">
        <f t="shared" si="523"/>
        <v>A+J=</v>
      </c>
      <c r="Q2334" s="64">
        <f t="shared" si="524"/>
        <v>45882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ht="15" x14ac:dyDescent="0.2">
      <c r="A2335" s="56">
        <f t="shared" si="525"/>
        <v>45570</v>
      </c>
      <c r="B2335" s="75">
        <f t="shared" ca="1" si="515"/>
        <v>1.6830948058330679</v>
      </c>
      <c r="C2335" s="57">
        <f t="shared" si="516"/>
        <v>0.95269108000000002</v>
      </c>
      <c r="D2335" s="58">
        <f ca="1">IF(A2335&lt;$B$1,VLOOKUP(A2335,[1]DI!$A$4:$B$15000,2,FALSE),0)</f>
        <v>0</v>
      </c>
      <c r="E2335" s="57">
        <f t="shared" ca="1" si="517"/>
        <v>0</v>
      </c>
      <c r="F2335" s="59">
        <f t="shared" ref="F2335:F2398" si="528">F2334</f>
        <v>1.1499999999999999</v>
      </c>
      <c r="G2335" s="60">
        <f t="shared" ca="1" si="518"/>
        <v>1</v>
      </c>
      <c r="H2335" s="57">
        <f ca="1">TRUNC(PRODUCT(G$10:G2334),15)</f>
        <v>1.74338187910769</v>
      </c>
      <c r="I2335" s="57">
        <f t="shared" ca="1" si="519"/>
        <v>1.73695265966281</v>
      </c>
      <c r="J2335" s="57">
        <f t="shared" ca="1" si="520"/>
        <v>1.0037014399999999</v>
      </c>
      <c r="K2335" s="112">
        <f t="shared" ca="1" si="527"/>
        <v>0.73040372583306801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21"/>
        <v>0</v>
      </c>
      <c r="O2335" s="57">
        <f t="shared" ca="1" si="522"/>
        <v>0.73040372583306801</v>
      </c>
      <c r="P2335" s="63" t="str">
        <f t="shared" si="523"/>
        <v>A+J=</v>
      </c>
      <c r="Q2335" s="64">
        <f t="shared" si="524"/>
        <v>45882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ht="15" x14ac:dyDescent="0.2">
      <c r="A2336" s="56">
        <f t="shared" si="525"/>
        <v>45571</v>
      </c>
      <c r="B2336" s="75">
        <f t="shared" ca="1" si="515"/>
        <v>1.6830948058330679</v>
      </c>
      <c r="C2336" s="57">
        <f t="shared" si="516"/>
        <v>0.95269108000000002</v>
      </c>
      <c r="D2336" s="58">
        <f ca="1">IF(A2336&lt;$B$1,VLOOKUP(A2336,[1]DI!$A$4:$B$15000,2,FALSE),0)</f>
        <v>0</v>
      </c>
      <c r="E2336" s="57">
        <f t="shared" ca="1" si="517"/>
        <v>0</v>
      </c>
      <c r="F2336" s="59">
        <f t="shared" si="528"/>
        <v>1.1499999999999999</v>
      </c>
      <c r="G2336" s="60">
        <f t="shared" ca="1" si="518"/>
        <v>1</v>
      </c>
      <c r="H2336" s="57">
        <f ca="1">TRUNC(PRODUCT(G$10:G2335),15)</f>
        <v>1.74338187910769</v>
      </c>
      <c r="I2336" s="57">
        <f t="shared" ca="1" si="519"/>
        <v>1.73695265966281</v>
      </c>
      <c r="J2336" s="57">
        <f t="shared" ca="1" si="520"/>
        <v>1.0037014399999999</v>
      </c>
      <c r="K2336" s="112">
        <f t="shared" ca="1" si="527"/>
        <v>0.73040372583306801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21"/>
        <v>0</v>
      </c>
      <c r="O2336" s="57">
        <f t="shared" ca="1" si="522"/>
        <v>0.73040372583306801</v>
      </c>
      <c r="P2336" s="63" t="str">
        <f t="shared" si="523"/>
        <v>A+J=</v>
      </c>
      <c r="Q2336" s="64">
        <f t="shared" si="524"/>
        <v>45882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ht="15" x14ac:dyDescent="0.2">
      <c r="A2337" s="56">
        <f t="shared" si="525"/>
        <v>45572</v>
      </c>
      <c r="B2337" s="75">
        <f t="shared" ca="1" si="515"/>
        <v>1.6830948058330679</v>
      </c>
      <c r="C2337" s="57">
        <f t="shared" si="516"/>
        <v>0.95269108000000002</v>
      </c>
      <c r="D2337" s="58">
        <f ca="1">IF(A2337&lt;$B$1,VLOOKUP(A2337,[1]DI!$A$4:$B$15000,2,FALSE),0)</f>
        <v>0.1065</v>
      </c>
      <c r="E2337" s="57">
        <f t="shared" ca="1" si="517"/>
        <v>4.0168000000000002E-4</v>
      </c>
      <c r="F2337" s="59">
        <f t="shared" si="528"/>
        <v>1.1499999999999999</v>
      </c>
      <c r="G2337" s="60">
        <f t="shared" ca="1" si="518"/>
        <v>1.0004619320000001</v>
      </c>
      <c r="H2337" s="57">
        <f ca="1">TRUNC(PRODUCT(G$10:G2336),15)</f>
        <v>1.74338187910769</v>
      </c>
      <c r="I2337" s="57">
        <f t="shared" ca="1" si="519"/>
        <v>1.73695265966281</v>
      </c>
      <c r="J2337" s="57">
        <f t="shared" ca="1" si="520"/>
        <v>1.0037014399999999</v>
      </c>
      <c r="K2337" s="112">
        <f t="shared" ca="1" si="527"/>
        <v>0.73040372583306801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21"/>
        <v>0</v>
      </c>
      <c r="O2337" s="57">
        <f t="shared" ca="1" si="522"/>
        <v>0.73040372583306801</v>
      </c>
      <c r="P2337" s="63" t="str">
        <f t="shared" si="523"/>
        <v>A+J=</v>
      </c>
      <c r="Q2337" s="64">
        <f t="shared" si="524"/>
        <v>45882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ht="15" x14ac:dyDescent="0.2">
      <c r="A2338" s="56">
        <f t="shared" si="525"/>
        <v>45573</v>
      </c>
      <c r="B2338" s="75">
        <f t="shared" ca="1" si="515"/>
        <v>1.6838722824535091</v>
      </c>
      <c r="C2338" s="57">
        <f t="shared" si="516"/>
        <v>0.95269108000000002</v>
      </c>
      <c r="D2338" s="58">
        <f ca="1">IF(A2338&lt;$B$1,VLOOKUP(A2338,[1]DI!$A$4:$B$15000,2,FALSE),0)</f>
        <v>0.1065</v>
      </c>
      <c r="E2338" s="57">
        <f t="shared" ca="1" si="517"/>
        <v>4.0168000000000002E-4</v>
      </c>
      <c r="F2338" s="59">
        <f t="shared" si="528"/>
        <v>1.1499999999999999</v>
      </c>
      <c r="G2338" s="60">
        <f t="shared" ca="1" si="518"/>
        <v>1.0004619320000001</v>
      </c>
      <c r="H2338" s="57">
        <f ca="1">TRUNC(PRODUCT(G$10:G2337),15)</f>
        <v>1.74418720298588</v>
      </c>
      <c r="I2338" s="57">
        <f t="shared" ca="1" si="519"/>
        <v>1.73695265966281</v>
      </c>
      <c r="J2338" s="57">
        <f t="shared" ca="1" si="520"/>
        <v>1.0041650799999999</v>
      </c>
      <c r="K2338" s="112">
        <f t="shared" ca="1" si="527"/>
        <v>0.73118120245350904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21"/>
        <v>0</v>
      </c>
      <c r="O2338" s="57">
        <f t="shared" ca="1" si="522"/>
        <v>0.73118120245350904</v>
      </c>
      <c r="P2338" s="63" t="str">
        <f t="shared" si="523"/>
        <v>A+J=</v>
      </c>
      <c r="Q2338" s="64">
        <f t="shared" si="524"/>
        <v>45882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ht="15" x14ac:dyDescent="0.2">
      <c r="A2339" s="56">
        <f t="shared" si="525"/>
        <v>45574</v>
      </c>
      <c r="B2339" s="75">
        <f t="shared" ca="1" si="515"/>
        <v>1.6846501111552858</v>
      </c>
      <c r="C2339" s="57">
        <f t="shared" si="516"/>
        <v>0.95269108000000002</v>
      </c>
      <c r="D2339" s="58">
        <f ca="1">IF(A2339&lt;$B$1,VLOOKUP(A2339,[1]DI!$A$4:$B$15000,2,FALSE),0)</f>
        <v>0.1065</v>
      </c>
      <c r="E2339" s="57">
        <f t="shared" ca="1" si="517"/>
        <v>4.0168000000000002E-4</v>
      </c>
      <c r="F2339" s="59">
        <f t="shared" si="528"/>
        <v>1.1499999999999999</v>
      </c>
      <c r="G2339" s="60">
        <f t="shared" ca="1" si="518"/>
        <v>1.0004619320000001</v>
      </c>
      <c r="H2339" s="57">
        <f ca="1">TRUNC(PRODUCT(G$10:G2338),15)</f>
        <v>1.7449928988689201</v>
      </c>
      <c r="I2339" s="57">
        <f t="shared" ca="1" si="519"/>
        <v>1.73695265966281</v>
      </c>
      <c r="J2339" s="57">
        <f t="shared" ca="1" si="520"/>
        <v>1.00462893</v>
      </c>
      <c r="K2339" s="112">
        <f t="shared" ca="1" si="527"/>
        <v>0.73195903115528593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21"/>
        <v>0</v>
      </c>
      <c r="O2339" s="57">
        <f t="shared" ca="1" si="522"/>
        <v>0.73195903115528593</v>
      </c>
      <c r="P2339" s="63" t="str">
        <f t="shared" si="523"/>
        <v>A+J=</v>
      </c>
      <c r="Q2339" s="64">
        <f t="shared" si="524"/>
        <v>45882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ht="15" x14ac:dyDescent="0.2">
      <c r="A2340" s="56">
        <f t="shared" si="525"/>
        <v>45575</v>
      </c>
      <c r="B2340" s="75">
        <f t="shared" ca="1" si="515"/>
        <v>1.6854282991803651</v>
      </c>
      <c r="C2340" s="57">
        <f t="shared" si="516"/>
        <v>0.95269108000000002</v>
      </c>
      <c r="D2340" s="58">
        <f ca="1">IF(A2340&lt;$B$1,VLOOKUP(A2340,[1]DI!$A$4:$B$15000,2,FALSE),0)</f>
        <v>0.1065</v>
      </c>
      <c r="E2340" s="57">
        <f t="shared" ca="1" si="517"/>
        <v>4.0168000000000002E-4</v>
      </c>
      <c r="F2340" s="59">
        <f t="shared" si="528"/>
        <v>1.1499999999999999</v>
      </c>
      <c r="G2340" s="60">
        <f t="shared" ca="1" si="518"/>
        <v>1.0004619320000001</v>
      </c>
      <c r="H2340" s="57">
        <f ca="1">TRUNC(PRODUCT(G$10:G2339),15)</f>
        <v>1.74579896692869</v>
      </c>
      <c r="I2340" s="57">
        <f t="shared" ca="1" si="519"/>
        <v>1.73695265966281</v>
      </c>
      <c r="J2340" s="57">
        <f t="shared" ca="1" si="520"/>
        <v>1.005093</v>
      </c>
      <c r="K2340" s="112">
        <f t="shared" ca="1" si="527"/>
        <v>0.73273721918036505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21"/>
        <v>0</v>
      </c>
      <c r="O2340" s="57">
        <f t="shared" ca="1" si="522"/>
        <v>0.73273721918036505</v>
      </c>
      <c r="P2340" s="63" t="str">
        <f t="shared" si="523"/>
        <v>A+J=</v>
      </c>
      <c r="Q2340" s="64">
        <f t="shared" si="524"/>
        <v>45882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ht="15" x14ac:dyDescent="0.2">
      <c r="A2341" s="56">
        <f t="shared" si="525"/>
        <v>45576</v>
      </c>
      <c r="B2341" s="75">
        <f t="shared" ca="1" si="515"/>
        <v>1.6862068665287491</v>
      </c>
      <c r="C2341" s="57">
        <f t="shared" si="516"/>
        <v>0.95269108000000002</v>
      </c>
      <c r="D2341" s="58">
        <f ca="1">IF(A2341&lt;$B$1,VLOOKUP(A2341,[1]DI!$A$4:$B$15000,2,FALSE),0)</f>
        <v>0.1065</v>
      </c>
      <c r="E2341" s="57">
        <f t="shared" ca="1" si="517"/>
        <v>4.0168000000000002E-4</v>
      </c>
      <c r="F2341" s="59">
        <f t="shared" si="528"/>
        <v>1.1499999999999999</v>
      </c>
      <c r="G2341" s="60">
        <f t="shared" ca="1" si="518"/>
        <v>1.0004619320000001</v>
      </c>
      <c r="H2341" s="57">
        <f ca="1">TRUNC(PRODUCT(G$10:G2340),15)</f>
        <v>1.74660540733708</v>
      </c>
      <c r="I2341" s="57">
        <f t="shared" ca="1" si="519"/>
        <v>1.73695265966281</v>
      </c>
      <c r="J2341" s="57">
        <f t="shared" ca="1" si="520"/>
        <v>1.00555729</v>
      </c>
      <c r="K2341" s="112">
        <f t="shared" ca="1" si="527"/>
        <v>0.73351578652874905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21"/>
        <v>0</v>
      </c>
      <c r="O2341" s="57">
        <f t="shared" ca="1" si="522"/>
        <v>0.73351578652874905</v>
      </c>
      <c r="P2341" s="63" t="str">
        <f t="shared" si="523"/>
        <v>A+J=</v>
      </c>
      <c r="Q2341" s="64">
        <f t="shared" si="524"/>
        <v>45882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ht="15" x14ac:dyDescent="0.2">
      <c r="A2342" s="56">
        <f t="shared" si="525"/>
        <v>45577</v>
      </c>
      <c r="B2342" s="75">
        <f t="shared" ca="1" si="515"/>
        <v>1.6869857759584672</v>
      </c>
      <c r="C2342" s="57">
        <f t="shared" si="516"/>
        <v>0.95269108000000002</v>
      </c>
      <c r="D2342" s="58">
        <f ca="1">IF(A2342&lt;$B$1,VLOOKUP(A2342,[1]DI!$A$4:$B$15000,2,FALSE),0)</f>
        <v>0</v>
      </c>
      <c r="E2342" s="57">
        <f t="shared" ca="1" si="517"/>
        <v>0</v>
      </c>
      <c r="F2342" s="59">
        <f t="shared" si="528"/>
        <v>1.1499999999999999</v>
      </c>
      <c r="G2342" s="60">
        <f t="shared" ca="1" si="518"/>
        <v>1</v>
      </c>
      <c r="H2342" s="57">
        <f ca="1">TRUNC(PRODUCT(G$10:G2341),15)</f>
        <v>1.7474122202661</v>
      </c>
      <c r="I2342" s="57">
        <f t="shared" ca="1" si="519"/>
        <v>1.73695265966281</v>
      </c>
      <c r="J2342" s="57">
        <f t="shared" ca="1" si="520"/>
        <v>1.0060217899999999</v>
      </c>
      <c r="K2342" s="112">
        <f t="shared" ca="1" si="527"/>
        <v>0.73429469595846708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21"/>
        <v>0</v>
      </c>
      <c r="O2342" s="57">
        <f t="shared" ca="1" si="522"/>
        <v>0.73429469595846708</v>
      </c>
      <c r="P2342" s="63" t="str">
        <f t="shared" si="523"/>
        <v>A+J=</v>
      </c>
      <c r="Q2342" s="64">
        <f t="shared" si="524"/>
        <v>45882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ht="15" x14ac:dyDescent="0.2">
      <c r="A2343" s="56">
        <f t="shared" si="525"/>
        <v>45578</v>
      </c>
      <c r="B2343" s="75">
        <f t="shared" ca="1" si="515"/>
        <v>1.6869857759584672</v>
      </c>
      <c r="C2343" s="57">
        <f t="shared" si="516"/>
        <v>0.95269108000000002</v>
      </c>
      <c r="D2343" s="58">
        <f ca="1">IF(A2343&lt;$B$1,VLOOKUP(A2343,[1]DI!$A$4:$B$15000,2,FALSE),0)</f>
        <v>0</v>
      </c>
      <c r="E2343" s="57">
        <f t="shared" ca="1" si="517"/>
        <v>0</v>
      </c>
      <c r="F2343" s="59">
        <f t="shared" si="528"/>
        <v>1.1499999999999999</v>
      </c>
      <c r="G2343" s="60">
        <f t="shared" ca="1" si="518"/>
        <v>1</v>
      </c>
      <c r="H2343" s="57">
        <f ca="1">TRUNC(PRODUCT(G$10:G2342),15)</f>
        <v>1.7474122202661</v>
      </c>
      <c r="I2343" s="57">
        <f t="shared" ca="1" si="519"/>
        <v>1.73695265966281</v>
      </c>
      <c r="J2343" s="57">
        <f t="shared" ca="1" si="520"/>
        <v>1.0060217899999999</v>
      </c>
      <c r="K2343" s="112">
        <f t="shared" ca="1" si="527"/>
        <v>0.73429469595846708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21"/>
        <v>0</v>
      </c>
      <c r="O2343" s="57">
        <f t="shared" ca="1" si="522"/>
        <v>0.73429469595846708</v>
      </c>
      <c r="P2343" s="63" t="str">
        <f t="shared" si="523"/>
        <v>A+J=</v>
      </c>
      <c r="Q2343" s="64">
        <f t="shared" si="524"/>
        <v>45882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ht="15" x14ac:dyDescent="0.2">
      <c r="A2344" s="56">
        <f t="shared" si="525"/>
        <v>45579</v>
      </c>
      <c r="B2344" s="75">
        <f t="shared" ca="1" si="515"/>
        <v>1.6869857759584672</v>
      </c>
      <c r="C2344" s="57">
        <f t="shared" si="516"/>
        <v>0.95269108000000002</v>
      </c>
      <c r="D2344" s="58">
        <f ca="1">IF(A2344&lt;$B$1,VLOOKUP(A2344,[1]DI!$A$4:$B$15000,2,FALSE),0)</f>
        <v>0.1065</v>
      </c>
      <c r="E2344" s="57">
        <f t="shared" ca="1" si="517"/>
        <v>4.0168000000000002E-4</v>
      </c>
      <c r="F2344" s="59">
        <f t="shared" si="528"/>
        <v>1.1499999999999999</v>
      </c>
      <c r="G2344" s="60">
        <f t="shared" ca="1" si="518"/>
        <v>1.0004619320000001</v>
      </c>
      <c r="H2344" s="57">
        <f ca="1">TRUNC(PRODUCT(G$10:G2343),15)</f>
        <v>1.7474122202661</v>
      </c>
      <c r="I2344" s="57">
        <f t="shared" ca="1" si="519"/>
        <v>1.73695265966281</v>
      </c>
      <c r="J2344" s="57">
        <f t="shared" ca="1" si="520"/>
        <v>1.0060217899999999</v>
      </c>
      <c r="K2344" s="112">
        <f t="shared" ca="1" si="527"/>
        <v>0.73429469595846708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21"/>
        <v>0</v>
      </c>
      <c r="O2344" s="57">
        <f t="shared" ca="1" si="522"/>
        <v>0.73429469595846708</v>
      </c>
      <c r="P2344" s="63" t="str">
        <f t="shared" si="523"/>
        <v>A+J=</v>
      </c>
      <c r="Q2344" s="64">
        <f t="shared" si="524"/>
        <v>45882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ht="15" x14ac:dyDescent="0.2">
      <c r="A2345" s="56">
        <f t="shared" si="525"/>
        <v>45580</v>
      </c>
      <c r="B2345" s="75">
        <f t="shared" ca="1" si="515"/>
        <v>1.6877650474695221</v>
      </c>
      <c r="C2345" s="57">
        <f t="shared" si="516"/>
        <v>0.95269108000000002</v>
      </c>
      <c r="D2345" s="58">
        <f ca="1">IF(A2345&lt;$B$1,VLOOKUP(A2345,[1]DI!$A$4:$B$15000,2,FALSE),0)</f>
        <v>0.1065</v>
      </c>
      <c r="E2345" s="57">
        <f t="shared" ca="1" si="517"/>
        <v>4.0168000000000002E-4</v>
      </c>
      <c r="F2345" s="59">
        <f t="shared" si="528"/>
        <v>1.1499999999999999</v>
      </c>
      <c r="G2345" s="60">
        <f t="shared" ca="1" si="518"/>
        <v>1.0004619320000001</v>
      </c>
      <c r="H2345" s="57">
        <f ca="1">TRUNC(PRODUCT(G$10:G2344),15)</f>
        <v>1.74821940588783</v>
      </c>
      <c r="I2345" s="57">
        <f t="shared" ca="1" si="519"/>
        <v>1.73695265966281</v>
      </c>
      <c r="J2345" s="57">
        <f t="shared" ca="1" si="520"/>
        <v>1.0064865000000001</v>
      </c>
      <c r="K2345" s="112">
        <f t="shared" ca="1" si="527"/>
        <v>0.73507396746952203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21"/>
        <v>0</v>
      </c>
      <c r="O2345" s="57">
        <f t="shared" ca="1" si="522"/>
        <v>0.73507396746952203</v>
      </c>
      <c r="P2345" s="63" t="str">
        <f t="shared" si="523"/>
        <v>A+J=</v>
      </c>
      <c r="Q2345" s="64">
        <f t="shared" si="524"/>
        <v>45882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ht="15" x14ac:dyDescent="0.2">
      <c r="A2346" s="56">
        <f t="shared" si="525"/>
        <v>45581</v>
      </c>
      <c r="B2346" s="75">
        <f t="shared" ca="1" si="515"/>
        <v>1.6885446783038791</v>
      </c>
      <c r="C2346" s="57">
        <f t="shared" si="516"/>
        <v>0.95269108000000002</v>
      </c>
      <c r="D2346" s="58">
        <f ca="1">IF(A2346&lt;$B$1,VLOOKUP(A2346,[1]DI!$A$4:$B$15000,2,FALSE),0)</f>
        <v>0.1065</v>
      </c>
      <c r="E2346" s="57">
        <f t="shared" ca="1" si="517"/>
        <v>4.0168000000000002E-4</v>
      </c>
      <c r="F2346" s="59">
        <f t="shared" si="528"/>
        <v>1.1499999999999999</v>
      </c>
      <c r="G2346" s="60">
        <f t="shared" ca="1" si="518"/>
        <v>1.0004619320000001</v>
      </c>
      <c r="H2346" s="57">
        <f ca="1">TRUNC(PRODUCT(G$10:G2345),15)</f>
        <v>1.7490269643744301</v>
      </c>
      <c r="I2346" s="57">
        <f t="shared" ca="1" si="519"/>
        <v>1.73695265966281</v>
      </c>
      <c r="J2346" s="57">
        <f t="shared" ca="1" si="520"/>
        <v>1.00695143</v>
      </c>
      <c r="K2346" s="112">
        <f t="shared" ca="1" si="527"/>
        <v>0.73585359830387909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21"/>
        <v>0</v>
      </c>
      <c r="O2346" s="57">
        <f t="shared" ca="1" si="522"/>
        <v>0.73585359830387909</v>
      </c>
      <c r="P2346" s="63" t="str">
        <f t="shared" si="523"/>
        <v>A+J=</v>
      </c>
      <c r="Q2346" s="64">
        <f t="shared" si="524"/>
        <v>45882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ht="15" x14ac:dyDescent="0.2">
      <c r="A2347" s="56">
        <f t="shared" si="525"/>
        <v>45582</v>
      </c>
      <c r="B2347" s="75">
        <f t="shared" ca="1" si="515"/>
        <v>1.689324671219572</v>
      </c>
      <c r="C2347" s="57">
        <f t="shared" si="516"/>
        <v>0.95269108000000002</v>
      </c>
      <c r="D2347" s="58">
        <f ca="1">IF(A2347&lt;$B$1,VLOOKUP(A2347,[1]DI!$A$4:$B$15000,2,FALSE),0)</f>
        <v>0.1065</v>
      </c>
      <c r="E2347" s="57">
        <f t="shared" ca="1" si="517"/>
        <v>4.0168000000000002E-4</v>
      </c>
      <c r="F2347" s="59">
        <f t="shared" si="528"/>
        <v>1.1499999999999999</v>
      </c>
      <c r="G2347" s="60">
        <f t="shared" ca="1" si="518"/>
        <v>1.0004619320000001</v>
      </c>
      <c r="H2347" s="57">
        <f ca="1">TRUNC(PRODUCT(G$10:G2346),15)</f>
        <v>1.74983489589814</v>
      </c>
      <c r="I2347" s="57">
        <f t="shared" ca="1" si="519"/>
        <v>1.73695265966281</v>
      </c>
      <c r="J2347" s="57">
        <f t="shared" ca="1" si="520"/>
        <v>1.00741657</v>
      </c>
      <c r="K2347" s="112">
        <f t="shared" ca="1" si="527"/>
        <v>0.73663359121957195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21"/>
        <v>0</v>
      </c>
      <c r="O2347" s="57">
        <f t="shared" ca="1" si="522"/>
        <v>0.73663359121957195</v>
      </c>
      <c r="P2347" s="63" t="str">
        <f t="shared" si="523"/>
        <v>A+J=</v>
      </c>
      <c r="Q2347" s="64">
        <f t="shared" si="524"/>
        <v>45882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ht="15" x14ac:dyDescent="0.2">
      <c r="A2348" s="56">
        <f t="shared" si="525"/>
        <v>45583</v>
      </c>
      <c r="B2348" s="75">
        <f t="shared" ca="1" si="515"/>
        <v>1.6901050234585688</v>
      </c>
      <c r="C2348" s="57">
        <f t="shared" si="516"/>
        <v>0.95269108000000002</v>
      </c>
      <c r="D2348" s="58">
        <f ca="1">IF(A2348&lt;$B$1,VLOOKUP(A2348,[1]DI!$A$4:$B$15000,2,FALSE),0)</f>
        <v>0.1065</v>
      </c>
      <c r="E2348" s="57">
        <f t="shared" ca="1" si="517"/>
        <v>4.0168000000000002E-4</v>
      </c>
      <c r="F2348" s="59">
        <f t="shared" si="528"/>
        <v>1.1499999999999999</v>
      </c>
      <c r="G2348" s="60">
        <f t="shared" ca="1" si="518"/>
        <v>1.0004619320000001</v>
      </c>
      <c r="H2348" s="57">
        <f ca="1">TRUNC(PRODUCT(G$10:G2347),15)</f>
        <v>1.75064320063127</v>
      </c>
      <c r="I2348" s="57">
        <f t="shared" ca="1" si="519"/>
        <v>1.73695265966281</v>
      </c>
      <c r="J2348" s="57">
        <f t="shared" ca="1" si="520"/>
        <v>1.0078819299999999</v>
      </c>
      <c r="K2348" s="112">
        <f t="shared" ca="1" si="527"/>
        <v>0.73741394345856892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21"/>
        <v>0</v>
      </c>
      <c r="O2348" s="57">
        <f t="shared" ca="1" si="522"/>
        <v>0.73741394345856892</v>
      </c>
      <c r="P2348" s="63" t="str">
        <f t="shared" si="523"/>
        <v>A+J=</v>
      </c>
      <c r="Q2348" s="64">
        <f t="shared" si="524"/>
        <v>45882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ht="15" x14ac:dyDescent="0.2">
      <c r="A2349" s="56">
        <f t="shared" si="525"/>
        <v>45584</v>
      </c>
      <c r="B2349" s="75">
        <f t="shared" ref="B2349:B2412" ca="1" si="529">IF(A2349&lt;=TODAY(),C2349+K2349,IF(AND(A2349&gt;TODAY(),A2349&lt;=$B$1),IF(VLOOKUP(TODAY(),$A$10:$D$5000,4,FALSE)=0,"n.d",C2349+K2349),"n.d"))</f>
        <v>1.6908857277789</v>
      </c>
      <c r="C2349" s="57">
        <f t="shared" ref="C2349:C2412" si="530">TRUNC(C2348-N2348,8)</f>
        <v>0.95269108000000002</v>
      </c>
      <c r="D2349" s="58">
        <f ca="1">IF(A2349&lt;$B$1,VLOOKUP(A2349,[1]DI!$A$4:$B$15000,2,FALSE),0)</f>
        <v>0</v>
      </c>
      <c r="E2349" s="57">
        <f t="shared" ref="E2349:E2412" ca="1" si="531">ROUND((((1+D2349)^(1/252)-1)),8)</f>
        <v>0</v>
      </c>
      <c r="F2349" s="59">
        <f t="shared" si="528"/>
        <v>1.1499999999999999</v>
      </c>
      <c r="G2349" s="60">
        <f t="shared" ref="G2349:G2412" ca="1" si="532">TRUNC((1+(E2349*F2349)),15)</f>
        <v>1</v>
      </c>
      <c r="H2349" s="57">
        <f ca="1">TRUNC(PRODUCT(G$10:G2348),15)</f>
        <v>1.7514518787462301</v>
      </c>
      <c r="I2349" s="57">
        <f t="shared" ref="I2349:I2412" ca="1" si="533">IF(OR(L2348&gt;0,L2348="E"),H2348,I2348)</f>
        <v>1.73695265966281</v>
      </c>
      <c r="J2349" s="57">
        <f t="shared" ref="J2349:J2412" ca="1" si="534">ROUND(TRUNC(H2349/I2349,15),8)</f>
        <v>1.0083475</v>
      </c>
      <c r="K2349" s="112">
        <f t="shared" ca="1" si="527"/>
        <v>0.73819464777889998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ref="N2349:N2412" si="535">IF(M2349&gt;0,(C$10*M2349),0)</f>
        <v>0</v>
      </c>
      <c r="O2349" s="57">
        <f t="shared" ref="O2349:O2412" ca="1" si="536">(K2349+N2349)</f>
        <v>0.73819464777889998</v>
      </c>
      <c r="P2349" s="63" t="str">
        <f t="shared" ref="P2349:P2412" si="537">IF(L2348&gt;0,VLOOKUP(A2348,$U$12:$AD$125,9),P2348)</f>
        <v>A+J=</v>
      </c>
      <c r="Q2349" s="64">
        <f t="shared" ref="Q2349:Q2412" si="538">IF(L2348&gt;0,VLOOKUP(A2348,$U$12:$AD$125,10),Q2348)</f>
        <v>45882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ht="15" x14ac:dyDescent="0.2">
      <c r="A2350" s="56">
        <f t="shared" si="525"/>
        <v>45585</v>
      </c>
      <c r="B2350" s="75">
        <f t="shared" ca="1" si="529"/>
        <v>1.6908857277789</v>
      </c>
      <c r="C2350" s="57">
        <f t="shared" si="530"/>
        <v>0.95269108000000002</v>
      </c>
      <c r="D2350" s="58">
        <f ca="1">IF(A2350&lt;$B$1,VLOOKUP(A2350,[1]DI!$A$4:$B$15000,2,FALSE),0)</f>
        <v>0</v>
      </c>
      <c r="E2350" s="57">
        <f t="shared" ca="1" si="531"/>
        <v>0</v>
      </c>
      <c r="F2350" s="59">
        <f t="shared" si="528"/>
        <v>1.1499999999999999</v>
      </c>
      <c r="G2350" s="60">
        <f t="shared" ca="1" si="532"/>
        <v>1</v>
      </c>
      <c r="H2350" s="57">
        <f ca="1">TRUNC(PRODUCT(G$10:G2349),15)</f>
        <v>1.7514518787462301</v>
      </c>
      <c r="I2350" s="57">
        <f t="shared" ca="1" si="533"/>
        <v>1.73695265966281</v>
      </c>
      <c r="J2350" s="57">
        <f t="shared" ca="1" si="534"/>
        <v>1.0083475</v>
      </c>
      <c r="K2350" s="112">
        <f t="shared" ca="1" si="527"/>
        <v>0.73819464777889998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35"/>
        <v>0</v>
      </c>
      <c r="O2350" s="57">
        <f t="shared" ca="1" si="536"/>
        <v>0.73819464777889998</v>
      </c>
      <c r="P2350" s="63" t="str">
        <f t="shared" si="537"/>
        <v>A+J=</v>
      </c>
      <c r="Q2350" s="64">
        <f t="shared" si="538"/>
        <v>45882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ht="15" x14ac:dyDescent="0.2">
      <c r="A2351" s="56">
        <f t="shared" si="525"/>
        <v>45586</v>
      </c>
      <c r="B2351" s="75">
        <f t="shared" ca="1" si="529"/>
        <v>1.6908857277789</v>
      </c>
      <c r="C2351" s="57">
        <f t="shared" si="530"/>
        <v>0.95269108000000002</v>
      </c>
      <c r="D2351" s="58">
        <f ca="1">IF(A2351&lt;$B$1,VLOOKUP(A2351,[1]DI!$A$4:$B$15000,2,FALSE),0)</f>
        <v>0.1065</v>
      </c>
      <c r="E2351" s="57">
        <f t="shared" ca="1" si="531"/>
        <v>4.0168000000000002E-4</v>
      </c>
      <c r="F2351" s="59">
        <f t="shared" si="528"/>
        <v>1.1499999999999999</v>
      </c>
      <c r="G2351" s="60">
        <f t="shared" ca="1" si="532"/>
        <v>1.0004619320000001</v>
      </c>
      <c r="H2351" s="57">
        <f ca="1">TRUNC(PRODUCT(G$10:G2350),15)</f>
        <v>1.7514518787462301</v>
      </c>
      <c r="I2351" s="57">
        <f t="shared" ca="1" si="533"/>
        <v>1.73695265966281</v>
      </c>
      <c r="J2351" s="57">
        <f t="shared" ca="1" si="534"/>
        <v>1.0083475</v>
      </c>
      <c r="K2351" s="112">
        <f t="shared" ca="1" si="527"/>
        <v>0.73819464777889998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35"/>
        <v>0</v>
      </c>
      <c r="O2351" s="57">
        <f t="shared" ca="1" si="536"/>
        <v>0.73819464777889998</v>
      </c>
      <c r="P2351" s="63" t="str">
        <f t="shared" si="537"/>
        <v>A+J=</v>
      </c>
      <c r="Q2351" s="64">
        <f t="shared" si="538"/>
        <v>45882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ht="15" x14ac:dyDescent="0.2">
      <c r="A2352" s="56">
        <f t="shared" si="525"/>
        <v>45587</v>
      </c>
      <c r="B2352" s="75">
        <f t="shared" ca="1" si="529"/>
        <v>1.6916668114225359</v>
      </c>
      <c r="C2352" s="57">
        <f t="shared" si="530"/>
        <v>0.95269108000000002</v>
      </c>
      <c r="D2352" s="58">
        <f ca="1">IF(A2352&lt;$B$1,VLOOKUP(A2352,[1]DI!$A$4:$B$15000,2,FALSE),0)</f>
        <v>0.1065</v>
      </c>
      <c r="E2352" s="57">
        <f t="shared" ca="1" si="531"/>
        <v>4.0168000000000002E-4</v>
      </c>
      <c r="F2352" s="59">
        <f t="shared" si="528"/>
        <v>1.1499999999999999</v>
      </c>
      <c r="G2352" s="60">
        <f t="shared" ca="1" si="532"/>
        <v>1.0004619320000001</v>
      </c>
      <c r="H2352" s="57">
        <f ca="1">TRUNC(PRODUCT(G$10:G2351),15)</f>
        <v>1.7522609304154799</v>
      </c>
      <c r="I2352" s="57">
        <f t="shared" ca="1" si="533"/>
        <v>1.73695265966281</v>
      </c>
      <c r="J2352" s="57">
        <f t="shared" ca="1" si="534"/>
        <v>1.00881329</v>
      </c>
      <c r="K2352" s="112">
        <f t="shared" ca="1" si="527"/>
        <v>0.73897573142253603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35"/>
        <v>0</v>
      </c>
      <c r="O2352" s="57">
        <f t="shared" ca="1" si="536"/>
        <v>0.73897573142253603</v>
      </c>
      <c r="P2352" s="63" t="str">
        <f t="shared" si="537"/>
        <v>A+J=</v>
      </c>
      <c r="Q2352" s="64">
        <f t="shared" si="538"/>
        <v>45882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ht="15" x14ac:dyDescent="0.2">
      <c r="A2353" s="56">
        <f t="shared" si="525"/>
        <v>45588</v>
      </c>
      <c r="B2353" s="75">
        <f t="shared" ca="1" si="529"/>
        <v>1.692448254389475</v>
      </c>
      <c r="C2353" s="57">
        <f t="shared" si="530"/>
        <v>0.95269108000000002</v>
      </c>
      <c r="D2353" s="58">
        <f ca="1">IF(A2353&lt;$B$1,VLOOKUP(A2353,[1]DI!$A$4:$B$15000,2,FALSE),0)</f>
        <v>0.1065</v>
      </c>
      <c r="E2353" s="57">
        <f t="shared" ca="1" si="531"/>
        <v>4.0168000000000002E-4</v>
      </c>
      <c r="F2353" s="59">
        <f t="shared" si="528"/>
        <v>1.1499999999999999</v>
      </c>
      <c r="G2353" s="60">
        <f t="shared" ca="1" si="532"/>
        <v>1.0004619320000001</v>
      </c>
      <c r="H2353" s="57">
        <f ca="1">TRUNC(PRODUCT(G$10:G2352),15)</f>
        <v>1.7530703558115901</v>
      </c>
      <c r="I2353" s="57">
        <f t="shared" ca="1" si="533"/>
        <v>1.73695265966281</v>
      </c>
      <c r="J2353" s="57">
        <f t="shared" ca="1" si="534"/>
        <v>1.0092793</v>
      </c>
      <c r="K2353" s="112">
        <f t="shared" ca="1" si="527"/>
        <v>0.73975717438947497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35"/>
        <v>0</v>
      </c>
      <c r="O2353" s="57">
        <f t="shared" ca="1" si="536"/>
        <v>0.73975717438947497</v>
      </c>
      <c r="P2353" s="63" t="str">
        <f t="shared" si="537"/>
        <v>A+J=</v>
      </c>
      <c r="Q2353" s="64">
        <f t="shared" si="538"/>
        <v>45882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ht="15" x14ac:dyDescent="0.2">
      <c r="A2354" s="56">
        <f t="shared" si="525"/>
        <v>45589</v>
      </c>
      <c r="B2354" s="75">
        <f t="shared" ca="1" si="529"/>
        <v>1.6932300421957811</v>
      </c>
      <c r="C2354" s="57">
        <f t="shared" si="530"/>
        <v>0.95269108000000002</v>
      </c>
      <c r="D2354" s="58">
        <f ca="1">IF(A2354&lt;$B$1,VLOOKUP(A2354,[1]DI!$A$4:$B$15000,2,FALSE),0)</f>
        <v>0.1065</v>
      </c>
      <c r="E2354" s="57">
        <f t="shared" ca="1" si="531"/>
        <v>4.0168000000000002E-4</v>
      </c>
      <c r="F2354" s="59">
        <f t="shared" si="528"/>
        <v>1.1499999999999999</v>
      </c>
      <c r="G2354" s="60">
        <f t="shared" ca="1" si="532"/>
        <v>1.0004619320000001</v>
      </c>
      <c r="H2354" s="57">
        <f ca="1">TRUNC(PRODUCT(G$10:G2353),15)</f>
        <v>1.7538801551071901</v>
      </c>
      <c r="I2354" s="57">
        <f t="shared" ca="1" si="533"/>
        <v>1.73695265966281</v>
      </c>
      <c r="J2354" s="57">
        <f t="shared" ca="1" si="534"/>
        <v>1.0097455099999999</v>
      </c>
      <c r="K2354" s="112">
        <f t="shared" ca="1" si="527"/>
        <v>0.74053896219578108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35"/>
        <v>0</v>
      </c>
      <c r="O2354" s="57">
        <f t="shared" ca="1" si="536"/>
        <v>0.74053896219578108</v>
      </c>
      <c r="P2354" s="63" t="str">
        <f t="shared" si="537"/>
        <v>A+J=</v>
      </c>
      <c r="Q2354" s="64">
        <f t="shared" si="538"/>
        <v>45882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ht="15" x14ac:dyDescent="0.2">
      <c r="A2355" s="56">
        <f t="shared" si="525"/>
        <v>45590</v>
      </c>
      <c r="B2355" s="75">
        <f t="shared" ca="1" si="529"/>
        <v>1.6940122065673591</v>
      </c>
      <c r="C2355" s="57">
        <f t="shared" si="530"/>
        <v>0.95269108000000002</v>
      </c>
      <c r="D2355" s="58">
        <f ca="1">IF(A2355&lt;$B$1,VLOOKUP(A2355,[1]DI!$A$4:$B$15000,2,FALSE),0)</f>
        <v>0.1065</v>
      </c>
      <c r="E2355" s="57">
        <f t="shared" ca="1" si="531"/>
        <v>4.0168000000000002E-4</v>
      </c>
      <c r="F2355" s="59">
        <f t="shared" si="528"/>
        <v>1.1499999999999999</v>
      </c>
      <c r="G2355" s="60">
        <f t="shared" ca="1" si="532"/>
        <v>1.0004619320000001</v>
      </c>
      <c r="H2355" s="57">
        <f ca="1">TRUNC(PRODUCT(G$10:G2354),15)</f>
        <v>1.7546903284749999</v>
      </c>
      <c r="I2355" s="57">
        <f t="shared" ca="1" si="533"/>
        <v>1.73695265966281</v>
      </c>
      <c r="J2355" s="57">
        <f t="shared" ca="1" si="534"/>
        <v>1.01021195</v>
      </c>
      <c r="K2355" s="112">
        <f t="shared" ca="1" si="527"/>
        <v>0.74132112656735905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35"/>
        <v>0</v>
      </c>
      <c r="O2355" s="57">
        <f t="shared" ca="1" si="536"/>
        <v>0.74132112656735905</v>
      </c>
      <c r="P2355" s="63" t="str">
        <f t="shared" si="537"/>
        <v>A+J=</v>
      </c>
      <c r="Q2355" s="64">
        <f t="shared" si="538"/>
        <v>45882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ht="15" x14ac:dyDescent="0.2">
      <c r="A2356" s="56">
        <f t="shared" si="525"/>
        <v>45591</v>
      </c>
      <c r="B2356" s="75">
        <f t="shared" ca="1" si="529"/>
        <v>1.6947947230202729</v>
      </c>
      <c r="C2356" s="57">
        <f t="shared" si="530"/>
        <v>0.95269108000000002</v>
      </c>
      <c r="D2356" s="58">
        <f ca="1">IF(A2356&lt;$B$1,VLOOKUP(A2356,[1]DI!$A$4:$B$15000,2,FALSE),0)</f>
        <v>0</v>
      </c>
      <c r="E2356" s="57">
        <f t="shared" ca="1" si="531"/>
        <v>0</v>
      </c>
      <c r="F2356" s="59">
        <f t="shared" si="528"/>
        <v>1.1499999999999999</v>
      </c>
      <c r="G2356" s="60">
        <f t="shared" ca="1" si="532"/>
        <v>1</v>
      </c>
      <c r="H2356" s="57">
        <f ca="1">TRUNC(PRODUCT(G$10:G2355),15)</f>
        <v>1.7555008760878099</v>
      </c>
      <c r="I2356" s="57">
        <f t="shared" ca="1" si="533"/>
        <v>1.73695265966281</v>
      </c>
      <c r="J2356" s="57">
        <f t="shared" ca="1" si="534"/>
        <v>1.0106786000000001</v>
      </c>
      <c r="K2356" s="112">
        <f t="shared" ca="1" si="527"/>
        <v>0.74210364302027298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si="535"/>
        <v>0</v>
      </c>
      <c r="O2356" s="57">
        <f t="shared" ca="1" si="536"/>
        <v>0.74210364302027298</v>
      </c>
      <c r="P2356" s="63" t="str">
        <f t="shared" si="537"/>
        <v>A+J=</v>
      </c>
      <c r="Q2356" s="64">
        <f t="shared" si="538"/>
        <v>45882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ht="15" x14ac:dyDescent="0.2">
      <c r="A2357" s="56">
        <f t="shared" si="525"/>
        <v>45592</v>
      </c>
      <c r="B2357" s="75">
        <f t="shared" ca="1" si="529"/>
        <v>1.6947947230202729</v>
      </c>
      <c r="C2357" s="57">
        <f t="shared" si="530"/>
        <v>0.95269108000000002</v>
      </c>
      <c r="D2357" s="58">
        <f ca="1">IF(A2357&lt;$B$1,VLOOKUP(A2357,[1]DI!$A$4:$B$15000,2,FALSE),0)</f>
        <v>0</v>
      </c>
      <c r="E2357" s="57">
        <f t="shared" ca="1" si="531"/>
        <v>0</v>
      </c>
      <c r="F2357" s="59">
        <f t="shared" si="528"/>
        <v>1.1499999999999999</v>
      </c>
      <c r="G2357" s="60">
        <f t="shared" ca="1" si="532"/>
        <v>1</v>
      </c>
      <c r="H2357" s="57">
        <f ca="1">TRUNC(PRODUCT(G$10:G2356),15)</f>
        <v>1.7555008760878099</v>
      </c>
      <c r="I2357" s="57">
        <f t="shared" ca="1" si="533"/>
        <v>1.73695265966281</v>
      </c>
      <c r="J2357" s="57">
        <f t="shared" ca="1" si="534"/>
        <v>1.0106786000000001</v>
      </c>
      <c r="K2357" s="112">
        <f t="shared" ca="1" si="527"/>
        <v>0.74210364302027298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35"/>
        <v>0</v>
      </c>
      <c r="O2357" s="57">
        <f t="shared" ca="1" si="536"/>
        <v>0.74210364302027298</v>
      </c>
      <c r="P2357" s="63" t="str">
        <f t="shared" si="537"/>
        <v>A+J=</v>
      </c>
      <c r="Q2357" s="64">
        <f t="shared" si="538"/>
        <v>45882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ht="15" x14ac:dyDescent="0.2">
      <c r="A2358" s="56">
        <f t="shared" si="525"/>
        <v>45593</v>
      </c>
      <c r="B2358" s="75">
        <f t="shared" ca="1" si="529"/>
        <v>1.6947947230202729</v>
      </c>
      <c r="C2358" s="57">
        <f t="shared" si="530"/>
        <v>0.95269108000000002</v>
      </c>
      <c r="D2358" s="58">
        <f ca="1">IF(A2358&lt;$B$1,VLOOKUP(A2358,[1]DI!$A$4:$B$15000,2,FALSE),0)</f>
        <v>0.1065</v>
      </c>
      <c r="E2358" s="57">
        <f t="shared" ca="1" si="531"/>
        <v>4.0168000000000002E-4</v>
      </c>
      <c r="F2358" s="59">
        <f t="shared" si="528"/>
        <v>1.1499999999999999</v>
      </c>
      <c r="G2358" s="60">
        <f t="shared" ca="1" si="532"/>
        <v>1.0004619320000001</v>
      </c>
      <c r="H2358" s="57">
        <f ca="1">TRUNC(PRODUCT(G$10:G2357),15)</f>
        <v>1.7555008760878099</v>
      </c>
      <c r="I2358" s="57">
        <f t="shared" ca="1" si="533"/>
        <v>1.73695265966281</v>
      </c>
      <c r="J2358" s="57">
        <f t="shared" ca="1" si="534"/>
        <v>1.0106786000000001</v>
      </c>
      <c r="K2358" s="112">
        <f t="shared" ca="1" si="527"/>
        <v>0.74210364302027298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35"/>
        <v>0</v>
      </c>
      <c r="O2358" s="57">
        <f t="shared" ca="1" si="536"/>
        <v>0.74210364302027298</v>
      </c>
      <c r="P2358" s="63" t="str">
        <f t="shared" si="537"/>
        <v>A+J=</v>
      </c>
      <c r="Q2358" s="64">
        <f t="shared" si="538"/>
        <v>45882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ht="15" x14ac:dyDescent="0.2">
      <c r="A2359" s="56">
        <f t="shared" si="525"/>
        <v>45594</v>
      </c>
      <c r="B2359" s="75">
        <f t="shared" ca="1" si="529"/>
        <v>1.695577601554521</v>
      </c>
      <c r="C2359" s="57">
        <f t="shared" si="530"/>
        <v>0.95269108000000002</v>
      </c>
      <c r="D2359" s="58">
        <f ca="1">IF(A2359&lt;$B$1,VLOOKUP(A2359,[1]DI!$A$4:$B$15000,2,FALSE),0)</f>
        <v>0.1065</v>
      </c>
      <c r="E2359" s="57">
        <f t="shared" ca="1" si="531"/>
        <v>4.0168000000000002E-4</v>
      </c>
      <c r="F2359" s="59">
        <f t="shared" si="528"/>
        <v>1.1499999999999999</v>
      </c>
      <c r="G2359" s="60">
        <f t="shared" ca="1" si="532"/>
        <v>1.0004619320000001</v>
      </c>
      <c r="H2359" s="57">
        <f ca="1">TRUNC(PRODUCT(G$10:G2358),15)</f>
        <v>1.7563117981184999</v>
      </c>
      <c r="I2359" s="57">
        <f t="shared" ca="1" si="533"/>
        <v>1.73695265966281</v>
      </c>
      <c r="J2359" s="57">
        <f t="shared" ca="1" si="534"/>
        <v>1.0111454600000001</v>
      </c>
      <c r="K2359" s="112">
        <f t="shared" ca="1" si="527"/>
        <v>0.74288652155452106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35"/>
        <v>0</v>
      </c>
      <c r="O2359" s="57">
        <f t="shared" ca="1" si="536"/>
        <v>0.74288652155452106</v>
      </c>
      <c r="P2359" s="63" t="str">
        <f t="shared" si="537"/>
        <v>A+J=</v>
      </c>
      <c r="Q2359" s="64">
        <f t="shared" si="538"/>
        <v>45882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ht="15" x14ac:dyDescent="0.2">
      <c r="A2360" s="56">
        <f t="shared" si="525"/>
        <v>45595</v>
      </c>
      <c r="B2360" s="75">
        <f t="shared" ca="1" si="529"/>
        <v>1.6963608394120731</v>
      </c>
      <c r="C2360" s="57">
        <f t="shared" si="530"/>
        <v>0.95269108000000002</v>
      </c>
      <c r="D2360" s="58">
        <f ca="1">IF(A2360&lt;$B$1,VLOOKUP(A2360,[1]DI!$A$4:$B$15000,2,FALSE),0)</f>
        <v>0.1065</v>
      </c>
      <c r="E2360" s="57">
        <f t="shared" ca="1" si="531"/>
        <v>4.0168000000000002E-4</v>
      </c>
      <c r="F2360" s="59">
        <f t="shared" si="528"/>
        <v>1.1499999999999999</v>
      </c>
      <c r="G2360" s="60">
        <f t="shared" ca="1" si="532"/>
        <v>1.0004619320000001</v>
      </c>
      <c r="H2360" s="57">
        <f ca="1">TRUNC(PRODUCT(G$10:G2359),15)</f>
        <v>1.75712309474003</v>
      </c>
      <c r="I2360" s="57">
        <f t="shared" ca="1" si="533"/>
        <v>1.73695265966281</v>
      </c>
      <c r="J2360" s="57">
        <f t="shared" ca="1" si="534"/>
        <v>1.01161254</v>
      </c>
      <c r="K2360" s="112">
        <f t="shared" ca="1" si="527"/>
        <v>0.74366975941207292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35"/>
        <v>0</v>
      </c>
      <c r="O2360" s="57">
        <f t="shared" ca="1" si="536"/>
        <v>0.74366975941207292</v>
      </c>
      <c r="P2360" s="63" t="str">
        <f t="shared" si="537"/>
        <v>A+J=</v>
      </c>
      <c r="Q2360" s="64">
        <f t="shared" si="538"/>
        <v>45882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ht="15" x14ac:dyDescent="0.2">
      <c r="A2361" s="56">
        <f t="shared" si="525"/>
        <v>45596</v>
      </c>
      <c r="B2361" s="75">
        <f t="shared" ca="1" si="529"/>
        <v>1.6971444465929291</v>
      </c>
      <c r="C2361" s="57">
        <f t="shared" si="530"/>
        <v>0.95269108000000002</v>
      </c>
      <c r="D2361" s="58">
        <f ca="1">IF(A2361&lt;$B$1,VLOOKUP(A2361,[1]DI!$A$4:$B$15000,2,FALSE),0)</f>
        <v>0.1065</v>
      </c>
      <c r="E2361" s="57">
        <f t="shared" ca="1" si="531"/>
        <v>4.0168000000000002E-4</v>
      </c>
      <c r="F2361" s="59">
        <f t="shared" si="528"/>
        <v>1.1499999999999999</v>
      </c>
      <c r="G2361" s="60">
        <f t="shared" ca="1" si="532"/>
        <v>1.0004619320000001</v>
      </c>
      <c r="H2361" s="57">
        <f ca="1">TRUNC(PRODUCT(G$10:G2360),15)</f>
        <v>1.7579347661254301</v>
      </c>
      <c r="I2361" s="57">
        <f t="shared" ca="1" si="533"/>
        <v>1.73695265966281</v>
      </c>
      <c r="J2361" s="57">
        <f t="shared" ca="1" si="534"/>
        <v>1.01207984</v>
      </c>
      <c r="K2361" s="112">
        <f t="shared" ca="1" si="527"/>
        <v>0.74445336659292893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35"/>
        <v>0</v>
      </c>
      <c r="O2361" s="57">
        <f t="shared" ca="1" si="536"/>
        <v>0.74445336659292893</v>
      </c>
      <c r="P2361" s="63" t="str">
        <f t="shared" si="537"/>
        <v>A+J=</v>
      </c>
      <c r="Q2361" s="64">
        <f t="shared" si="538"/>
        <v>45882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ht="15" x14ac:dyDescent="0.2">
      <c r="A2362" s="56">
        <f t="shared" si="525"/>
        <v>45597</v>
      </c>
      <c r="B2362" s="75">
        <f t="shared" ca="1" si="529"/>
        <v>1.6979284058551201</v>
      </c>
      <c r="C2362" s="57">
        <f t="shared" si="530"/>
        <v>0.95269108000000002</v>
      </c>
      <c r="D2362" s="58">
        <f ca="1">IF(A2362&lt;$B$1,VLOOKUP(A2362,[1]DI!$A$4:$B$15000,2,FALSE),0)</f>
        <v>0.1065</v>
      </c>
      <c r="E2362" s="57">
        <f t="shared" ca="1" si="531"/>
        <v>4.0168000000000002E-4</v>
      </c>
      <c r="F2362" s="59">
        <f t="shared" si="528"/>
        <v>1.1499999999999999</v>
      </c>
      <c r="G2362" s="60">
        <f t="shared" ca="1" si="532"/>
        <v>1.0004619320000001</v>
      </c>
      <c r="H2362" s="57">
        <f ca="1">TRUNC(PRODUCT(G$10:G2361),15)</f>
        <v>1.7587468124478201</v>
      </c>
      <c r="I2362" s="57">
        <f t="shared" ca="1" si="533"/>
        <v>1.73695265966281</v>
      </c>
      <c r="J2362" s="57">
        <f t="shared" ca="1" si="534"/>
        <v>1.01254735</v>
      </c>
      <c r="K2362" s="112">
        <f t="shared" ca="1" si="527"/>
        <v>0.74523732585512004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35"/>
        <v>0</v>
      </c>
      <c r="O2362" s="57">
        <f t="shared" ca="1" si="536"/>
        <v>0.74523732585512004</v>
      </c>
      <c r="P2362" s="63" t="str">
        <f t="shared" si="537"/>
        <v>A+J=</v>
      </c>
      <c r="Q2362" s="64">
        <f t="shared" si="538"/>
        <v>45882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ht="15" x14ac:dyDescent="0.2">
      <c r="A2363" s="56">
        <f t="shared" si="525"/>
        <v>45598</v>
      </c>
      <c r="B2363" s="75">
        <f t="shared" ca="1" si="529"/>
        <v>1.6987127444406149</v>
      </c>
      <c r="C2363" s="57">
        <f t="shared" si="530"/>
        <v>0.95269108000000002</v>
      </c>
      <c r="D2363" s="58">
        <f ca="1">IF(A2363&lt;$B$1,VLOOKUP(A2363,[1]DI!$A$4:$B$15000,2,FALSE),0)</f>
        <v>0</v>
      </c>
      <c r="E2363" s="57">
        <f t="shared" ca="1" si="531"/>
        <v>0</v>
      </c>
      <c r="F2363" s="59">
        <f t="shared" si="528"/>
        <v>1.1499999999999999</v>
      </c>
      <c r="G2363" s="60">
        <f t="shared" ca="1" si="532"/>
        <v>1</v>
      </c>
      <c r="H2363" s="57">
        <f ca="1">TRUNC(PRODUCT(G$10:G2362),15)</f>
        <v>1.75955923388039</v>
      </c>
      <c r="I2363" s="57">
        <f t="shared" ca="1" si="533"/>
        <v>1.73695265966281</v>
      </c>
      <c r="J2363" s="57">
        <f t="shared" ca="1" si="534"/>
        <v>1.01301508</v>
      </c>
      <c r="K2363" s="112">
        <f t="shared" ca="1" si="527"/>
        <v>0.74602166444061502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35"/>
        <v>0</v>
      </c>
      <c r="O2363" s="57">
        <f t="shared" ca="1" si="536"/>
        <v>0.74602166444061502</v>
      </c>
      <c r="P2363" s="63" t="str">
        <f t="shared" si="537"/>
        <v>A+J=</v>
      </c>
      <c r="Q2363" s="64">
        <f t="shared" si="538"/>
        <v>45882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ht="15" x14ac:dyDescent="0.2">
      <c r="A2364" s="56">
        <f t="shared" si="525"/>
        <v>45599</v>
      </c>
      <c r="B2364" s="75">
        <f t="shared" ca="1" si="529"/>
        <v>1.6987127444406149</v>
      </c>
      <c r="C2364" s="57">
        <f t="shared" si="530"/>
        <v>0.95269108000000002</v>
      </c>
      <c r="D2364" s="58">
        <f ca="1">IF(A2364&lt;$B$1,VLOOKUP(A2364,[1]DI!$A$4:$B$15000,2,FALSE),0)</f>
        <v>0</v>
      </c>
      <c r="E2364" s="57">
        <f t="shared" ca="1" si="531"/>
        <v>0</v>
      </c>
      <c r="F2364" s="59">
        <f t="shared" si="528"/>
        <v>1.1499999999999999</v>
      </c>
      <c r="G2364" s="60">
        <f t="shared" ca="1" si="532"/>
        <v>1</v>
      </c>
      <c r="H2364" s="57">
        <f ca="1">TRUNC(PRODUCT(G$10:G2363),15)</f>
        <v>1.75955923388039</v>
      </c>
      <c r="I2364" s="57">
        <f t="shared" ca="1" si="533"/>
        <v>1.73695265966281</v>
      </c>
      <c r="J2364" s="57">
        <f t="shared" ca="1" si="534"/>
        <v>1.01301508</v>
      </c>
      <c r="K2364" s="112">
        <f t="shared" ca="1" si="527"/>
        <v>0.74602166444061502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35"/>
        <v>0</v>
      </c>
      <c r="O2364" s="57">
        <f t="shared" ca="1" si="536"/>
        <v>0.74602166444061502</v>
      </c>
      <c r="P2364" s="63" t="str">
        <f t="shared" si="537"/>
        <v>A+J=</v>
      </c>
      <c r="Q2364" s="64">
        <f t="shared" si="538"/>
        <v>45882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ht="15" x14ac:dyDescent="0.2">
      <c r="A2365" s="56">
        <f t="shared" si="525"/>
        <v>45600</v>
      </c>
      <c r="B2365" s="75">
        <f t="shared" ca="1" si="529"/>
        <v>1.6987127444406149</v>
      </c>
      <c r="C2365" s="57">
        <f t="shared" si="530"/>
        <v>0.95269108000000002</v>
      </c>
      <c r="D2365" s="58">
        <f ca="1">IF(A2365&lt;$B$1,VLOOKUP(A2365,[1]DI!$A$4:$B$15000,2,FALSE),0)</f>
        <v>0.1065</v>
      </c>
      <c r="E2365" s="57">
        <f t="shared" ca="1" si="531"/>
        <v>4.0168000000000002E-4</v>
      </c>
      <c r="F2365" s="59">
        <f t="shared" si="528"/>
        <v>1.1499999999999999</v>
      </c>
      <c r="G2365" s="60">
        <f t="shared" ca="1" si="532"/>
        <v>1.0004619320000001</v>
      </c>
      <c r="H2365" s="57">
        <f ca="1">TRUNC(PRODUCT(G$10:G2364),15)</f>
        <v>1.75955923388039</v>
      </c>
      <c r="I2365" s="57">
        <f t="shared" ca="1" si="533"/>
        <v>1.73695265966281</v>
      </c>
      <c r="J2365" s="57">
        <f t="shared" ca="1" si="534"/>
        <v>1.01301508</v>
      </c>
      <c r="K2365" s="112">
        <f t="shared" ca="1" si="527"/>
        <v>0.74602166444061502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35"/>
        <v>0</v>
      </c>
      <c r="O2365" s="57">
        <f t="shared" ca="1" si="536"/>
        <v>0.74602166444061502</v>
      </c>
      <c r="P2365" s="63" t="str">
        <f t="shared" si="537"/>
        <v>A+J=</v>
      </c>
      <c r="Q2365" s="64">
        <f t="shared" si="538"/>
        <v>45882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ht="15" x14ac:dyDescent="0.2">
      <c r="A2366" s="56">
        <f t="shared" si="525"/>
        <v>45601</v>
      </c>
      <c r="B2366" s="75">
        <f t="shared" ca="1" si="529"/>
        <v>1.6994974251074448</v>
      </c>
      <c r="C2366" s="57">
        <f t="shared" si="530"/>
        <v>0.95269108000000002</v>
      </c>
      <c r="D2366" s="58">
        <f ca="1">IF(A2366&lt;$B$1,VLOOKUP(A2366,[1]DI!$A$4:$B$15000,2,FALSE),0)</f>
        <v>0.1065</v>
      </c>
      <c r="E2366" s="57">
        <f t="shared" ca="1" si="531"/>
        <v>4.0168000000000002E-4</v>
      </c>
      <c r="F2366" s="59">
        <f t="shared" si="528"/>
        <v>1.1499999999999999</v>
      </c>
      <c r="G2366" s="60">
        <f t="shared" ca="1" si="532"/>
        <v>1.0004619320000001</v>
      </c>
      <c r="H2366" s="57">
        <f ca="1">TRUNC(PRODUCT(G$10:G2365),15)</f>
        <v>1.7603720305964099</v>
      </c>
      <c r="I2366" s="57">
        <f t="shared" ca="1" si="533"/>
        <v>1.73695265966281</v>
      </c>
      <c r="J2366" s="57">
        <f t="shared" ca="1" si="534"/>
        <v>1.01348302</v>
      </c>
      <c r="K2366" s="112">
        <f t="shared" ca="1" si="527"/>
        <v>0.74680634510744492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35"/>
        <v>0</v>
      </c>
      <c r="O2366" s="57">
        <f t="shared" ca="1" si="536"/>
        <v>0.74680634510744492</v>
      </c>
      <c r="P2366" s="63" t="str">
        <f t="shared" si="537"/>
        <v>A+J=</v>
      </c>
      <c r="Q2366" s="64">
        <f t="shared" si="538"/>
        <v>45882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ht="15" x14ac:dyDescent="0.2">
      <c r="A2367" s="56">
        <f t="shared" si="525"/>
        <v>45602</v>
      </c>
      <c r="B2367" s="75">
        <f t="shared" ca="1" si="529"/>
        <v>1.7002824750975791</v>
      </c>
      <c r="C2367" s="57">
        <f t="shared" si="530"/>
        <v>0.95269108000000002</v>
      </c>
      <c r="D2367" s="58">
        <f ca="1">IF(A2367&lt;$B$1,VLOOKUP(A2367,[1]DI!$A$4:$B$15000,2,FALSE),0)</f>
        <v>0.1065</v>
      </c>
      <c r="E2367" s="57">
        <f t="shared" ca="1" si="531"/>
        <v>4.0168000000000002E-4</v>
      </c>
      <c r="F2367" s="59">
        <f t="shared" si="528"/>
        <v>1.1499999999999999</v>
      </c>
      <c r="G2367" s="60">
        <f t="shared" ca="1" si="532"/>
        <v>1.0004619320000001</v>
      </c>
      <c r="H2367" s="57">
        <f ca="1">TRUNC(PRODUCT(G$10:G2366),15)</f>
        <v>1.7611852027692501</v>
      </c>
      <c r="I2367" s="57">
        <f t="shared" ca="1" si="533"/>
        <v>1.73695265966281</v>
      </c>
      <c r="J2367" s="57">
        <f t="shared" ca="1" si="534"/>
        <v>1.0139511800000001</v>
      </c>
      <c r="K2367" s="112">
        <f t="shared" ca="1" si="527"/>
        <v>0.74759139509757899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35"/>
        <v>0</v>
      </c>
      <c r="O2367" s="57">
        <f t="shared" ca="1" si="536"/>
        <v>0.74759139509757899</v>
      </c>
      <c r="P2367" s="63" t="str">
        <f t="shared" si="537"/>
        <v>A+J=</v>
      </c>
      <c r="Q2367" s="64">
        <f t="shared" si="538"/>
        <v>45882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ht="15" x14ac:dyDescent="0.2">
      <c r="A2368" s="56">
        <f t="shared" si="525"/>
        <v>45603</v>
      </c>
      <c r="B2368" s="75">
        <f t="shared" ca="1" si="529"/>
        <v>1.7010678944110169</v>
      </c>
      <c r="C2368" s="57">
        <f t="shared" si="530"/>
        <v>0.95269108000000002</v>
      </c>
      <c r="D2368" s="58">
        <f ca="1">IF(A2368&lt;$B$1,VLOOKUP(A2368,[1]DI!$A$4:$B$15000,2,FALSE),0)</f>
        <v>0.1115</v>
      </c>
      <c r="E2368" s="57">
        <f t="shared" ca="1" si="531"/>
        <v>4.1957000000000002E-4</v>
      </c>
      <c r="F2368" s="59">
        <f t="shared" si="528"/>
        <v>1.1499999999999999</v>
      </c>
      <c r="G2368" s="60">
        <f t="shared" ca="1" si="532"/>
        <v>1.0004825055</v>
      </c>
      <c r="H2368" s="57">
        <f ca="1">TRUNC(PRODUCT(G$10:G2367),15)</f>
        <v>1.76199875057233</v>
      </c>
      <c r="I2368" s="57">
        <f t="shared" ca="1" si="533"/>
        <v>1.73695265966281</v>
      </c>
      <c r="J2368" s="57">
        <f t="shared" ca="1" si="534"/>
        <v>1.0144195600000001</v>
      </c>
      <c r="K2368" s="112">
        <f t="shared" ca="1" si="527"/>
        <v>0.748376814411017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35"/>
        <v>0</v>
      </c>
      <c r="O2368" s="57">
        <f t="shared" ca="1" si="536"/>
        <v>0.748376814411017</v>
      </c>
      <c r="P2368" s="63" t="str">
        <f t="shared" si="537"/>
        <v>A+J=</v>
      </c>
      <c r="Q2368" s="64">
        <f t="shared" si="538"/>
        <v>45882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ht="15" x14ac:dyDescent="0.2">
      <c r="A2369" s="56">
        <f t="shared" si="525"/>
        <v>45604</v>
      </c>
      <c r="B2369" s="75">
        <f t="shared" ca="1" si="529"/>
        <v>1.701888669793729</v>
      </c>
      <c r="C2369" s="57">
        <f t="shared" si="530"/>
        <v>0.95269108000000002</v>
      </c>
      <c r="D2369" s="58">
        <f ca="1">IF(A2369&lt;$B$1,VLOOKUP(A2369,[1]DI!$A$4:$B$15000,2,FALSE),0)</f>
        <v>0.1115</v>
      </c>
      <c r="E2369" s="57">
        <f t="shared" ca="1" si="531"/>
        <v>4.1957000000000002E-4</v>
      </c>
      <c r="F2369" s="59">
        <f t="shared" si="528"/>
        <v>1.1499999999999999</v>
      </c>
      <c r="G2369" s="60">
        <f t="shared" ca="1" si="532"/>
        <v>1.0004825055</v>
      </c>
      <c r="H2369" s="57">
        <f ca="1">TRUNC(PRODUCT(G$10:G2368),15)</f>
        <v>1.7628489246604799</v>
      </c>
      <c r="I2369" s="57">
        <f t="shared" ca="1" si="533"/>
        <v>1.73695265966281</v>
      </c>
      <c r="J2369" s="57">
        <f t="shared" ca="1" si="534"/>
        <v>1.0149090199999999</v>
      </c>
      <c r="K2369" s="112">
        <f t="shared" ca="1" si="527"/>
        <v>0.74919758979372897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35"/>
        <v>0</v>
      </c>
      <c r="O2369" s="57">
        <f t="shared" ca="1" si="536"/>
        <v>0.74919758979372897</v>
      </c>
      <c r="P2369" s="63" t="str">
        <f t="shared" si="537"/>
        <v>A+J=</v>
      </c>
      <c r="Q2369" s="64">
        <f t="shared" si="538"/>
        <v>45882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ht="15" x14ac:dyDescent="0.2">
      <c r="A2370" s="56">
        <f t="shared" si="525"/>
        <v>45605</v>
      </c>
      <c r="B2370" s="75">
        <f t="shared" ca="1" si="529"/>
        <v>1.702709838983683</v>
      </c>
      <c r="C2370" s="57">
        <f t="shared" si="530"/>
        <v>0.95269108000000002</v>
      </c>
      <c r="D2370" s="58">
        <f ca="1">IF(A2370&lt;$B$1,VLOOKUP(A2370,[1]DI!$A$4:$B$15000,2,FALSE),0)</f>
        <v>0</v>
      </c>
      <c r="E2370" s="57">
        <f t="shared" ca="1" si="531"/>
        <v>0</v>
      </c>
      <c r="F2370" s="59">
        <f t="shared" si="528"/>
        <v>1.1499999999999999</v>
      </c>
      <c r="G2370" s="60">
        <f t="shared" ca="1" si="532"/>
        <v>1</v>
      </c>
      <c r="H2370" s="57">
        <f ca="1">TRUNC(PRODUCT(G$10:G2369),15)</f>
        <v>1.7636995089623</v>
      </c>
      <c r="I2370" s="57">
        <f t="shared" ca="1" si="533"/>
        <v>1.73695265966281</v>
      </c>
      <c r="J2370" s="57">
        <f t="shared" ca="1" si="534"/>
        <v>1.0153987200000001</v>
      </c>
      <c r="K2370" s="112">
        <f t="shared" ca="1" si="527"/>
        <v>0.75001875898368298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35"/>
        <v>0</v>
      </c>
      <c r="O2370" s="57">
        <f t="shared" ca="1" si="536"/>
        <v>0.75001875898368298</v>
      </c>
      <c r="P2370" s="63" t="str">
        <f t="shared" si="537"/>
        <v>A+J=</v>
      </c>
      <c r="Q2370" s="64">
        <f t="shared" si="538"/>
        <v>45882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ht="15" x14ac:dyDescent="0.2">
      <c r="A2371" s="56">
        <f t="shared" si="525"/>
        <v>45606</v>
      </c>
      <c r="B2371" s="75">
        <f t="shared" ca="1" si="529"/>
        <v>1.702709838983683</v>
      </c>
      <c r="C2371" s="57">
        <f t="shared" si="530"/>
        <v>0.95269108000000002</v>
      </c>
      <c r="D2371" s="58">
        <f ca="1">IF(A2371&lt;$B$1,VLOOKUP(A2371,[1]DI!$A$4:$B$15000,2,FALSE),0)</f>
        <v>0</v>
      </c>
      <c r="E2371" s="57">
        <f t="shared" ca="1" si="531"/>
        <v>0</v>
      </c>
      <c r="F2371" s="59">
        <f t="shared" si="528"/>
        <v>1.1499999999999999</v>
      </c>
      <c r="G2371" s="60">
        <f t="shared" ca="1" si="532"/>
        <v>1</v>
      </c>
      <c r="H2371" s="57">
        <f ca="1">TRUNC(PRODUCT(G$10:G2370),15)</f>
        <v>1.7636995089623</v>
      </c>
      <c r="I2371" s="57">
        <f t="shared" ca="1" si="533"/>
        <v>1.73695265966281</v>
      </c>
      <c r="J2371" s="57">
        <f t="shared" ca="1" si="534"/>
        <v>1.0153987200000001</v>
      </c>
      <c r="K2371" s="112">
        <f t="shared" ca="1" si="527"/>
        <v>0.75001875898368298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35"/>
        <v>0</v>
      </c>
      <c r="O2371" s="57">
        <f t="shared" ca="1" si="536"/>
        <v>0.75001875898368298</v>
      </c>
      <c r="P2371" s="63" t="str">
        <f t="shared" si="537"/>
        <v>A+J=</v>
      </c>
      <c r="Q2371" s="64">
        <f t="shared" si="538"/>
        <v>45882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ht="15" x14ac:dyDescent="0.2">
      <c r="A2372" s="56">
        <f t="shared" si="525"/>
        <v>45607</v>
      </c>
      <c r="B2372" s="75">
        <f t="shared" ca="1" si="529"/>
        <v>1.702709838983683</v>
      </c>
      <c r="C2372" s="57">
        <f t="shared" si="530"/>
        <v>0.95269108000000002</v>
      </c>
      <c r="D2372" s="58">
        <f ca="1">IF(A2372&lt;$B$1,VLOOKUP(A2372,[1]DI!$A$4:$B$15000,2,FALSE),0)</f>
        <v>0.1115</v>
      </c>
      <c r="E2372" s="57">
        <f t="shared" ca="1" si="531"/>
        <v>4.1957000000000002E-4</v>
      </c>
      <c r="F2372" s="59">
        <f t="shared" si="528"/>
        <v>1.1499999999999999</v>
      </c>
      <c r="G2372" s="60">
        <f t="shared" ca="1" si="532"/>
        <v>1.0004825055</v>
      </c>
      <c r="H2372" s="57">
        <f ca="1">TRUNC(PRODUCT(G$10:G2371),15)</f>
        <v>1.7636995089623</v>
      </c>
      <c r="I2372" s="57">
        <f t="shared" ca="1" si="533"/>
        <v>1.73695265966281</v>
      </c>
      <c r="J2372" s="57">
        <f t="shared" ca="1" si="534"/>
        <v>1.0153987200000001</v>
      </c>
      <c r="K2372" s="112">
        <f t="shared" ca="1" si="527"/>
        <v>0.75001875898368298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35"/>
        <v>0</v>
      </c>
      <c r="O2372" s="57">
        <f t="shared" ca="1" si="536"/>
        <v>0.75001875898368298</v>
      </c>
      <c r="P2372" s="63" t="str">
        <f t="shared" si="537"/>
        <v>A+J=</v>
      </c>
      <c r="Q2372" s="64">
        <f t="shared" si="538"/>
        <v>45882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ht="15" x14ac:dyDescent="0.2">
      <c r="A2373" s="56">
        <f t="shared" si="525"/>
        <v>45608</v>
      </c>
      <c r="B2373" s="75">
        <f t="shared" ca="1" si="529"/>
        <v>1.703531411980876</v>
      </c>
      <c r="C2373" s="57">
        <f t="shared" si="530"/>
        <v>0.95269108000000002</v>
      </c>
      <c r="D2373" s="58">
        <f ca="1">IF(A2373&lt;$B$1,VLOOKUP(A2373,[1]DI!$A$4:$B$15000,2,FALSE),0)</f>
        <v>0.1115</v>
      </c>
      <c r="E2373" s="57">
        <f t="shared" ca="1" si="531"/>
        <v>4.1957000000000002E-4</v>
      </c>
      <c r="F2373" s="59">
        <f t="shared" si="528"/>
        <v>1.1499999999999999</v>
      </c>
      <c r="G2373" s="60">
        <f t="shared" ca="1" si="532"/>
        <v>1.0004825055</v>
      </c>
      <c r="H2373" s="57">
        <f ca="1">TRUNC(PRODUCT(G$10:G2372),15)</f>
        <v>1.7645505036757201</v>
      </c>
      <c r="I2373" s="57">
        <f t="shared" ca="1" si="533"/>
        <v>1.73695265966281</v>
      </c>
      <c r="J2373" s="57">
        <f t="shared" ca="1" si="534"/>
        <v>1.0158886600000001</v>
      </c>
      <c r="K2373" s="112">
        <f t="shared" ca="1" si="527"/>
        <v>0.75084033198087596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35"/>
        <v>0</v>
      </c>
      <c r="O2373" s="57">
        <f t="shared" ca="1" si="536"/>
        <v>0.75084033198087596</v>
      </c>
      <c r="P2373" s="63" t="str">
        <f t="shared" si="537"/>
        <v>A+J=</v>
      </c>
      <c r="Q2373" s="64">
        <f t="shared" si="538"/>
        <v>45882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ht="15" x14ac:dyDescent="0.2">
      <c r="A2374" s="56">
        <f t="shared" si="525"/>
        <v>45609</v>
      </c>
      <c r="B2374" s="75">
        <f t="shared" ca="1" si="529"/>
        <v>1.7043533715433421</v>
      </c>
      <c r="C2374" s="57">
        <f t="shared" si="530"/>
        <v>0.95269108000000002</v>
      </c>
      <c r="D2374" s="58">
        <f ca="1">IF(A2374&lt;$B$1,VLOOKUP(A2374,[1]DI!$A$4:$B$15000,2,FALSE),0)</f>
        <v>0.1115</v>
      </c>
      <c r="E2374" s="57">
        <f t="shared" ca="1" si="531"/>
        <v>4.1957000000000002E-4</v>
      </c>
      <c r="F2374" s="59">
        <f t="shared" si="528"/>
        <v>1.1499999999999999</v>
      </c>
      <c r="G2374" s="60">
        <f t="shared" ca="1" si="532"/>
        <v>1.0004825055</v>
      </c>
      <c r="H2374" s="57">
        <f ca="1">TRUNC(PRODUCT(G$10:G2373),15)</f>
        <v>1.76540190899877</v>
      </c>
      <c r="I2374" s="57">
        <f t="shared" ca="1" si="533"/>
        <v>1.73695265966281</v>
      </c>
      <c r="J2374" s="57">
        <f t="shared" ca="1" si="534"/>
        <v>1.0163788300000001</v>
      </c>
      <c r="K2374" s="112">
        <f t="shared" ca="1" si="527"/>
        <v>0.75166229154334196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35"/>
        <v>0</v>
      </c>
      <c r="O2374" s="57">
        <f t="shared" ca="1" si="536"/>
        <v>0.75166229154334196</v>
      </c>
      <c r="P2374" s="63" t="str">
        <f t="shared" si="537"/>
        <v>A+J=</v>
      </c>
      <c r="Q2374" s="64">
        <f t="shared" si="538"/>
        <v>45882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ht="15.75" x14ac:dyDescent="0.25">
      <c r="A2375" s="56">
        <f t="shared" si="525"/>
        <v>45610</v>
      </c>
      <c r="B2375" s="75">
        <f t="shared" ca="1" si="529"/>
        <v>1.705175734913047</v>
      </c>
      <c r="C2375" s="57">
        <f t="shared" si="530"/>
        <v>0.95269108000000002</v>
      </c>
      <c r="D2375" s="58">
        <f ca="1">IF(A2375&lt;$B$1,VLOOKUP(A2375,[1]DI!$A$4:$B$15000,2,FALSE),0)</f>
        <v>0.1115</v>
      </c>
      <c r="E2375" s="57">
        <f t="shared" ca="1" si="531"/>
        <v>4.1957000000000002E-4</v>
      </c>
      <c r="F2375" s="59">
        <f t="shared" si="528"/>
        <v>1.1499999999999999</v>
      </c>
      <c r="G2375" s="60">
        <f t="shared" ca="1" si="532"/>
        <v>1.0004825055</v>
      </c>
      <c r="H2375" s="57">
        <f ca="1">TRUNC(PRODUCT(G$10:G2374),15)</f>
        <v>1.76625372512957</v>
      </c>
      <c r="I2375" s="57">
        <f t="shared" ca="1" si="533"/>
        <v>1.73695265966281</v>
      </c>
      <c r="J2375" s="57">
        <f t="shared" ca="1" si="534"/>
        <v>1.0168692399999999</v>
      </c>
      <c r="K2375" s="112">
        <f t="shared" ca="1" si="527"/>
        <v>0.75248465491304706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si="535"/>
        <v>0</v>
      </c>
      <c r="O2375" s="57">
        <f t="shared" ca="1" si="536"/>
        <v>0.75248465491304706</v>
      </c>
      <c r="P2375" s="63" t="str">
        <f t="shared" si="537"/>
        <v>A+J=</v>
      </c>
      <c r="Q2375" s="64">
        <f t="shared" si="538"/>
        <v>45882</v>
      </c>
      <c r="R2375" s="153" t="s">
        <v>62</v>
      </c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ht="15.75" x14ac:dyDescent="0.25">
      <c r="A2376" s="56">
        <f t="shared" si="525"/>
        <v>45611</v>
      </c>
      <c r="B2376" s="75">
        <f t="shared" ca="1" si="529"/>
        <v>1.705998484848025</v>
      </c>
      <c r="C2376" s="57">
        <f t="shared" si="530"/>
        <v>0.95269108000000002</v>
      </c>
      <c r="D2376" s="58">
        <f ca="1">IF(A2376&lt;$B$1,VLOOKUP(A2376,[1]DI!$A$4:$B$15000,2,FALSE),0)</f>
        <v>0</v>
      </c>
      <c r="E2376" s="57">
        <f t="shared" ca="1" si="531"/>
        <v>0</v>
      </c>
      <c r="F2376" s="59">
        <f t="shared" si="528"/>
        <v>1.1499999999999999</v>
      </c>
      <c r="G2376" s="60">
        <f t="shared" ca="1" si="532"/>
        <v>1</v>
      </c>
      <c r="H2376" s="57">
        <f ca="1">TRUNC(PRODUCT(G$10:G2375),15)</f>
        <v>1.7671059522663399</v>
      </c>
      <c r="I2376" s="57">
        <f t="shared" ca="1" si="533"/>
        <v>1.73695265966281</v>
      </c>
      <c r="J2376" s="57">
        <f t="shared" ca="1" si="534"/>
        <v>1.0173598800000001</v>
      </c>
      <c r="K2376" s="112">
        <f t="shared" ca="1" si="527"/>
        <v>0.75330740484802494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35"/>
        <v>0</v>
      </c>
      <c r="O2376" s="57">
        <f t="shared" ca="1" si="536"/>
        <v>0.75330740484802494</v>
      </c>
      <c r="P2376" s="63" t="str">
        <f t="shared" si="537"/>
        <v>A+J=</v>
      </c>
      <c r="Q2376" s="64">
        <f t="shared" si="538"/>
        <v>45882</v>
      </c>
      <c r="R2376" s="153" t="s">
        <v>54</v>
      </c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ht="15.75" x14ac:dyDescent="0.25">
      <c r="A2377" s="56">
        <f t="shared" si="525"/>
        <v>45612</v>
      </c>
      <c r="B2377" s="75">
        <f t="shared" ca="1" si="529"/>
        <v>1.705998484848025</v>
      </c>
      <c r="C2377" s="57">
        <f t="shared" si="530"/>
        <v>0.95269108000000002</v>
      </c>
      <c r="D2377" s="58">
        <f ca="1">IF(A2377&lt;$B$1,VLOOKUP(A2377,[1]DI!$A$4:$B$15000,2,FALSE),0)</f>
        <v>0</v>
      </c>
      <c r="E2377" s="57">
        <f t="shared" ca="1" si="531"/>
        <v>0</v>
      </c>
      <c r="F2377" s="59">
        <f t="shared" si="528"/>
        <v>1.1499999999999999</v>
      </c>
      <c r="G2377" s="60">
        <f t="shared" ca="1" si="532"/>
        <v>1</v>
      </c>
      <c r="H2377" s="57">
        <f ca="1">TRUNC(PRODUCT(G$10:G2376),15)</f>
        <v>1.7671059522663399</v>
      </c>
      <c r="I2377" s="57">
        <f t="shared" ca="1" si="533"/>
        <v>1.73695265966281</v>
      </c>
      <c r="J2377" s="57">
        <f t="shared" ca="1" si="534"/>
        <v>1.0173598800000001</v>
      </c>
      <c r="K2377" s="112">
        <f t="shared" ca="1" si="527"/>
        <v>0.75330740484802494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35"/>
        <v>0</v>
      </c>
      <c r="O2377" s="57">
        <f t="shared" ca="1" si="536"/>
        <v>0.75330740484802494</v>
      </c>
      <c r="P2377" s="63" t="str">
        <f t="shared" si="537"/>
        <v>A+J=</v>
      </c>
      <c r="Q2377" s="64">
        <f t="shared" si="538"/>
        <v>45882</v>
      </c>
      <c r="R2377" s="154">
        <v>72679.09</v>
      </c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ht="15.75" x14ac:dyDescent="0.25">
      <c r="A2378" s="56">
        <f t="shared" si="525"/>
        <v>45613</v>
      </c>
      <c r="B2378" s="75">
        <f t="shared" ca="1" si="529"/>
        <v>1.705998484848025</v>
      </c>
      <c r="C2378" s="57">
        <f t="shared" si="530"/>
        <v>0.95269108000000002</v>
      </c>
      <c r="D2378" s="58">
        <f ca="1">IF(A2378&lt;$B$1,VLOOKUP(A2378,[1]DI!$A$4:$B$15000,2,FALSE),0)</f>
        <v>0</v>
      </c>
      <c r="E2378" s="57">
        <f t="shared" ca="1" si="531"/>
        <v>0</v>
      </c>
      <c r="F2378" s="59">
        <f t="shared" si="528"/>
        <v>1.1499999999999999</v>
      </c>
      <c r="G2378" s="60">
        <f t="shared" ca="1" si="532"/>
        <v>1</v>
      </c>
      <c r="H2378" s="57">
        <f ca="1">TRUNC(PRODUCT(G$10:G2377),15)</f>
        <v>1.7671059522663399</v>
      </c>
      <c r="I2378" s="57">
        <f t="shared" ca="1" si="533"/>
        <v>1.73695265966281</v>
      </c>
      <c r="J2378" s="57">
        <f t="shared" ca="1" si="534"/>
        <v>1.0173598800000001</v>
      </c>
      <c r="K2378" s="112">
        <f t="shared" ca="1" si="527"/>
        <v>0.75330740484802494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35"/>
        <v>0</v>
      </c>
      <c r="O2378" s="57">
        <f t="shared" ca="1" si="536"/>
        <v>0.75330740484802494</v>
      </c>
      <c r="P2378" s="63" t="str">
        <f t="shared" si="537"/>
        <v>A+J=</v>
      </c>
      <c r="Q2378" s="64">
        <f t="shared" si="538"/>
        <v>45882</v>
      </c>
      <c r="R2378" s="153" t="s">
        <v>55</v>
      </c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ht="15.75" x14ac:dyDescent="0.25">
      <c r="A2379" s="144">
        <f t="shared" ref="A2379:A2442" si="539">(A2378+1)</f>
        <v>45614</v>
      </c>
      <c r="B2379" s="145">
        <f t="shared" ca="1" si="529"/>
        <v>1.705998484848025</v>
      </c>
      <c r="C2379" s="146">
        <f t="shared" si="530"/>
        <v>0.95269108000000002</v>
      </c>
      <c r="D2379" s="147">
        <f ca="1">IF(A2379&lt;$B$1,VLOOKUP(A2379,[1]DI!$A$4:$B$15000,2,FALSE),0)</f>
        <v>0.1115</v>
      </c>
      <c r="E2379" s="146">
        <f t="shared" ca="1" si="531"/>
        <v>4.1957000000000002E-4</v>
      </c>
      <c r="F2379" s="148">
        <f t="shared" si="528"/>
        <v>1.1499999999999999</v>
      </c>
      <c r="G2379" s="149">
        <f t="shared" ca="1" si="532"/>
        <v>1.0004825055</v>
      </c>
      <c r="H2379" s="146">
        <f ca="1">TRUNC(PRODUCT(G$10:G2378),15)</f>
        <v>1.7671059522663399</v>
      </c>
      <c r="I2379" s="146">
        <f t="shared" ca="1" si="533"/>
        <v>1.73695265966281</v>
      </c>
      <c r="J2379" s="146">
        <f t="shared" ca="1" si="534"/>
        <v>1.0173598800000001</v>
      </c>
      <c r="K2379" s="146">
        <f t="shared" ca="1" si="527"/>
        <v>0.75330740484802494</v>
      </c>
      <c r="L2379" s="150">
        <v>12</v>
      </c>
      <c r="M2379" s="151">
        <f>N2379/C2379</f>
        <v>3.6809413603410668E-4</v>
      </c>
      <c r="N2379" s="146">
        <f>R2379</f>
        <v>3.5068000000000002E-4</v>
      </c>
      <c r="O2379" s="146">
        <f t="shared" ca="1" si="536"/>
        <v>0.75365808484802499</v>
      </c>
      <c r="P2379" s="152" t="str">
        <f t="shared" si="537"/>
        <v>A+J=</v>
      </c>
      <c r="Q2379" s="144">
        <f t="shared" si="538"/>
        <v>45882</v>
      </c>
      <c r="R2379" s="155">
        <f>TRUNC(R2377/207250000,8)</f>
        <v>3.5068000000000002E-4</v>
      </c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ht="18.75" x14ac:dyDescent="0.2">
      <c r="A2380" s="56">
        <f t="shared" si="539"/>
        <v>45615</v>
      </c>
      <c r="B2380" s="75">
        <f t="shared" ca="1" si="529"/>
        <v>1.706470793203938</v>
      </c>
      <c r="C2380" s="113">
        <f t="shared" si="530"/>
        <v>0.95234039999999998</v>
      </c>
      <c r="D2380" s="58">
        <f ca="1">IF(A2380&lt;$B$1,VLOOKUP(A2380,[1]DI!$A$4:$B$15000,2,FALSE),0)</f>
        <v>0.1115</v>
      </c>
      <c r="E2380" s="57">
        <f t="shared" ca="1" si="531"/>
        <v>4.1957000000000002E-4</v>
      </c>
      <c r="F2380" s="59">
        <f t="shared" si="528"/>
        <v>1.1499999999999999</v>
      </c>
      <c r="G2380" s="60">
        <f t="shared" ca="1" si="532"/>
        <v>1.0004825055</v>
      </c>
      <c r="H2380" s="57">
        <f ca="1">TRUNC(PRODUCT(G$10:G2379),15)</f>
        <v>1.76795859060739</v>
      </c>
      <c r="I2380" s="57">
        <f t="shared" ca="1" si="533"/>
        <v>1.7671059522663399</v>
      </c>
      <c r="J2380" s="57">
        <f t="shared" ca="1" si="534"/>
        <v>1.0004825100000001</v>
      </c>
      <c r="K2380" s="112">
        <f ca="1">TRUNC((C2380*(J2380-1)),8)+TRUNC(K$2379*J2380,87)</f>
        <v>0.75413039320393804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35"/>
        <v>0</v>
      </c>
      <c r="O2380" s="57">
        <f t="shared" ca="1" si="536"/>
        <v>0.75413039320393804</v>
      </c>
      <c r="P2380" s="63" t="str">
        <f t="shared" si="537"/>
        <v>A+J=</v>
      </c>
      <c r="Q2380" s="64">
        <f t="shared" si="538"/>
        <v>45882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ht="15" x14ac:dyDescent="0.2">
      <c r="A2381" s="56">
        <f t="shared" si="539"/>
        <v>45616</v>
      </c>
      <c r="B2381" s="75">
        <f t="shared" ca="1" si="529"/>
        <v>1.70729415728748</v>
      </c>
      <c r="C2381" s="57">
        <f t="shared" si="530"/>
        <v>0.95234039999999998</v>
      </c>
      <c r="D2381" s="58">
        <f ca="1">IF(A2381&lt;$B$1,VLOOKUP(A2381,[1]DI!$A$4:$B$15000,2,FALSE),0)</f>
        <v>0</v>
      </c>
      <c r="E2381" s="57">
        <f t="shared" ca="1" si="531"/>
        <v>0</v>
      </c>
      <c r="F2381" s="59">
        <f t="shared" si="528"/>
        <v>1.1499999999999999</v>
      </c>
      <c r="G2381" s="60">
        <f t="shared" ca="1" si="532"/>
        <v>1</v>
      </c>
      <c r="H2381" s="57">
        <f ca="1">TRUNC(PRODUCT(G$10:G2380),15)</f>
        <v>1.76881164035113</v>
      </c>
      <c r="I2381" s="57">
        <f t="shared" ca="1" si="533"/>
        <v>1.7671059522663399</v>
      </c>
      <c r="J2381" s="57">
        <f t="shared" ca="1" si="534"/>
        <v>1.00096524</v>
      </c>
      <c r="K2381" s="112">
        <f t="shared" ref="K2381:K2444" ca="1" si="540">TRUNC((C2381*(J2381-1)),8)+TRUNC(K$2379*J2381,87)</f>
        <v>0.75495375728748004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35"/>
        <v>0</v>
      </c>
      <c r="O2381" s="57">
        <f t="shared" ca="1" si="536"/>
        <v>0.75495375728748004</v>
      </c>
      <c r="P2381" s="63" t="str">
        <f t="shared" si="537"/>
        <v>A+J=</v>
      </c>
      <c r="Q2381" s="64">
        <f t="shared" si="538"/>
        <v>45882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ht="15" x14ac:dyDescent="0.2">
      <c r="A2382" s="56">
        <f t="shared" si="539"/>
        <v>45617</v>
      </c>
      <c r="B2382" s="75">
        <f t="shared" ca="1" si="529"/>
        <v>1.70729415728748</v>
      </c>
      <c r="C2382" s="57">
        <f t="shared" si="530"/>
        <v>0.95234039999999998</v>
      </c>
      <c r="D2382" s="58">
        <f ca="1">IF(A2382&lt;$B$1,VLOOKUP(A2382,[1]DI!$A$4:$B$15000,2,FALSE),0)</f>
        <v>0.1115</v>
      </c>
      <c r="E2382" s="57">
        <f t="shared" ca="1" si="531"/>
        <v>4.1957000000000002E-4</v>
      </c>
      <c r="F2382" s="59">
        <f t="shared" si="528"/>
        <v>1.1499999999999999</v>
      </c>
      <c r="G2382" s="60">
        <f t="shared" ca="1" si="532"/>
        <v>1.0004825055</v>
      </c>
      <c r="H2382" s="57">
        <f ca="1">TRUNC(PRODUCT(G$10:G2381),15)</f>
        <v>1.76881164035113</v>
      </c>
      <c r="I2382" s="57">
        <f t="shared" ca="1" si="533"/>
        <v>1.7671059522663399</v>
      </c>
      <c r="J2382" s="57">
        <f t="shared" ca="1" si="534"/>
        <v>1.00096524</v>
      </c>
      <c r="K2382" s="112">
        <f t="shared" ca="1" si="540"/>
        <v>0.75495375728748004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35"/>
        <v>0</v>
      </c>
      <c r="O2382" s="57">
        <f t="shared" ca="1" si="536"/>
        <v>0.75495375728748004</v>
      </c>
      <c r="P2382" s="63" t="str">
        <f t="shared" si="537"/>
        <v>A+J=</v>
      </c>
      <c r="Q2382" s="64">
        <f t="shared" si="538"/>
        <v>45882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ht="15" x14ac:dyDescent="0.2">
      <c r="A2383" s="56">
        <f t="shared" si="539"/>
        <v>45618</v>
      </c>
      <c r="B2383" s="75">
        <f t="shared" ca="1" si="529"/>
        <v>1.708117949697874</v>
      </c>
      <c r="C2383" s="57">
        <f t="shared" si="530"/>
        <v>0.95234039999999998</v>
      </c>
      <c r="D2383" s="58">
        <f ca="1">IF(A2383&lt;$B$1,VLOOKUP(A2383,[1]DI!$A$4:$B$15000,2,FALSE),0)</f>
        <v>0.1115</v>
      </c>
      <c r="E2383" s="57">
        <f t="shared" ca="1" si="531"/>
        <v>4.1957000000000002E-4</v>
      </c>
      <c r="F2383" s="59">
        <f t="shared" si="528"/>
        <v>1.1499999999999999</v>
      </c>
      <c r="G2383" s="60">
        <f t="shared" ca="1" si="532"/>
        <v>1.0004825055</v>
      </c>
      <c r="H2383" s="57">
        <f ca="1">TRUNC(PRODUCT(G$10:G2382),15)</f>
        <v>1.7696651016960701</v>
      </c>
      <c r="I2383" s="57">
        <f t="shared" ca="1" si="533"/>
        <v>1.7671059522663399</v>
      </c>
      <c r="J2383" s="57">
        <f t="shared" ca="1" si="534"/>
        <v>1.0014482199999999</v>
      </c>
      <c r="K2383" s="112">
        <f t="shared" ca="1" si="540"/>
        <v>0.75577754969787403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35"/>
        <v>0</v>
      </c>
      <c r="O2383" s="57">
        <f t="shared" ca="1" si="536"/>
        <v>0.75577754969787403</v>
      </c>
      <c r="P2383" s="63" t="str">
        <f t="shared" si="537"/>
        <v>A+J=</v>
      </c>
      <c r="Q2383" s="64">
        <f t="shared" si="538"/>
        <v>45882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ht="15" x14ac:dyDescent="0.2">
      <c r="A2384" s="56">
        <f t="shared" si="539"/>
        <v>45619</v>
      </c>
      <c r="B2384" s="75">
        <f t="shared" ca="1" si="529"/>
        <v>1.708942117835897</v>
      </c>
      <c r="C2384" s="57">
        <f t="shared" si="530"/>
        <v>0.95234039999999998</v>
      </c>
      <c r="D2384" s="58">
        <f ca="1">IF(A2384&lt;$B$1,VLOOKUP(A2384,[1]DI!$A$4:$B$15000,2,FALSE),0)</f>
        <v>0</v>
      </c>
      <c r="E2384" s="57">
        <f t="shared" ca="1" si="531"/>
        <v>0</v>
      </c>
      <c r="F2384" s="59">
        <f t="shared" si="528"/>
        <v>1.1499999999999999</v>
      </c>
      <c r="G2384" s="60">
        <f t="shared" ca="1" si="532"/>
        <v>1</v>
      </c>
      <c r="H2384" s="57">
        <f ca="1">TRUNC(PRODUCT(G$10:G2383),15)</f>
        <v>1.7705189748407899</v>
      </c>
      <c r="I2384" s="57">
        <f t="shared" ca="1" si="533"/>
        <v>1.7671059522663399</v>
      </c>
      <c r="J2384" s="57">
        <f t="shared" ca="1" si="534"/>
        <v>1.00193142</v>
      </c>
      <c r="K2384" s="112">
        <f t="shared" ca="1" si="540"/>
        <v>0.75660171783589691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35"/>
        <v>0</v>
      </c>
      <c r="O2384" s="57">
        <f t="shared" ca="1" si="536"/>
        <v>0.75660171783589691</v>
      </c>
      <c r="P2384" s="63" t="str">
        <f t="shared" si="537"/>
        <v>A+J=</v>
      </c>
      <c r="Q2384" s="64">
        <f t="shared" si="538"/>
        <v>45882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ht="15" x14ac:dyDescent="0.2">
      <c r="A2385" s="56">
        <f t="shared" si="539"/>
        <v>45620</v>
      </c>
      <c r="B2385" s="75">
        <f t="shared" ca="1" si="529"/>
        <v>1.708942117835897</v>
      </c>
      <c r="C2385" s="57">
        <f t="shared" si="530"/>
        <v>0.95234039999999998</v>
      </c>
      <c r="D2385" s="58">
        <f ca="1">IF(A2385&lt;$B$1,VLOOKUP(A2385,[1]DI!$A$4:$B$15000,2,FALSE),0)</f>
        <v>0</v>
      </c>
      <c r="E2385" s="57">
        <f t="shared" ca="1" si="531"/>
        <v>0</v>
      </c>
      <c r="F2385" s="59">
        <f t="shared" si="528"/>
        <v>1.1499999999999999</v>
      </c>
      <c r="G2385" s="60">
        <f t="shared" ca="1" si="532"/>
        <v>1</v>
      </c>
      <c r="H2385" s="57">
        <f ca="1">TRUNC(PRODUCT(G$10:G2384),15)</f>
        <v>1.7705189748407899</v>
      </c>
      <c r="I2385" s="57">
        <f t="shared" ca="1" si="533"/>
        <v>1.7671059522663399</v>
      </c>
      <c r="J2385" s="57">
        <f t="shared" ca="1" si="534"/>
        <v>1.00193142</v>
      </c>
      <c r="K2385" s="112">
        <f t="shared" ca="1" si="540"/>
        <v>0.75660171783589691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35"/>
        <v>0</v>
      </c>
      <c r="O2385" s="57">
        <f t="shared" ca="1" si="536"/>
        <v>0.75660171783589691</v>
      </c>
      <c r="P2385" s="63" t="str">
        <f t="shared" si="537"/>
        <v>A+J=</v>
      </c>
      <c r="Q2385" s="64">
        <f t="shared" si="538"/>
        <v>45882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ht="15" x14ac:dyDescent="0.2">
      <c r="A2386" s="56">
        <f t="shared" si="539"/>
        <v>45621</v>
      </c>
      <c r="B2386" s="75">
        <f t="shared" ca="1" si="529"/>
        <v>1.708942117835897</v>
      </c>
      <c r="C2386" s="57">
        <f t="shared" si="530"/>
        <v>0.95234039999999998</v>
      </c>
      <c r="D2386" s="58">
        <f ca="1">IF(A2386&lt;$B$1,VLOOKUP(A2386,[1]DI!$A$4:$B$15000,2,FALSE),0)</f>
        <v>0.1115</v>
      </c>
      <c r="E2386" s="57">
        <f t="shared" ca="1" si="531"/>
        <v>4.1957000000000002E-4</v>
      </c>
      <c r="F2386" s="59">
        <f t="shared" si="528"/>
        <v>1.1499999999999999</v>
      </c>
      <c r="G2386" s="60">
        <f t="shared" ca="1" si="532"/>
        <v>1.0004825055</v>
      </c>
      <c r="H2386" s="57">
        <f ca="1">TRUNC(PRODUCT(G$10:G2385),15)</f>
        <v>1.7705189748407899</v>
      </c>
      <c r="I2386" s="57">
        <f t="shared" ca="1" si="533"/>
        <v>1.7671059522663399</v>
      </c>
      <c r="J2386" s="57">
        <f t="shared" ca="1" si="534"/>
        <v>1.00193142</v>
      </c>
      <c r="K2386" s="112">
        <f t="shared" ca="1" si="540"/>
        <v>0.75660171783589691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35"/>
        <v>0</v>
      </c>
      <c r="O2386" s="57">
        <f t="shared" ca="1" si="536"/>
        <v>0.75660171783589691</v>
      </c>
      <c r="P2386" s="63" t="str">
        <f t="shared" si="537"/>
        <v>A+J=</v>
      </c>
      <c r="Q2386" s="64">
        <f t="shared" si="538"/>
        <v>45882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ht="15" x14ac:dyDescent="0.2">
      <c r="A2387" s="56">
        <f t="shared" si="539"/>
        <v>45622</v>
      </c>
      <c r="B2387" s="75">
        <f t="shared" ca="1" si="529"/>
        <v>1.7097666967676961</v>
      </c>
      <c r="C2387" s="57">
        <f t="shared" si="530"/>
        <v>0.95234039999999998</v>
      </c>
      <c r="D2387" s="58">
        <f ca="1">IF(A2387&lt;$B$1,VLOOKUP(A2387,[1]DI!$A$4:$B$15000,2,FALSE),0)</f>
        <v>0.1115</v>
      </c>
      <c r="E2387" s="57">
        <f t="shared" ca="1" si="531"/>
        <v>4.1957000000000002E-4</v>
      </c>
      <c r="F2387" s="59">
        <f t="shared" si="528"/>
        <v>1.1499999999999999</v>
      </c>
      <c r="G2387" s="60">
        <f t="shared" ca="1" si="532"/>
        <v>1.0004825055</v>
      </c>
      <c r="H2387" s="57">
        <f ca="1">TRUNC(PRODUCT(G$10:G2386),15)</f>
        <v>1.77137325998401</v>
      </c>
      <c r="I2387" s="57">
        <f t="shared" ca="1" si="533"/>
        <v>1.7671059522663399</v>
      </c>
      <c r="J2387" s="57">
        <f t="shared" ca="1" si="534"/>
        <v>1.00241486</v>
      </c>
      <c r="K2387" s="112">
        <f t="shared" ca="1" si="540"/>
        <v>0.75742629676769602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35"/>
        <v>0</v>
      </c>
      <c r="O2387" s="57">
        <f t="shared" ca="1" si="536"/>
        <v>0.75742629676769602</v>
      </c>
      <c r="P2387" s="63" t="str">
        <f t="shared" si="537"/>
        <v>A+J=</v>
      </c>
      <c r="Q2387" s="64">
        <f t="shared" si="538"/>
        <v>45882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ht="15" x14ac:dyDescent="0.2">
      <c r="A2388" s="56">
        <f t="shared" si="539"/>
        <v>45623</v>
      </c>
      <c r="B2388" s="75">
        <f t="shared" ca="1" si="529"/>
        <v>1.710591668960199</v>
      </c>
      <c r="C2388" s="57">
        <f t="shared" si="530"/>
        <v>0.95234039999999998</v>
      </c>
      <c r="D2388" s="58">
        <f ca="1">IF(A2388&lt;$B$1,VLOOKUP(A2388,[1]DI!$A$4:$B$15000,2,FALSE),0)</f>
        <v>0.1115</v>
      </c>
      <c r="E2388" s="57">
        <f t="shared" ca="1" si="531"/>
        <v>4.1957000000000002E-4</v>
      </c>
      <c r="F2388" s="59">
        <f t="shared" si="528"/>
        <v>1.1499999999999999</v>
      </c>
      <c r="G2388" s="60">
        <f t="shared" ca="1" si="532"/>
        <v>1.0004825055</v>
      </c>
      <c r="H2388" s="57">
        <f ca="1">TRUNC(PRODUCT(G$10:G2387),15)</f>
        <v>1.7722279573244999</v>
      </c>
      <c r="I2388" s="57">
        <f t="shared" ca="1" si="533"/>
        <v>1.7671059522663399</v>
      </c>
      <c r="J2388" s="57">
        <f t="shared" ca="1" si="534"/>
        <v>1.00289853</v>
      </c>
      <c r="K2388" s="112">
        <f t="shared" ca="1" si="540"/>
        <v>0.75825126896019901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35"/>
        <v>0</v>
      </c>
      <c r="O2388" s="57">
        <f t="shared" ca="1" si="536"/>
        <v>0.75825126896019901</v>
      </c>
      <c r="P2388" s="63" t="str">
        <f t="shared" si="537"/>
        <v>A+J=</v>
      </c>
      <c r="Q2388" s="64">
        <f t="shared" si="538"/>
        <v>45882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ht="15" x14ac:dyDescent="0.2">
      <c r="A2389" s="56">
        <f t="shared" si="539"/>
        <v>45624</v>
      </c>
      <c r="B2389" s="75">
        <f t="shared" ca="1" si="529"/>
        <v>1.711417034413405</v>
      </c>
      <c r="C2389" s="57">
        <f t="shared" si="530"/>
        <v>0.95234039999999998</v>
      </c>
      <c r="D2389" s="58">
        <f ca="1">IF(A2389&lt;$B$1,VLOOKUP(A2389,[1]DI!$A$4:$B$15000,2,FALSE),0)</f>
        <v>0.1115</v>
      </c>
      <c r="E2389" s="57">
        <f t="shared" ca="1" si="531"/>
        <v>4.1957000000000002E-4</v>
      </c>
      <c r="F2389" s="59">
        <f t="shared" si="528"/>
        <v>1.1499999999999999</v>
      </c>
      <c r="G2389" s="60">
        <f t="shared" ca="1" si="532"/>
        <v>1.0004825055</v>
      </c>
      <c r="H2389" s="57">
        <f ca="1">TRUNC(PRODUCT(G$10:G2388),15)</f>
        <v>1.7730830670611699</v>
      </c>
      <c r="I2389" s="57">
        <f t="shared" ca="1" si="533"/>
        <v>1.7671059522663399</v>
      </c>
      <c r="J2389" s="57">
        <f t="shared" ca="1" si="534"/>
        <v>1.00338243</v>
      </c>
      <c r="K2389" s="112">
        <f t="shared" ca="1" si="540"/>
        <v>0.759076634413405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35"/>
        <v>0</v>
      </c>
      <c r="O2389" s="57">
        <f t="shared" ca="1" si="536"/>
        <v>0.759076634413405</v>
      </c>
      <c r="P2389" s="63" t="str">
        <f t="shared" si="537"/>
        <v>A+J=</v>
      </c>
      <c r="Q2389" s="64">
        <f t="shared" si="538"/>
        <v>45882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ht="15" x14ac:dyDescent="0.2">
      <c r="A2390" s="56">
        <f t="shared" si="539"/>
        <v>45625</v>
      </c>
      <c r="B2390" s="75">
        <f t="shared" ca="1" si="529"/>
        <v>1.712242810660388</v>
      </c>
      <c r="C2390" s="57">
        <f t="shared" si="530"/>
        <v>0.95234039999999998</v>
      </c>
      <c r="D2390" s="58">
        <f ca="1">IF(A2390&lt;$B$1,VLOOKUP(A2390,[1]DI!$A$4:$B$15000,2,FALSE),0)</f>
        <v>0.1115</v>
      </c>
      <c r="E2390" s="57">
        <f t="shared" ca="1" si="531"/>
        <v>4.1957000000000002E-4</v>
      </c>
      <c r="F2390" s="59">
        <f t="shared" si="528"/>
        <v>1.1499999999999999</v>
      </c>
      <c r="G2390" s="60">
        <f t="shared" ca="1" si="532"/>
        <v>1.0004825055</v>
      </c>
      <c r="H2390" s="57">
        <f ca="1">TRUNC(PRODUCT(G$10:G2389),15)</f>
        <v>1.77393858939298</v>
      </c>
      <c r="I2390" s="57">
        <f t="shared" ca="1" si="533"/>
        <v>1.7671059522663399</v>
      </c>
      <c r="J2390" s="57">
        <f t="shared" ca="1" si="534"/>
        <v>1.00386657</v>
      </c>
      <c r="K2390" s="112">
        <f t="shared" ca="1" si="540"/>
        <v>0.75990241066038799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35"/>
        <v>0</v>
      </c>
      <c r="O2390" s="57">
        <f t="shared" ca="1" si="536"/>
        <v>0.75990241066038799</v>
      </c>
      <c r="P2390" s="63" t="str">
        <f t="shared" si="537"/>
        <v>A+J=</v>
      </c>
      <c r="Q2390" s="64">
        <f t="shared" si="538"/>
        <v>45882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ht="15" x14ac:dyDescent="0.2">
      <c r="A2391" s="56">
        <f t="shared" si="539"/>
        <v>45626</v>
      </c>
      <c r="B2391" s="75">
        <f t="shared" ca="1" si="529"/>
        <v>1.7130689701680739</v>
      </c>
      <c r="C2391" s="57">
        <f t="shared" si="530"/>
        <v>0.95234039999999998</v>
      </c>
      <c r="D2391" s="58">
        <f ca="1">IF(A2391&lt;$B$1,VLOOKUP(A2391,[1]DI!$A$4:$B$15000,2,FALSE),0)</f>
        <v>0</v>
      </c>
      <c r="E2391" s="57">
        <f t="shared" ca="1" si="531"/>
        <v>0</v>
      </c>
      <c r="F2391" s="59">
        <f t="shared" si="528"/>
        <v>1.1499999999999999</v>
      </c>
      <c r="G2391" s="60">
        <f t="shared" ca="1" si="532"/>
        <v>1</v>
      </c>
      <c r="H2391" s="57">
        <f ca="1">TRUNC(PRODUCT(G$10:G2390),15)</f>
        <v>1.77479452451902</v>
      </c>
      <c r="I2391" s="57">
        <f t="shared" ca="1" si="533"/>
        <v>1.7671059522663399</v>
      </c>
      <c r="J2391" s="57">
        <f t="shared" ca="1" si="534"/>
        <v>1.0043509399999999</v>
      </c>
      <c r="K2391" s="112">
        <f t="shared" ca="1" si="540"/>
        <v>0.76072857016807394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35"/>
        <v>0</v>
      </c>
      <c r="O2391" s="57">
        <f t="shared" ca="1" si="536"/>
        <v>0.76072857016807394</v>
      </c>
      <c r="P2391" s="63" t="str">
        <f t="shared" si="537"/>
        <v>A+J=</v>
      </c>
      <c r="Q2391" s="64">
        <f t="shared" si="538"/>
        <v>45882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ht="15" x14ac:dyDescent="0.2">
      <c r="A2392" s="56">
        <f t="shared" si="539"/>
        <v>45627</v>
      </c>
      <c r="B2392" s="75">
        <f t="shared" ca="1" si="529"/>
        <v>1.7130689701680739</v>
      </c>
      <c r="C2392" s="57">
        <f t="shared" si="530"/>
        <v>0.95234039999999998</v>
      </c>
      <c r="D2392" s="58">
        <f ca="1">IF(A2392&lt;$B$1,VLOOKUP(A2392,[1]DI!$A$4:$B$15000,2,FALSE),0)</f>
        <v>0</v>
      </c>
      <c r="E2392" s="57">
        <f t="shared" ca="1" si="531"/>
        <v>0</v>
      </c>
      <c r="F2392" s="59">
        <f t="shared" si="528"/>
        <v>1.1499999999999999</v>
      </c>
      <c r="G2392" s="60">
        <f t="shared" ca="1" si="532"/>
        <v>1</v>
      </c>
      <c r="H2392" s="57">
        <f ca="1">TRUNC(PRODUCT(G$10:G2391),15)</f>
        <v>1.77479452451902</v>
      </c>
      <c r="I2392" s="57">
        <f t="shared" ca="1" si="533"/>
        <v>1.7671059522663399</v>
      </c>
      <c r="J2392" s="57">
        <f t="shared" ca="1" si="534"/>
        <v>1.0043509399999999</v>
      </c>
      <c r="K2392" s="112">
        <f t="shared" ca="1" si="540"/>
        <v>0.76072857016807394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35"/>
        <v>0</v>
      </c>
      <c r="O2392" s="57">
        <f t="shared" ca="1" si="536"/>
        <v>0.76072857016807394</v>
      </c>
      <c r="P2392" s="63" t="str">
        <f t="shared" si="537"/>
        <v>A+J=</v>
      </c>
      <c r="Q2392" s="64">
        <f t="shared" si="538"/>
        <v>45882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ht="15" x14ac:dyDescent="0.2">
      <c r="A2393" s="56">
        <f t="shared" si="539"/>
        <v>45628</v>
      </c>
      <c r="B2393" s="75">
        <f t="shared" ca="1" si="529"/>
        <v>1.7130689701680739</v>
      </c>
      <c r="C2393" s="57">
        <f t="shared" si="530"/>
        <v>0.95234039999999998</v>
      </c>
      <c r="D2393" s="58">
        <f ca="1">IF(A2393&lt;$B$1,VLOOKUP(A2393,[1]DI!$A$4:$B$15000,2,FALSE),0)</f>
        <v>0.1115</v>
      </c>
      <c r="E2393" s="57">
        <f t="shared" ca="1" si="531"/>
        <v>4.1957000000000002E-4</v>
      </c>
      <c r="F2393" s="59">
        <f t="shared" si="528"/>
        <v>1.1499999999999999</v>
      </c>
      <c r="G2393" s="60">
        <f t="shared" ca="1" si="532"/>
        <v>1.0004825055</v>
      </c>
      <c r="H2393" s="57">
        <f ca="1">TRUNC(PRODUCT(G$10:G2392),15)</f>
        <v>1.77479452451902</v>
      </c>
      <c r="I2393" s="57">
        <f t="shared" ca="1" si="533"/>
        <v>1.7671059522663399</v>
      </c>
      <c r="J2393" s="57">
        <f t="shared" ca="1" si="534"/>
        <v>1.0043509399999999</v>
      </c>
      <c r="K2393" s="112">
        <f t="shared" ca="1" si="540"/>
        <v>0.76072857016807394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35"/>
        <v>0</v>
      </c>
      <c r="O2393" s="57">
        <f t="shared" ca="1" si="536"/>
        <v>0.76072857016807394</v>
      </c>
      <c r="P2393" s="63" t="str">
        <f t="shared" si="537"/>
        <v>A+J=</v>
      </c>
      <c r="Q2393" s="64">
        <f t="shared" si="538"/>
        <v>45882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ht="15" x14ac:dyDescent="0.2">
      <c r="A2394" s="56">
        <f t="shared" si="539"/>
        <v>45629</v>
      </c>
      <c r="B2394" s="75">
        <f t="shared" ca="1" si="529"/>
        <v>1.713895540469538</v>
      </c>
      <c r="C2394" s="57">
        <f t="shared" si="530"/>
        <v>0.95234039999999998</v>
      </c>
      <c r="D2394" s="58">
        <f ca="1">IF(A2394&lt;$B$1,VLOOKUP(A2394,[1]DI!$A$4:$B$15000,2,FALSE),0)</f>
        <v>0.1115</v>
      </c>
      <c r="E2394" s="57">
        <f t="shared" ca="1" si="531"/>
        <v>4.1957000000000002E-4</v>
      </c>
      <c r="F2394" s="59">
        <f t="shared" si="528"/>
        <v>1.1499999999999999</v>
      </c>
      <c r="G2394" s="60">
        <f t="shared" ca="1" si="532"/>
        <v>1.0004825055</v>
      </c>
      <c r="H2394" s="57">
        <f ca="1">TRUNC(PRODUCT(G$10:G2393),15)</f>
        <v>1.7756508726384701</v>
      </c>
      <c r="I2394" s="57">
        <f t="shared" ca="1" si="533"/>
        <v>1.7671059522663399</v>
      </c>
      <c r="J2394" s="57">
        <f t="shared" ca="1" si="534"/>
        <v>1.0048355499999999</v>
      </c>
      <c r="K2394" s="112">
        <f t="shared" ca="1" si="540"/>
        <v>0.76155514046953809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35"/>
        <v>0</v>
      </c>
      <c r="O2394" s="57">
        <f t="shared" ca="1" si="536"/>
        <v>0.76155514046953809</v>
      </c>
      <c r="P2394" s="63" t="str">
        <f t="shared" si="537"/>
        <v>A+J=</v>
      </c>
      <c r="Q2394" s="64">
        <f t="shared" si="538"/>
        <v>45882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ht="15" x14ac:dyDescent="0.2">
      <c r="A2395" s="56">
        <f t="shared" si="539"/>
        <v>45630</v>
      </c>
      <c r="B2395" s="75">
        <f t="shared" ca="1" si="529"/>
        <v>1.7147224964986298</v>
      </c>
      <c r="C2395" s="57">
        <f t="shared" si="530"/>
        <v>0.95234039999999998</v>
      </c>
      <c r="D2395" s="58">
        <f ca="1">IF(A2395&lt;$B$1,VLOOKUP(A2395,[1]DI!$A$4:$B$15000,2,FALSE),0)</f>
        <v>0.1115</v>
      </c>
      <c r="E2395" s="57">
        <f t="shared" ca="1" si="531"/>
        <v>4.1957000000000002E-4</v>
      </c>
      <c r="F2395" s="59">
        <f t="shared" si="528"/>
        <v>1.1499999999999999</v>
      </c>
      <c r="G2395" s="60">
        <f t="shared" ca="1" si="532"/>
        <v>1.0004825055</v>
      </c>
      <c r="H2395" s="57">
        <f ca="1">TRUNC(PRODUCT(G$10:G2394),15)</f>
        <v>1.7765076339506001</v>
      </c>
      <c r="I2395" s="57">
        <f t="shared" ca="1" si="533"/>
        <v>1.7671059522663399</v>
      </c>
      <c r="J2395" s="57">
        <f t="shared" ca="1" si="534"/>
        <v>1.0053203799999999</v>
      </c>
      <c r="K2395" s="112">
        <f t="shared" ca="1" si="540"/>
        <v>0.76238209649862998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35"/>
        <v>0</v>
      </c>
      <c r="O2395" s="57">
        <f t="shared" ca="1" si="536"/>
        <v>0.76238209649862998</v>
      </c>
      <c r="P2395" s="63" t="str">
        <f t="shared" si="537"/>
        <v>A+J=</v>
      </c>
      <c r="Q2395" s="64">
        <f t="shared" si="538"/>
        <v>45882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ht="15" x14ac:dyDescent="0.2">
      <c r="A2396" s="56">
        <f t="shared" si="539"/>
        <v>45631</v>
      </c>
      <c r="B2396" s="75">
        <f t="shared" ca="1" si="529"/>
        <v>1.715549870854574</v>
      </c>
      <c r="C2396" s="57">
        <f t="shared" si="530"/>
        <v>0.95234039999999998</v>
      </c>
      <c r="D2396" s="58">
        <f ca="1">IF(A2396&lt;$B$1,VLOOKUP(A2396,[1]DI!$A$4:$B$15000,2,FALSE),0)</f>
        <v>0.1115</v>
      </c>
      <c r="E2396" s="57">
        <f t="shared" ca="1" si="531"/>
        <v>4.1957000000000002E-4</v>
      </c>
      <c r="F2396" s="59">
        <f t="shared" si="528"/>
        <v>1.1499999999999999</v>
      </c>
      <c r="G2396" s="60">
        <f t="shared" ca="1" si="532"/>
        <v>1.0004825055</v>
      </c>
      <c r="H2396" s="57">
        <f ca="1">TRUNC(PRODUCT(G$10:G2395),15)</f>
        <v>1.77736480865477</v>
      </c>
      <c r="I2396" s="57">
        <f t="shared" ca="1" si="533"/>
        <v>1.7671059522663399</v>
      </c>
      <c r="J2396" s="57">
        <f t="shared" ca="1" si="534"/>
        <v>1.0058054599999999</v>
      </c>
      <c r="K2396" s="112">
        <f t="shared" ca="1" si="540"/>
        <v>0.76320947085457391</v>
      </c>
      <c r="L2396" s="61">
        <f>IF(VLOOKUP(A2396,$U$12:$AD$125,8)=VLOOKUP(A2395,$U$12:$AD$125,8),0,VLOOKUP(A2396,U$12:$AD$125,8))</f>
        <v>0</v>
      </c>
      <c r="M2396" s="62">
        <f>IF(L2396&gt;0,VLOOKUP(L2396,T$12:$AC$125,7),0)</f>
        <v>0</v>
      </c>
      <c r="N2396" s="57">
        <f t="shared" si="535"/>
        <v>0</v>
      </c>
      <c r="O2396" s="57">
        <f t="shared" ca="1" si="536"/>
        <v>0.76320947085457391</v>
      </c>
      <c r="P2396" s="63" t="str">
        <f t="shared" si="537"/>
        <v>A+J=</v>
      </c>
      <c r="Q2396" s="64">
        <f t="shared" si="538"/>
        <v>45882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ht="15" x14ac:dyDescent="0.2">
      <c r="A2397" s="56">
        <f t="shared" si="539"/>
        <v>45632</v>
      </c>
      <c r="B2397" s="75">
        <f t="shared" ca="1" si="529"/>
        <v>1.7163776209381469</v>
      </c>
      <c r="C2397" s="57">
        <f t="shared" si="530"/>
        <v>0.95234039999999998</v>
      </c>
      <c r="D2397" s="58">
        <f ca="1">IF(A2397&lt;$B$1,VLOOKUP(A2397,[1]DI!$A$4:$B$15000,2,FALSE),0)</f>
        <v>0.1115</v>
      </c>
      <c r="E2397" s="57">
        <f t="shared" ca="1" si="531"/>
        <v>4.1957000000000002E-4</v>
      </c>
      <c r="F2397" s="59">
        <f t="shared" si="528"/>
        <v>1.1499999999999999</v>
      </c>
      <c r="G2397" s="60">
        <f t="shared" ca="1" si="532"/>
        <v>1.0004825055</v>
      </c>
      <c r="H2397" s="57">
        <f ca="1">TRUNC(PRODUCT(G$10:G2396),15)</f>
        <v>1.77822239695046</v>
      </c>
      <c r="I2397" s="57">
        <f t="shared" ca="1" si="533"/>
        <v>1.7671059522663399</v>
      </c>
      <c r="J2397" s="57">
        <f t="shared" ca="1" si="534"/>
        <v>1.00629076</v>
      </c>
      <c r="K2397" s="112">
        <f t="shared" ca="1" si="540"/>
        <v>0.76403722093814697</v>
      </c>
      <c r="L2397" s="61">
        <f>IF(VLOOKUP(A2397,$U$12:$AD$125,8)=VLOOKUP(A2396,$U$12:$AD$125,8),0,VLOOKUP(A2397,U$12:$AD$125,8))</f>
        <v>0</v>
      </c>
      <c r="M2397" s="62">
        <f>IF(L2397&gt;0,VLOOKUP(L2397,T$12:$AC$125,7),0)</f>
        <v>0</v>
      </c>
      <c r="N2397" s="57">
        <f t="shared" si="535"/>
        <v>0</v>
      </c>
      <c r="O2397" s="57">
        <f t="shared" ca="1" si="536"/>
        <v>0.76403722093814697</v>
      </c>
      <c r="P2397" s="63" t="str">
        <f t="shared" si="537"/>
        <v>A+J=</v>
      </c>
      <c r="Q2397" s="64">
        <f t="shared" si="538"/>
        <v>45882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ht="15" x14ac:dyDescent="0.2">
      <c r="A2398" s="56">
        <f t="shared" si="539"/>
        <v>45633</v>
      </c>
      <c r="B2398" s="75">
        <f t="shared" ca="1" si="529"/>
        <v>1.7172057818154971</v>
      </c>
      <c r="C2398" s="57">
        <f t="shared" si="530"/>
        <v>0.95234039999999998</v>
      </c>
      <c r="D2398" s="58">
        <f ca="1">IF(A2398&lt;$B$1,VLOOKUP(A2398,[1]DI!$A$4:$B$15000,2,FALSE),0)</f>
        <v>0</v>
      </c>
      <c r="E2398" s="57">
        <f t="shared" ca="1" si="531"/>
        <v>0</v>
      </c>
      <c r="F2398" s="59">
        <f t="shared" si="528"/>
        <v>1.1499999999999999</v>
      </c>
      <c r="G2398" s="60">
        <f t="shared" ca="1" si="532"/>
        <v>1</v>
      </c>
      <c r="H2398" s="57">
        <f ca="1">TRUNC(PRODUCT(G$10:G2397),15)</f>
        <v>1.7790803990372099</v>
      </c>
      <c r="I2398" s="57">
        <f t="shared" ca="1" si="533"/>
        <v>1.7671059522663399</v>
      </c>
      <c r="J2398" s="57">
        <f t="shared" ca="1" si="534"/>
        <v>1.0067763000000001</v>
      </c>
      <c r="K2398" s="112">
        <f t="shared" ca="1" si="540"/>
        <v>0.76486538181549701</v>
      </c>
      <c r="L2398" s="61">
        <f>IF(VLOOKUP(A2398,$U$12:$AD$125,8)=VLOOKUP(A2397,$U$12:$AD$125,8),0,VLOOKUP(A2398,U$12:$AD$125,8))</f>
        <v>0</v>
      </c>
      <c r="M2398" s="62">
        <f>IF(L2398&gt;0,VLOOKUP(L2398,T$12:$AC$125,7),0)</f>
        <v>0</v>
      </c>
      <c r="N2398" s="57">
        <f t="shared" si="535"/>
        <v>0</v>
      </c>
      <c r="O2398" s="57">
        <f t="shared" ca="1" si="536"/>
        <v>0.76486538181549701</v>
      </c>
      <c r="P2398" s="63" t="str">
        <f t="shared" si="537"/>
        <v>A+J=</v>
      </c>
      <c r="Q2398" s="64">
        <f t="shared" si="538"/>
        <v>45882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ht="15" x14ac:dyDescent="0.2">
      <c r="A2399" s="56">
        <f t="shared" si="539"/>
        <v>45634</v>
      </c>
      <c r="B2399" s="75">
        <f t="shared" ca="1" si="529"/>
        <v>1.7172057818154971</v>
      </c>
      <c r="C2399" s="57">
        <f t="shared" si="530"/>
        <v>0.95234039999999998</v>
      </c>
      <c r="D2399" s="58">
        <f ca="1">IF(A2399&lt;$B$1,VLOOKUP(A2399,[1]DI!$A$4:$B$15000,2,FALSE),0)</f>
        <v>0</v>
      </c>
      <c r="E2399" s="57">
        <f t="shared" ca="1" si="531"/>
        <v>0</v>
      </c>
      <c r="F2399" s="59">
        <f t="shared" ref="F2399:F2462" si="541">F2398</f>
        <v>1.1499999999999999</v>
      </c>
      <c r="G2399" s="60">
        <f t="shared" ca="1" si="532"/>
        <v>1</v>
      </c>
      <c r="H2399" s="57">
        <f ca="1">TRUNC(PRODUCT(G$10:G2398),15)</f>
        <v>1.7790803990372099</v>
      </c>
      <c r="I2399" s="57">
        <f t="shared" ca="1" si="533"/>
        <v>1.7671059522663399</v>
      </c>
      <c r="J2399" s="57">
        <f t="shared" ca="1" si="534"/>
        <v>1.0067763000000001</v>
      </c>
      <c r="K2399" s="112">
        <f t="shared" ca="1" si="540"/>
        <v>0.76486538181549701</v>
      </c>
      <c r="L2399" s="61">
        <f>IF(VLOOKUP(A2399,$U$12:$AD$125,8)=VLOOKUP(A2398,$U$12:$AD$125,8),0,VLOOKUP(A2399,U$12:$AD$125,8))</f>
        <v>0</v>
      </c>
      <c r="M2399" s="62">
        <f>IF(L2399&gt;0,VLOOKUP(L2399,T$12:$AC$125,7),0)</f>
        <v>0</v>
      </c>
      <c r="N2399" s="57">
        <f t="shared" si="535"/>
        <v>0</v>
      </c>
      <c r="O2399" s="57">
        <f t="shared" ca="1" si="536"/>
        <v>0.76486538181549701</v>
      </c>
      <c r="P2399" s="63" t="str">
        <f t="shared" si="537"/>
        <v>A+J=</v>
      </c>
      <c r="Q2399" s="64">
        <f t="shared" si="538"/>
        <v>45882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ht="15" x14ac:dyDescent="0.2">
      <c r="A2400" s="56">
        <f t="shared" si="539"/>
        <v>45635</v>
      </c>
      <c r="B2400" s="75">
        <f t="shared" ca="1" si="529"/>
        <v>1.7172057818154971</v>
      </c>
      <c r="C2400" s="57">
        <f t="shared" si="530"/>
        <v>0.95234039999999998</v>
      </c>
      <c r="D2400" s="58">
        <f ca="1">IF(A2400&lt;$B$1,VLOOKUP(A2400,[1]DI!$A$4:$B$15000,2,FALSE),0)</f>
        <v>0.1115</v>
      </c>
      <c r="E2400" s="57">
        <f t="shared" ca="1" si="531"/>
        <v>4.1957000000000002E-4</v>
      </c>
      <c r="F2400" s="59">
        <f t="shared" si="541"/>
        <v>1.1499999999999999</v>
      </c>
      <c r="G2400" s="60">
        <f t="shared" ca="1" si="532"/>
        <v>1.0004825055</v>
      </c>
      <c r="H2400" s="57">
        <f ca="1">TRUNC(PRODUCT(G$10:G2399),15)</f>
        <v>1.7790803990372099</v>
      </c>
      <c r="I2400" s="57">
        <f t="shared" ca="1" si="533"/>
        <v>1.7671059522663399</v>
      </c>
      <c r="J2400" s="57">
        <f t="shared" ca="1" si="534"/>
        <v>1.0067763000000001</v>
      </c>
      <c r="K2400" s="112">
        <f t="shared" ca="1" si="540"/>
        <v>0.76486538181549701</v>
      </c>
      <c r="L2400" s="61">
        <f>IF(VLOOKUP(A2400,$U$12:$AD$125,8)=VLOOKUP(A2399,$U$12:$AD$125,8),0,VLOOKUP(A2400,U$12:$AD$125,8))</f>
        <v>0</v>
      </c>
      <c r="M2400" s="62">
        <f>IF(L2400&gt;0,VLOOKUP(L2400,T$12:$AC$125,7),0)</f>
        <v>0</v>
      </c>
      <c r="N2400" s="57">
        <f t="shared" si="535"/>
        <v>0</v>
      </c>
      <c r="O2400" s="57">
        <f t="shared" ca="1" si="536"/>
        <v>0.76486538181549701</v>
      </c>
      <c r="P2400" s="63" t="str">
        <f t="shared" si="537"/>
        <v>A+J=</v>
      </c>
      <c r="Q2400" s="64">
        <f t="shared" si="538"/>
        <v>45882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ht="15" x14ac:dyDescent="0.2">
      <c r="A2401" s="56">
        <f t="shared" si="539"/>
        <v>45636</v>
      </c>
      <c r="B2401" s="75">
        <f t="shared" ca="1" si="529"/>
        <v>1.7180343534866238</v>
      </c>
      <c r="C2401" s="57">
        <f t="shared" si="530"/>
        <v>0.95234039999999998</v>
      </c>
      <c r="D2401" s="58">
        <f ca="1">IF(A2401&lt;$B$1,VLOOKUP(A2401,[1]DI!$A$4:$B$15000,2,FALSE),0)</f>
        <v>0.1115</v>
      </c>
      <c r="E2401" s="57">
        <f t="shared" ca="1" si="531"/>
        <v>4.1957000000000002E-4</v>
      </c>
      <c r="F2401" s="59">
        <f t="shared" si="541"/>
        <v>1.1499999999999999</v>
      </c>
      <c r="G2401" s="60">
        <f t="shared" ca="1" si="532"/>
        <v>1.0004825055</v>
      </c>
      <c r="H2401" s="57">
        <f ca="1">TRUNC(PRODUCT(G$10:G2400),15)</f>
        <v>1.77993881511469</v>
      </c>
      <c r="I2401" s="57">
        <f t="shared" ca="1" si="533"/>
        <v>1.7671059522663399</v>
      </c>
      <c r="J2401" s="57">
        <f t="shared" ca="1" si="534"/>
        <v>1.0072620800000001</v>
      </c>
      <c r="K2401" s="112">
        <f t="shared" ca="1" si="540"/>
        <v>0.76569395348662395</v>
      </c>
      <c r="L2401" s="61">
        <f>IF(VLOOKUP(A2401,$U$12:$AD$125,8)=VLOOKUP(A2400,$U$12:$AD$125,8),0,VLOOKUP(A2401,U$12:$AD$125,8))</f>
        <v>0</v>
      </c>
      <c r="M2401" s="62">
        <f>IF(L2401&gt;0,VLOOKUP(L2401,T$12:$AC$125,7),0)</f>
        <v>0</v>
      </c>
      <c r="N2401" s="57">
        <f t="shared" si="535"/>
        <v>0</v>
      </c>
      <c r="O2401" s="57">
        <f t="shared" ca="1" si="536"/>
        <v>0.76569395348662395</v>
      </c>
      <c r="P2401" s="63" t="str">
        <f t="shared" si="537"/>
        <v>A+J=</v>
      </c>
      <c r="Q2401" s="64">
        <f t="shared" si="538"/>
        <v>45882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ht="15" x14ac:dyDescent="0.2">
      <c r="A2402" s="56">
        <f t="shared" si="539"/>
        <v>45637</v>
      </c>
      <c r="B2402" s="75">
        <f t="shared" ca="1" si="529"/>
        <v>1.7188633084184539</v>
      </c>
      <c r="C2402" s="57">
        <f t="shared" si="530"/>
        <v>0.95234039999999998</v>
      </c>
      <c r="D2402" s="58">
        <f ca="1">IF(A2402&lt;$B$1,VLOOKUP(A2402,[1]DI!$A$4:$B$15000,2,FALSE),0)</f>
        <v>0.1115</v>
      </c>
      <c r="E2402" s="57">
        <f t="shared" ca="1" si="531"/>
        <v>4.1957000000000002E-4</v>
      </c>
      <c r="F2402" s="59">
        <f t="shared" si="541"/>
        <v>1.1499999999999999</v>
      </c>
      <c r="G2402" s="60">
        <f t="shared" ca="1" si="532"/>
        <v>1.0004825055</v>
      </c>
      <c r="H2402" s="57">
        <f ca="1">TRUNC(PRODUCT(G$10:G2401),15)</f>
        <v>1.78079764538264</v>
      </c>
      <c r="I2402" s="57">
        <f t="shared" ca="1" si="533"/>
        <v>1.7671059522663399</v>
      </c>
      <c r="J2402" s="57">
        <f t="shared" ca="1" si="534"/>
        <v>1.00774809</v>
      </c>
      <c r="K2402" s="112">
        <f t="shared" ca="1" si="540"/>
        <v>0.76652290841845394</v>
      </c>
      <c r="L2402" s="61">
        <f>IF(VLOOKUP(A2402,$U$12:$AD$125,8)=VLOOKUP(A2401,$U$12:$AD$125,8),0,VLOOKUP(A2402,U$12:$AD$125,8))</f>
        <v>0</v>
      </c>
      <c r="M2402" s="62">
        <f>IF(L2402&gt;0,VLOOKUP(L2402,T$12:$AC$125,7),0)</f>
        <v>0</v>
      </c>
      <c r="N2402" s="57">
        <f t="shared" si="535"/>
        <v>0</v>
      </c>
      <c r="O2402" s="57">
        <f t="shared" ca="1" si="536"/>
        <v>0.76652290841845394</v>
      </c>
      <c r="P2402" s="63" t="str">
        <f t="shared" si="537"/>
        <v>A+J=</v>
      </c>
      <c r="Q2402" s="64">
        <f t="shared" si="538"/>
        <v>45882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ht="15" x14ac:dyDescent="0.2">
      <c r="A2403" s="56">
        <f t="shared" si="539"/>
        <v>45638</v>
      </c>
      <c r="B2403" s="75">
        <f t="shared" ca="1" si="529"/>
        <v>1.7196926666109871</v>
      </c>
      <c r="C2403" s="57">
        <f t="shared" si="530"/>
        <v>0.95234039999999998</v>
      </c>
      <c r="D2403" s="58">
        <f ca="1">IF(A2403&lt;$B$1,VLOOKUP(A2403,[1]DI!$A$4:$B$15000,2,FALSE),0)</f>
        <v>0.1215</v>
      </c>
      <c r="E2403" s="57">
        <f t="shared" ca="1" si="531"/>
        <v>4.5512999999999999E-4</v>
      </c>
      <c r="F2403" s="59">
        <f t="shared" si="541"/>
        <v>1.1499999999999999</v>
      </c>
      <c r="G2403" s="60">
        <f t="shared" ca="1" si="532"/>
        <v>1.0005233995</v>
      </c>
      <c r="H2403" s="57">
        <f ca="1">TRUNC(PRODUCT(G$10:G2402),15)</f>
        <v>1.78165689004093</v>
      </c>
      <c r="I2403" s="57">
        <f t="shared" ca="1" si="533"/>
        <v>1.7671059522663399</v>
      </c>
      <c r="J2403" s="57">
        <f t="shared" ca="1" si="534"/>
        <v>1.0082343300000001</v>
      </c>
      <c r="K2403" s="112">
        <f t="shared" ca="1" si="540"/>
        <v>0.76735226661098699</v>
      </c>
      <c r="L2403" s="61">
        <f>IF(VLOOKUP(A2403,$U$12:$AD$125,8)=VLOOKUP(A2402,$U$12:$AD$125,8),0,VLOOKUP(A2403,U$12:$AD$125,8))</f>
        <v>0</v>
      </c>
      <c r="M2403" s="62">
        <f>IF(L2403&gt;0,VLOOKUP(L2403,T$12:$AC$125,7),0)</f>
        <v>0</v>
      </c>
      <c r="N2403" s="57">
        <f t="shared" si="535"/>
        <v>0</v>
      </c>
      <c r="O2403" s="57">
        <f t="shared" ca="1" si="536"/>
        <v>0.76735226661098699</v>
      </c>
      <c r="P2403" s="63" t="str">
        <f t="shared" si="537"/>
        <v>A+J=</v>
      </c>
      <c r="Q2403" s="64">
        <f t="shared" si="538"/>
        <v>45882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ht="15" x14ac:dyDescent="0.2">
      <c r="A2404" s="56">
        <f t="shared" si="539"/>
        <v>45639</v>
      </c>
      <c r="B2404" s="75">
        <f t="shared" ca="1" si="529"/>
        <v>1.7205927544615989</v>
      </c>
      <c r="C2404" s="57">
        <f t="shared" si="530"/>
        <v>0.95234039999999998</v>
      </c>
      <c r="D2404" s="58">
        <f ca="1">IF(A2404&lt;$B$1,VLOOKUP(A2404,[1]DI!$A$4:$B$15000,2,FALSE),0)</f>
        <v>0.1215</v>
      </c>
      <c r="E2404" s="57">
        <f t="shared" ca="1" si="531"/>
        <v>4.5512999999999999E-4</v>
      </c>
      <c r="F2404" s="59">
        <f t="shared" si="541"/>
        <v>1.1499999999999999</v>
      </c>
      <c r="G2404" s="60">
        <f t="shared" ca="1" si="532"/>
        <v>1.0005233995</v>
      </c>
      <c r="H2404" s="57">
        <f ca="1">TRUNC(PRODUCT(G$10:G2403),15)</f>
        <v>1.78258940836635</v>
      </c>
      <c r="I2404" s="57">
        <f t="shared" ca="1" si="533"/>
        <v>1.7671059522663399</v>
      </c>
      <c r="J2404" s="57">
        <f t="shared" ca="1" si="534"/>
        <v>1.0087620399999999</v>
      </c>
      <c r="K2404" s="112">
        <f t="shared" ca="1" si="540"/>
        <v>0.76825235446159901</v>
      </c>
      <c r="L2404" s="61">
        <f>IF(VLOOKUP(A2404,$U$12:$AD$125,8)=VLOOKUP(A2403,$U$12:$AD$125,8),0,VLOOKUP(A2404,U$12:$AD$125,8))</f>
        <v>0</v>
      </c>
      <c r="M2404" s="62">
        <f>IF(L2404&gt;0,VLOOKUP(L2404,T$12:$AC$125,7),0)</f>
        <v>0</v>
      </c>
      <c r="N2404" s="57">
        <f t="shared" si="535"/>
        <v>0</v>
      </c>
      <c r="O2404" s="57">
        <f t="shared" ca="1" si="536"/>
        <v>0.76825235446159901</v>
      </c>
      <c r="P2404" s="63" t="str">
        <f t="shared" si="537"/>
        <v>A+J=</v>
      </c>
      <c r="Q2404" s="64">
        <f t="shared" si="538"/>
        <v>45882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ht="15" x14ac:dyDescent="0.2">
      <c r="A2405" s="56">
        <f t="shared" si="539"/>
        <v>45640</v>
      </c>
      <c r="B2405" s="75">
        <f t="shared" ca="1" si="529"/>
        <v>1.721493323238285</v>
      </c>
      <c r="C2405" s="57">
        <f t="shared" si="530"/>
        <v>0.95234039999999998</v>
      </c>
      <c r="D2405" s="58">
        <f ca="1">IF(A2405&lt;$B$1,VLOOKUP(A2405,[1]DI!$A$4:$B$15000,2,FALSE),0)</f>
        <v>0</v>
      </c>
      <c r="E2405" s="57">
        <f t="shared" ca="1" si="531"/>
        <v>0</v>
      </c>
      <c r="F2405" s="59">
        <f t="shared" si="541"/>
        <v>1.1499999999999999</v>
      </c>
      <c r="G2405" s="60">
        <f t="shared" ca="1" si="532"/>
        <v>1</v>
      </c>
      <c r="H2405" s="57">
        <f ca="1">TRUNC(PRODUCT(G$10:G2404),15)</f>
        <v>1.78352241477139</v>
      </c>
      <c r="I2405" s="57">
        <f t="shared" ca="1" si="533"/>
        <v>1.7671059522663399</v>
      </c>
      <c r="J2405" s="57">
        <f t="shared" ca="1" si="534"/>
        <v>1.0092900300000001</v>
      </c>
      <c r="K2405" s="112">
        <f t="shared" ca="1" si="540"/>
        <v>0.76915292323828499</v>
      </c>
      <c r="L2405" s="61">
        <f>IF(VLOOKUP(A2405,$U$12:$AD$125,8)=VLOOKUP(A2404,$U$12:$AD$125,8),0,VLOOKUP(A2405,U$12:$AD$125,8))</f>
        <v>0</v>
      </c>
      <c r="M2405" s="62">
        <f>IF(L2405&gt;0,VLOOKUP(L2405,T$12:$AC$125,7),0)</f>
        <v>0</v>
      </c>
      <c r="N2405" s="57">
        <f t="shared" si="535"/>
        <v>0</v>
      </c>
      <c r="O2405" s="57">
        <f t="shared" ca="1" si="536"/>
        <v>0.76915292323828499</v>
      </c>
      <c r="P2405" s="63" t="str">
        <f t="shared" si="537"/>
        <v>A+J=</v>
      </c>
      <c r="Q2405" s="64">
        <f t="shared" si="538"/>
        <v>45882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ht="15" x14ac:dyDescent="0.2">
      <c r="A2406" s="56">
        <f t="shared" si="539"/>
        <v>45641</v>
      </c>
      <c r="B2406" s="75">
        <f t="shared" ca="1" si="529"/>
        <v>1.721493323238285</v>
      </c>
      <c r="C2406" s="57">
        <f t="shared" si="530"/>
        <v>0.95234039999999998</v>
      </c>
      <c r="D2406" s="58">
        <f ca="1">IF(A2406&lt;$B$1,VLOOKUP(A2406,[1]DI!$A$4:$B$15000,2,FALSE),0)</f>
        <v>0</v>
      </c>
      <c r="E2406" s="57">
        <f t="shared" ca="1" si="531"/>
        <v>0</v>
      </c>
      <c r="F2406" s="59">
        <f t="shared" si="541"/>
        <v>1.1499999999999999</v>
      </c>
      <c r="G2406" s="60">
        <f t="shared" ca="1" si="532"/>
        <v>1</v>
      </c>
      <c r="H2406" s="57">
        <f ca="1">TRUNC(PRODUCT(G$10:G2405),15)</f>
        <v>1.78352241477139</v>
      </c>
      <c r="I2406" s="57">
        <f t="shared" ca="1" si="533"/>
        <v>1.7671059522663399</v>
      </c>
      <c r="J2406" s="57">
        <f t="shared" ca="1" si="534"/>
        <v>1.0092900300000001</v>
      </c>
      <c r="K2406" s="112">
        <f t="shared" ca="1" si="540"/>
        <v>0.76915292323828499</v>
      </c>
      <c r="L2406" s="61">
        <f>IF(VLOOKUP(A2406,$U$12:$AD$125,8)=VLOOKUP(A2405,$U$12:$AD$125,8),0,VLOOKUP(A2406,U$12:$AD$125,8))</f>
        <v>0</v>
      </c>
      <c r="M2406" s="62">
        <f>IF(L2406&gt;0,VLOOKUP(L2406,T$12:$AC$125,7),0)</f>
        <v>0</v>
      </c>
      <c r="N2406" s="57">
        <f t="shared" si="535"/>
        <v>0</v>
      </c>
      <c r="O2406" s="57">
        <f t="shared" ca="1" si="536"/>
        <v>0.76915292323828499</v>
      </c>
      <c r="P2406" s="63" t="str">
        <f t="shared" si="537"/>
        <v>A+J=</v>
      </c>
      <c r="Q2406" s="64">
        <f t="shared" si="538"/>
        <v>45882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ht="15" x14ac:dyDescent="0.2">
      <c r="A2407" s="56">
        <f t="shared" si="539"/>
        <v>45642</v>
      </c>
      <c r="B2407" s="75">
        <f t="shared" ca="1" si="529"/>
        <v>1.721493323238285</v>
      </c>
      <c r="C2407" s="57">
        <f t="shared" si="530"/>
        <v>0.95234039999999998</v>
      </c>
      <c r="D2407" s="58">
        <f ca="1">IF(A2407&lt;$B$1,VLOOKUP(A2407,[1]DI!$A$4:$B$15000,2,FALSE),0)</f>
        <v>0.1215</v>
      </c>
      <c r="E2407" s="57">
        <f t="shared" ca="1" si="531"/>
        <v>4.5512999999999999E-4</v>
      </c>
      <c r="F2407" s="59">
        <f t="shared" si="541"/>
        <v>1.1499999999999999</v>
      </c>
      <c r="G2407" s="60">
        <f t="shared" ca="1" si="532"/>
        <v>1.0005233995</v>
      </c>
      <c r="H2407" s="57">
        <f ca="1">TRUNC(PRODUCT(G$10:G2406),15)</f>
        <v>1.78352241477139</v>
      </c>
      <c r="I2407" s="57">
        <f t="shared" ca="1" si="533"/>
        <v>1.7671059522663399</v>
      </c>
      <c r="J2407" s="57">
        <f t="shared" ca="1" si="534"/>
        <v>1.0092900300000001</v>
      </c>
      <c r="K2407" s="112">
        <f t="shared" ca="1" si="540"/>
        <v>0.76915292323828499</v>
      </c>
      <c r="L2407" s="61">
        <f>IF(VLOOKUP(A2407,$U$12:$AD$125,8)=VLOOKUP(A2406,$U$12:$AD$125,8),0,VLOOKUP(A2407,U$12:$AD$125,8))</f>
        <v>0</v>
      </c>
      <c r="M2407" s="62">
        <f>IF(L2407&gt;0,VLOOKUP(L2407,T$12:$AC$125,7),0)</f>
        <v>0</v>
      </c>
      <c r="N2407" s="57">
        <f t="shared" si="535"/>
        <v>0</v>
      </c>
      <c r="O2407" s="57">
        <f t="shared" ca="1" si="536"/>
        <v>0.76915292323828499</v>
      </c>
      <c r="P2407" s="63" t="str">
        <f t="shared" si="537"/>
        <v>A+J=</v>
      </c>
      <c r="Q2407" s="64">
        <f t="shared" si="538"/>
        <v>45882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ht="15" x14ac:dyDescent="0.2">
      <c r="A2408" s="56">
        <f t="shared" si="539"/>
        <v>45643</v>
      </c>
      <c r="B2408" s="75">
        <f t="shared" ca="1" si="529"/>
        <v>1.7223943454079698</v>
      </c>
      <c r="C2408" s="57">
        <f t="shared" si="530"/>
        <v>0.95234039999999998</v>
      </c>
      <c r="D2408" s="58">
        <f ca="1">IF(A2408&lt;$B$1,VLOOKUP(A2408,[1]DI!$A$4:$B$15000,2,FALSE),0)</f>
        <v>0.1215</v>
      </c>
      <c r="E2408" s="57">
        <f t="shared" ca="1" si="531"/>
        <v>4.5512999999999999E-4</v>
      </c>
      <c r="F2408" s="59">
        <f t="shared" si="541"/>
        <v>1.1499999999999999</v>
      </c>
      <c r="G2408" s="60">
        <f t="shared" ca="1" si="532"/>
        <v>1.0005233995</v>
      </c>
      <c r="H2408" s="57">
        <f ca="1">TRUNC(PRODUCT(G$10:G2407),15)</f>
        <v>1.78445590951152</v>
      </c>
      <c r="I2408" s="57">
        <f t="shared" ca="1" si="533"/>
        <v>1.7671059522663399</v>
      </c>
      <c r="J2408" s="57">
        <f t="shared" ca="1" si="534"/>
        <v>1.0098182899999999</v>
      </c>
      <c r="K2408" s="112">
        <f t="shared" ca="1" si="540"/>
        <v>0.7700539454079699</v>
      </c>
      <c r="L2408" s="61">
        <f>IF(VLOOKUP(A2408,$U$12:$AD$125,8)=VLOOKUP(A2407,$U$12:$AD$125,8),0,VLOOKUP(A2408,U$12:$AD$125,8))</f>
        <v>0</v>
      </c>
      <c r="M2408" s="62">
        <f>IF(L2408&gt;0,VLOOKUP(L2408,T$12:$AC$125,7),0)</f>
        <v>0</v>
      </c>
      <c r="N2408" s="57">
        <f t="shared" si="535"/>
        <v>0</v>
      </c>
      <c r="O2408" s="57">
        <f t="shared" ca="1" si="536"/>
        <v>0.7700539454079699</v>
      </c>
      <c r="P2408" s="63" t="str">
        <f t="shared" si="537"/>
        <v>A+J=</v>
      </c>
      <c r="Q2408" s="64">
        <f t="shared" si="538"/>
        <v>45882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ht="15" x14ac:dyDescent="0.2">
      <c r="A2409" s="56">
        <f t="shared" si="539"/>
        <v>45644</v>
      </c>
      <c r="B2409" s="75">
        <f t="shared" ca="1" si="529"/>
        <v>1.7232958485037289</v>
      </c>
      <c r="C2409" s="57">
        <f t="shared" si="530"/>
        <v>0.95234039999999998</v>
      </c>
      <c r="D2409" s="58">
        <f ca="1">IF(A2409&lt;$B$1,VLOOKUP(A2409,[1]DI!$A$4:$B$15000,2,FALSE),0)</f>
        <v>0.1215</v>
      </c>
      <c r="E2409" s="57">
        <f t="shared" ca="1" si="531"/>
        <v>4.5512999999999999E-4</v>
      </c>
      <c r="F2409" s="59">
        <f t="shared" si="541"/>
        <v>1.1499999999999999</v>
      </c>
      <c r="G2409" s="60">
        <f t="shared" ca="1" si="532"/>
        <v>1.0005233995</v>
      </c>
      <c r="H2409" s="57">
        <f ca="1">TRUNC(PRODUCT(G$10:G2408),15)</f>
        <v>1.78538989284233</v>
      </c>
      <c r="I2409" s="57">
        <f t="shared" ca="1" si="533"/>
        <v>1.7671059522663399</v>
      </c>
      <c r="J2409" s="57">
        <f t="shared" ca="1" si="534"/>
        <v>1.01034683</v>
      </c>
      <c r="K2409" s="112">
        <f t="shared" ca="1" si="540"/>
        <v>0.77095544850372899</v>
      </c>
      <c r="L2409" s="61">
        <f>IF(VLOOKUP(A2409,$U$12:$AD$125,8)=VLOOKUP(A2408,$U$12:$AD$125,8),0,VLOOKUP(A2409,U$12:$AD$125,8))</f>
        <v>0</v>
      </c>
      <c r="M2409" s="62">
        <f>IF(L2409&gt;0,VLOOKUP(L2409,T$12:$AC$125,7),0)</f>
        <v>0</v>
      </c>
      <c r="N2409" s="57">
        <f t="shared" si="535"/>
        <v>0</v>
      </c>
      <c r="O2409" s="57">
        <f t="shared" ca="1" si="536"/>
        <v>0.77095544850372899</v>
      </c>
      <c r="P2409" s="63" t="str">
        <f t="shared" si="537"/>
        <v>A+J=</v>
      </c>
      <c r="Q2409" s="64">
        <f t="shared" si="538"/>
        <v>45882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ht="15" x14ac:dyDescent="0.2">
      <c r="A2410" s="56">
        <f t="shared" si="539"/>
        <v>45645</v>
      </c>
      <c r="B2410" s="75">
        <f t="shared" ca="1" si="529"/>
        <v>1.7241978149924859</v>
      </c>
      <c r="C2410" s="57">
        <f t="shared" si="530"/>
        <v>0.95234039999999998</v>
      </c>
      <c r="D2410" s="58">
        <f ca="1">IF(A2410&lt;$B$1,VLOOKUP(A2410,[1]DI!$A$4:$B$15000,2,FALSE),0)</f>
        <v>0.1215</v>
      </c>
      <c r="E2410" s="57">
        <f t="shared" ca="1" si="531"/>
        <v>4.5512999999999999E-4</v>
      </c>
      <c r="F2410" s="59">
        <f t="shared" si="541"/>
        <v>1.1499999999999999</v>
      </c>
      <c r="G2410" s="60">
        <f t="shared" ca="1" si="532"/>
        <v>1.0005233995</v>
      </c>
      <c r="H2410" s="57">
        <f ca="1">TRUNC(PRODUCT(G$10:G2409),15)</f>
        <v>1.7863243650195499</v>
      </c>
      <c r="I2410" s="57">
        <f t="shared" ca="1" si="533"/>
        <v>1.7671059522663399</v>
      </c>
      <c r="J2410" s="57">
        <f t="shared" ca="1" si="534"/>
        <v>1.0108756400000001</v>
      </c>
      <c r="K2410" s="112">
        <f t="shared" ca="1" si="540"/>
        <v>0.77185741499248595</v>
      </c>
      <c r="L2410" s="61">
        <f>IF(VLOOKUP(A2410,$U$12:$AD$125,8)=VLOOKUP(A2409,$U$12:$AD$125,8),0,VLOOKUP(A2410,U$12:$AD$125,8))</f>
        <v>0</v>
      </c>
      <c r="M2410" s="62">
        <f>IF(L2410&gt;0,VLOOKUP(L2410,T$12:$AC$125,7),0)</f>
        <v>0</v>
      </c>
      <c r="N2410" s="57">
        <f t="shared" si="535"/>
        <v>0</v>
      </c>
      <c r="O2410" s="57">
        <f t="shared" ca="1" si="536"/>
        <v>0.77185741499248595</v>
      </c>
      <c r="P2410" s="63" t="str">
        <f t="shared" si="537"/>
        <v>A+J=</v>
      </c>
      <c r="Q2410" s="64">
        <f t="shared" si="538"/>
        <v>45882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ht="15" x14ac:dyDescent="0.2">
      <c r="A2411" s="56">
        <f t="shared" si="539"/>
        <v>45646</v>
      </c>
      <c r="B2411" s="75">
        <f t="shared" ca="1" si="529"/>
        <v>1.7251002524073171</v>
      </c>
      <c r="C2411" s="57">
        <f t="shared" si="530"/>
        <v>0.95234039999999998</v>
      </c>
      <c r="D2411" s="58">
        <f ca="1">IF(A2411&lt;$B$1,VLOOKUP(A2411,[1]DI!$A$4:$B$15000,2,FALSE),0)</f>
        <v>0.1215</v>
      </c>
      <c r="E2411" s="57">
        <f t="shared" ca="1" si="531"/>
        <v>4.5512999999999999E-4</v>
      </c>
      <c r="F2411" s="59">
        <f t="shared" si="541"/>
        <v>1.1499999999999999</v>
      </c>
      <c r="G2411" s="60">
        <f t="shared" ca="1" si="532"/>
        <v>1.0005233995</v>
      </c>
      <c r="H2411" s="57">
        <f ca="1">TRUNC(PRODUCT(G$10:G2410),15)</f>
        <v>1.7872593262990399</v>
      </c>
      <c r="I2411" s="57">
        <f t="shared" ca="1" si="533"/>
        <v>1.7671059522663399</v>
      </c>
      <c r="J2411" s="57">
        <f t="shared" ca="1" si="534"/>
        <v>1.01140473</v>
      </c>
      <c r="K2411" s="112">
        <f t="shared" ca="1" si="540"/>
        <v>0.77275985240731704</v>
      </c>
      <c r="L2411" s="61">
        <f>IF(VLOOKUP(A2411,$U$12:$AD$125,8)=VLOOKUP(A2410,$U$12:$AD$125,8),0,VLOOKUP(A2411,U$12:$AD$125,8))</f>
        <v>0</v>
      </c>
      <c r="M2411" s="62">
        <f>IF(L2411&gt;0,VLOOKUP(L2411,T$12:$AC$125,7),0)</f>
        <v>0</v>
      </c>
      <c r="N2411" s="57">
        <f t="shared" si="535"/>
        <v>0</v>
      </c>
      <c r="O2411" s="57">
        <f t="shared" ca="1" si="536"/>
        <v>0.77275985240731704</v>
      </c>
      <c r="P2411" s="63" t="str">
        <f t="shared" si="537"/>
        <v>A+J=</v>
      </c>
      <c r="Q2411" s="64">
        <f t="shared" si="538"/>
        <v>45882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ht="15" x14ac:dyDescent="0.2">
      <c r="A2412" s="56">
        <f t="shared" si="539"/>
        <v>45647</v>
      </c>
      <c r="B2412" s="75">
        <f t="shared" ca="1" si="529"/>
        <v>1.726003170748222</v>
      </c>
      <c r="C2412" s="57">
        <f t="shared" si="530"/>
        <v>0.95234039999999998</v>
      </c>
      <c r="D2412" s="58">
        <f ca="1">IF(A2412&lt;$B$1,VLOOKUP(A2412,[1]DI!$A$4:$B$15000,2,FALSE),0)</f>
        <v>0</v>
      </c>
      <c r="E2412" s="57">
        <f t="shared" ca="1" si="531"/>
        <v>0</v>
      </c>
      <c r="F2412" s="59">
        <f t="shared" si="541"/>
        <v>1.1499999999999999</v>
      </c>
      <c r="G2412" s="60">
        <f t="shared" ca="1" si="532"/>
        <v>1</v>
      </c>
      <c r="H2412" s="57">
        <f ca="1">TRUNC(PRODUCT(G$10:G2411),15)</f>
        <v>1.7881947769367901</v>
      </c>
      <c r="I2412" s="57">
        <f t="shared" ca="1" si="533"/>
        <v>1.7671059522663399</v>
      </c>
      <c r="J2412" s="57">
        <f t="shared" ca="1" si="534"/>
        <v>1.0119340999999999</v>
      </c>
      <c r="K2412" s="112">
        <f t="shared" ca="1" si="540"/>
        <v>0.77366277074822198</v>
      </c>
      <c r="L2412" s="61">
        <f>IF(VLOOKUP(A2412,$U$12:$AD$125,8)=VLOOKUP(A2411,$U$12:$AD$125,8),0,VLOOKUP(A2412,U$12:$AD$125,8))</f>
        <v>0</v>
      </c>
      <c r="M2412" s="62">
        <f>IF(L2412&gt;0,VLOOKUP(L2412,T$12:$AC$125,7),0)</f>
        <v>0</v>
      </c>
      <c r="N2412" s="57">
        <f t="shared" si="535"/>
        <v>0</v>
      </c>
      <c r="O2412" s="57">
        <f t="shared" ca="1" si="536"/>
        <v>0.77366277074822198</v>
      </c>
      <c r="P2412" s="63" t="str">
        <f t="shared" si="537"/>
        <v>A+J=</v>
      </c>
      <c r="Q2412" s="64">
        <f t="shared" si="538"/>
        <v>45882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ht="15" x14ac:dyDescent="0.2">
      <c r="A2413" s="56">
        <f t="shared" si="539"/>
        <v>45648</v>
      </c>
      <c r="B2413" s="75">
        <f t="shared" ref="B2413:B2476" ca="1" si="542">IF(A2413&lt;=TODAY(),C2413+K2413,IF(AND(A2413&gt;TODAY(),A2413&lt;=$B$1),IF(VLOOKUP(TODAY(),$A$10:$D$5000,4,FALSE)=0,"n.d",C2413+K2413),"n.d"))</f>
        <v>1.726003170748222</v>
      </c>
      <c r="C2413" s="57">
        <f t="shared" ref="C2413:C2476" si="543">TRUNC(C2412-N2412,8)</f>
        <v>0.95234039999999998</v>
      </c>
      <c r="D2413" s="58">
        <f ca="1">IF(A2413&lt;$B$1,VLOOKUP(A2413,[1]DI!$A$4:$B$15000,2,FALSE),0)</f>
        <v>0</v>
      </c>
      <c r="E2413" s="57">
        <f t="shared" ref="E2413:E2476" ca="1" si="544">ROUND((((1+D2413)^(1/252)-1)),8)</f>
        <v>0</v>
      </c>
      <c r="F2413" s="59">
        <f t="shared" si="541"/>
        <v>1.1499999999999999</v>
      </c>
      <c r="G2413" s="60">
        <f t="shared" ref="G2413:G2476" ca="1" si="545">TRUNC((1+(E2413*F2413)),15)</f>
        <v>1</v>
      </c>
      <c r="H2413" s="57">
        <f ca="1">TRUNC(PRODUCT(G$10:G2412),15)</f>
        <v>1.7881947769367901</v>
      </c>
      <c r="I2413" s="57">
        <f t="shared" ref="I2413:I2476" ca="1" si="546">IF(OR(L2412&gt;0,L2412="E"),H2412,I2412)</f>
        <v>1.7671059522663399</v>
      </c>
      <c r="J2413" s="57">
        <f t="shared" ref="J2413:J2476" ca="1" si="547">ROUND(TRUNC(H2413/I2413,15),8)</f>
        <v>1.0119340999999999</v>
      </c>
      <c r="K2413" s="112">
        <f t="shared" ca="1" si="540"/>
        <v>0.77366277074822198</v>
      </c>
      <c r="L2413" s="61">
        <f>IF(VLOOKUP(A2413,$U$12:$AD$125,8)=VLOOKUP(A2412,$U$12:$AD$125,8),0,VLOOKUP(A2413,U$12:$AD$125,8))</f>
        <v>0</v>
      </c>
      <c r="M2413" s="62">
        <f>IF(L2413&gt;0,VLOOKUP(L2413,T$12:$AC$125,7),0)</f>
        <v>0</v>
      </c>
      <c r="N2413" s="57">
        <f t="shared" ref="N2413:N2476" si="548">IF(M2413&gt;0,(C$10*M2413),0)</f>
        <v>0</v>
      </c>
      <c r="O2413" s="57">
        <f t="shared" ref="O2413:O2476" ca="1" si="549">(K2413+N2413)</f>
        <v>0.77366277074822198</v>
      </c>
      <c r="P2413" s="63" t="str">
        <f t="shared" ref="P2413:P2476" si="550">IF(L2412&gt;0,VLOOKUP(A2412,$U$12:$AD$125,9),P2412)</f>
        <v>A+J=</v>
      </c>
      <c r="Q2413" s="64">
        <f t="shared" ref="Q2413:Q2476" si="551">IF(L2412&gt;0,VLOOKUP(A2412,$U$12:$AD$125,10),Q2412)</f>
        <v>45882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ht="15" x14ac:dyDescent="0.2">
      <c r="A2414" s="56">
        <f t="shared" si="539"/>
        <v>45649</v>
      </c>
      <c r="B2414" s="75">
        <f t="shared" ca="1" si="542"/>
        <v>1.726003170748222</v>
      </c>
      <c r="C2414" s="57">
        <f t="shared" si="543"/>
        <v>0.95234039999999998</v>
      </c>
      <c r="D2414" s="58">
        <f ca="1">IF(A2414&lt;$B$1,VLOOKUP(A2414,[1]DI!$A$4:$B$15000,2,FALSE),0)</f>
        <v>0.1215</v>
      </c>
      <c r="E2414" s="57">
        <f t="shared" ca="1" si="544"/>
        <v>4.5512999999999999E-4</v>
      </c>
      <c r="F2414" s="59">
        <f t="shared" si="541"/>
        <v>1.1499999999999999</v>
      </c>
      <c r="G2414" s="60">
        <f t="shared" ca="1" si="545"/>
        <v>1.0005233995</v>
      </c>
      <c r="H2414" s="57">
        <f ca="1">TRUNC(PRODUCT(G$10:G2413),15)</f>
        <v>1.7881947769367901</v>
      </c>
      <c r="I2414" s="57">
        <f t="shared" ca="1" si="546"/>
        <v>1.7671059522663399</v>
      </c>
      <c r="J2414" s="57">
        <f t="shared" ca="1" si="547"/>
        <v>1.0119340999999999</v>
      </c>
      <c r="K2414" s="112">
        <f t="shared" ca="1" si="540"/>
        <v>0.77366277074822198</v>
      </c>
      <c r="L2414" s="61">
        <f>IF(VLOOKUP(A2414,$U$12:$AD$125,8)=VLOOKUP(A2413,$U$12:$AD$125,8),0,VLOOKUP(A2414,U$12:$AD$125,8))</f>
        <v>0</v>
      </c>
      <c r="M2414" s="62">
        <f>IF(L2414&gt;0,VLOOKUP(L2414,T$12:$AC$125,7),0)</f>
        <v>0</v>
      </c>
      <c r="N2414" s="57">
        <f t="shared" si="548"/>
        <v>0</v>
      </c>
      <c r="O2414" s="57">
        <f t="shared" ca="1" si="549"/>
        <v>0.77366277074822198</v>
      </c>
      <c r="P2414" s="63" t="str">
        <f t="shared" si="550"/>
        <v>A+J=</v>
      </c>
      <c r="Q2414" s="64">
        <f t="shared" si="551"/>
        <v>45882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ht="15" x14ac:dyDescent="0.2">
      <c r="A2415" s="56">
        <f t="shared" si="539"/>
        <v>45650</v>
      </c>
      <c r="B2415" s="75">
        <f t="shared" ca="1" si="542"/>
        <v>1.7269065700152</v>
      </c>
      <c r="C2415" s="57">
        <f t="shared" si="543"/>
        <v>0.95234039999999998</v>
      </c>
      <c r="D2415" s="58">
        <f ca="1">IF(A2415&lt;$B$1,VLOOKUP(A2415,[1]DI!$A$4:$B$15000,2,FALSE),0)</f>
        <v>0.1215</v>
      </c>
      <c r="E2415" s="57">
        <f t="shared" ca="1" si="544"/>
        <v>4.5512999999999999E-4</v>
      </c>
      <c r="F2415" s="59">
        <f t="shared" si="541"/>
        <v>1.1499999999999999</v>
      </c>
      <c r="G2415" s="60">
        <f t="shared" ca="1" si="545"/>
        <v>1.0005233995</v>
      </c>
      <c r="H2415" s="57">
        <f ca="1">TRUNC(PRODUCT(G$10:G2414),15)</f>
        <v>1.7891307171889499</v>
      </c>
      <c r="I2415" s="57">
        <f t="shared" ca="1" si="546"/>
        <v>1.7671059522663399</v>
      </c>
      <c r="J2415" s="57">
        <f t="shared" ca="1" si="547"/>
        <v>1.01246375</v>
      </c>
      <c r="K2415" s="112">
        <f t="shared" ca="1" si="540"/>
        <v>0.77456617001520001</v>
      </c>
      <c r="L2415" s="61">
        <f>IF(VLOOKUP(A2415,$U$12:$AD$125,8)=VLOOKUP(A2414,$U$12:$AD$125,8),0,VLOOKUP(A2415,U$12:$AD$125,8))</f>
        <v>0</v>
      </c>
      <c r="M2415" s="62">
        <f>IF(L2415&gt;0,VLOOKUP(L2415,T$12:$AC$125,7),0)</f>
        <v>0</v>
      </c>
      <c r="N2415" s="57">
        <f t="shared" si="548"/>
        <v>0</v>
      </c>
      <c r="O2415" s="57">
        <f t="shared" ca="1" si="549"/>
        <v>0.77456617001520001</v>
      </c>
      <c r="P2415" s="63" t="str">
        <f t="shared" si="550"/>
        <v>A+J=</v>
      </c>
      <c r="Q2415" s="64">
        <f t="shared" si="551"/>
        <v>45882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ht="15" x14ac:dyDescent="0.2">
      <c r="A2416" s="56">
        <f t="shared" si="539"/>
        <v>45651</v>
      </c>
      <c r="B2416" s="75">
        <f t="shared" ca="1" si="542"/>
        <v>1.7278104226751769</v>
      </c>
      <c r="C2416" s="57">
        <f t="shared" si="543"/>
        <v>0.95234039999999998</v>
      </c>
      <c r="D2416" s="58">
        <f ca="1">IF(A2416&lt;$B$1,VLOOKUP(A2416,[1]DI!$A$4:$B$15000,2,FALSE),0)</f>
        <v>0</v>
      </c>
      <c r="E2416" s="57">
        <f t="shared" ca="1" si="544"/>
        <v>0</v>
      </c>
      <c r="F2416" s="59">
        <f t="shared" si="541"/>
        <v>1.1499999999999999</v>
      </c>
      <c r="G2416" s="60">
        <f t="shared" ca="1" si="545"/>
        <v>1</v>
      </c>
      <c r="H2416" s="57">
        <f ca="1">TRUNC(PRODUCT(G$10:G2415),15)</f>
        <v>1.79006714731176</v>
      </c>
      <c r="I2416" s="57">
        <f t="shared" ca="1" si="546"/>
        <v>1.7671059522663399</v>
      </c>
      <c r="J2416" s="57">
        <f t="shared" ca="1" si="547"/>
        <v>1.01299367</v>
      </c>
      <c r="K2416" s="112">
        <f t="shared" ca="1" si="540"/>
        <v>0.77547002267517695</v>
      </c>
      <c r="L2416" s="61">
        <f>IF(VLOOKUP(A2416,$U$12:$AD$125,8)=VLOOKUP(A2415,$U$12:$AD$125,8),0,VLOOKUP(A2416,U$12:$AD$125,8))</f>
        <v>0</v>
      </c>
      <c r="M2416" s="62">
        <f>IF(L2416&gt;0,VLOOKUP(L2416,T$12:$AC$125,7),0)</f>
        <v>0</v>
      </c>
      <c r="N2416" s="57">
        <f t="shared" si="548"/>
        <v>0</v>
      </c>
      <c r="O2416" s="57">
        <f t="shared" ca="1" si="549"/>
        <v>0.77547002267517695</v>
      </c>
      <c r="P2416" s="63" t="str">
        <f t="shared" si="550"/>
        <v>A+J=</v>
      </c>
      <c r="Q2416" s="64">
        <f t="shared" si="551"/>
        <v>45882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ht="15" x14ac:dyDescent="0.2">
      <c r="A2417" s="56">
        <f t="shared" si="539"/>
        <v>45652</v>
      </c>
      <c r="B2417" s="75">
        <f t="shared" ca="1" si="542"/>
        <v>1.7278104226751769</v>
      </c>
      <c r="C2417" s="57">
        <f t="shared" si="543"/>
        <v>0.95234039999999998</v>
      </c>
      <c r="D2417" s="58">
        <f ca="1">IF(A2417&lt;$B$1,VLOOKUP(A2417,[1]DI!$A$4:$B$15000,2,FALSE),0)</f>
        <v>0.1215</v>
      </c>
      <c r="E2417" s="57">
        <f t="shared" ca="1" si="544"/>
        <v>4.5512999999999999E-4</v>
      </c>
      <c r="F2417" s="59">
        <f t="shared" si="541"/>
        <v>1.1499999999999999</v>
      </c>
      <c r="G2417" s="60">
        <f t="shared" ca="1" si="545"/>
        <v>1.0005233995</v>
      </c>
      <c r="H2417" s="57">
        <f ca="1">TRUNC(PRODUCT(G$10:G2416),15)</f>
        <v>1.79006714731176</v>
      </c>
      <c r="I2417" s="57">
        <f t="shared" ca="1" si="546"/>
        <v>1.7671059522663399</v>
      </c>
      <c r="J2417" s="57">
        <f t="shared" ca="1" si="547"/>
        <v>1.01299367</v>
      </c>
      <c r="K2417" s="112">
        <f t="shared" ca="1" si="540"/>
        <v>0.77547002267517695</v>
      </c>
      <c r="L2417" s="61">
        <f>IF(VLOOKUP(A2417,$U$12:$AD$125,8)=VLOOKUP(A2416,$U$12:$AD$125,8),0,VLOOKUP(A2417,U$12:$AD$125,8))</f>
        <v>0</v>
      </c>
      <c r="M2417" s="62">
        <f>IF(L2417&gt;0,VLOOKUP(L2417,T$12:$AC$125,7),0)</f>
        <v>0</v>
      </c>
      <c r="N2417" s="57">
        <f t="shared" si="548"/>
        <v>0</v>
      </c>
      <c r="O2417" s="57">
        <f t="shared" ca="1" si="549"/>
        <v>0.77547002267517695</v>
      </c>
      <c r="P2417" s="63" t="str">
        <f t="shared" si="550"/>
        <v>A+J=</v>
      </c>
      <c r="Q2417" s="64">
        <f t="shared" si="551"/>
        <v>45882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ht="15" x14ac:dyDescent="0.2">
      <c r="A2418" s="56">
        <f t="shared" si="539"/>
        <v>45653</v>
      </c>
      <c r="B2418" s="75">
        <f t="shared" ca="1" si="542"/>
        <v>1.7287147562612271</v>
      </c>
      <c r="C2418" s="57">
        <f t="shared" si="543"/>
        <v>0.95234039999999998</v>
      </c>
      <c r="D2418" s="58">
        <f ca="1">IF(A2418&lt;$B$1,VLOOKUP(A2418,[1]DI!$A$4:$B$15000,2,FALSE),0)</f>
        <v>0.1215</v>
      </c>
      <c r="E2418" s="57">
        <f t="shared" ca="1" si="544"/>
        <v>4.5512999999999999E-4</v>
      </c>
      <c r="F2418" s="59">
        <f t="shared" si="541"/>
        <v>1.1499999999999999</v>
      </c>
      <c r="G2418" s="60">
        <f t="shared" ca="1" si="545"/>
        <v>1.0005233995</v>
      </c>
      <c r="H2418" s="57">
        <f ca="1">TRUNC(PRODUCT(G$10:G2417),15)</f>
        <v>1.7910040675616301</v>
      </c>
      <c r="I2418" s="57">
        <f t="shared" ca="1" si="546"/>
        <v>1.7671059522663399</v>
      </c>
      <c r="J2418" s="57">
        <f t="shared" ca="1" si="547"/>
        <v>1.01352387</v>
      </c>
      <c r="K2418" s="112">
        <f t="shared" ca="1" si="540"/>
        <v>0.77637435626122697</v>
      </c>
      <c r="L2418" s="61">
        <f>IF(VLOOKUP(A2418,$U$12:$AD$125,8)=VLOOKUP(A2417,$U$12:$AD$125,8),0,VLOOKUP(A2418,U$12:$AD$125,8))</f>
        <v>0</v>
      </c>
      <c r="M2418" s="62">
        <f>IF(L2418&gt;0,VLOOKUP(L2418,T$12:$AC$125,7),0)</f>
        <v>0</v>
      </c>
      <c r="N2418" s="57">
        <f t="shared" si="548"/>
        <v>0</v>
      </c>
      <c r="O2418" s="57">
        <f t="shared" ca="1" si="549"/>
        <v>0.77637435626122697</v>
      </c>
      <c r="P2418" s="63" t="str">
        <f t="shared" si="550"/>
        <v>A+J=</v>
      </c>
      <c r="Q2418" s="64">
        <f t="shared" si="551"/>
        <v>45882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ht="15" x14ac:dyDescent="0.2">
      <c r="A2419" s="56">
        <f t="shared" si="539"/>
        <v>45654</v>
      </c>
      <c r="B2419" s="75">
        <f t="shared" ca="1" si="542"/>
        <v>1.7296195707733508</v>
      </c>
      <c r="C2419" s="57">
        <f t="shared" si="543"/>
        <v>0.95234039999999998</v>
      </c>
      <c r="D2419" s="58">
        <f ca="1">IF(A2419&lt;$B$1,VLOOKUP(A2419,[1]DI!$A$4:$B$15000,2,FALSE),0)</f>
        <v>0</v>
      </c>
      <c r="E2419" s="57">
        <f t="shared" ca="1" si="544"/>
        <v>0</v>
      </c>
      <c r="F2419" s="59">
        <f t="shared" si="541"/>
        <v>1.1499999999999999</v>
      </c>
      <c r="G2419" s="60">
        <f t="shared" ca="1" si="545"/>
        <v>1</v>
      </c>
      <c r="H2419" s="57">
        <f ca="1">TRUNC(PRODUCT(G$10:G2418),15)</f>
        <v>1.79194147819509</v>
      </c>
      <c r="I2419" s="57">
        <f t="shared" ca="1" si="546"/>
        <v>1.7671059522663399</v>
      </c>
      <c r="J2419" s="57">
        <f t="shared" ca="1" si="547"/>
        <v>1.0140543500000001</v>
      </c>
      <c r="K2419" s="112">
        <f t="shared" ca="1" si="540"/>
        <v>0.77727917077335096</v>
      </c>
      <c r="L2419" s="61">
        <f>IF(VLOOKUP(A2419,$U$12:$AD$125,8)=VLOOKUP(A2418,$U$12:$AD$125,8),0,VLOOKUP(A2419,U$12:$AD$125,8))</f>
        <v>0</v>
      </c>
      <c r="M2419" s="62">
        <f>IF(L2419&gt;0,VLOOKUP(L2419,T$12:$AC$125,7),0)</f>
        <v>0</v>
      </c>
      <c r="N2419" s="57">
        <f t="shared" si="548"/>
        <v>0</v>
      </c>
      <c r="O2419" s="57">
        <f t="shared" ca="1" si="549"/>
        <v>0.77727917077335096</v>
      </c>
      <c r="P2419" s="63" t="str">
        <f t="shared" si="550"/>
        <v>A+J=</v>
      </c>
      <c r="Q2419" s="64">
        <f t="shared" si="551"/>
        <v>45882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ht="15" x14ac:dyDescent="0.2">
      <c r="A2420" s="56">
        <f t="shared" si="539"/>
        <v>45655</v>
      </c>
      <c r="B2420" s="75">
        <f t="shared" ca="1" si="542"/>
        <v>1.7296195707733508</v>
      </c>
      <c r="C2420" s="57">
        <f t="shared" si="543"/>
        <v>0.95234039999999998</v>
      </c>
      <c r="D2420" s="58">
        <f ca="1">IF(A2420&lt;$B$1,VLOOKUP(A2420,[1]DI!$A$4:$B$15000,2,FALSE),0)</f>
        <v>0</v>
      </c>
      <c r="E2420" s="57">
        <f t="shared" ca="1" si="544"/>
        <v>0</v>
      </c>
      <c r="F2420" s="59">
        <f t="shared" si="541"/>
        <v>1.1499999999999999</v>
      </c>
      <c r="G2420" s="60">
        <f t="shared" ca="1" si="545"/>
        <v>1</v>
      </c>
      <c r="H2420" s="57">
        <f ca="1">TRUNC(PRODUCT(G$10:G2419),15)</f>
        <v>1.79194147819509</v>
      </c>
      <c r="I2420" s="57">
        <f t="shared" ca="1" si="546"/>
        <v>1.7671059522663399</v>
      </c>
      <c r="J2420" s="57">
        <f t="shared" ca="1" si="547"/>
        <v>1.0140543500000001</v>
      </c>
      <c r="K2420" s="112">
        <f t="shared" ca="1" si="540"/>
        <v>0.77727917077335096</v>
      </c>
      <c r="L2420" s="61">
        <f>IF(VLOOKUP(A2420,$U$12:$AD$125,8)=VLOOKUP(A2419,$U$12:$AD$125,8),0,VLOOKUP(A2420,U$12:$AD$125,8))</f>
        <v>0</v>
      </c>
      <c r="M2420" s="62">
        <f>IF(L2420&gt;0,VLOOKUP(L2420,T$12:$AC$125,7),0)</f>
        <v>0</v>
      </c>
      <c r="N2420" s="57">
        <f t="shared" si="548"/>
        <v>0</v>
      </c>
      <c r="O2420" s="57">
        <f t="shared" ca="1" si="549"/>
        <v>0.77727917077335096</v>
      </c>
      <c r="P2420" s="63" t="str">
        <f t="shared" si="550"/>
        <v>A+J=</v>
      </c>
      <c r="Q2420" s="64">
        <f t="shared" si="551"/>
        <v>45882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ht="15" x14ac:dyDescent="0.2">
      <c r="A2421" s="56">
        <f t="shared" si="539"/>
        <v>45656</v>
      </c>
      <c r="B2421" s="75">
        <f t="shared" ca="1" si="542"/>
        <v>1.7296195707733508</v>
      </c>
      <c r="C2421" s="57">
        <f t="shared" si="543"/>
        <v>0.95234039999999998</v>
      </c>
      <c r="D2421" s="58">
        <f ca="1">IF(A2421&lt;$B$1,VLOOKUP(A2421,[1]DI!$A$4:$B$15000,2,FALSE),0)</f>
        <v>0.1215</v>
      </c>
      <c r="E2421" s="57">
        <f t="shared" ca="1" si="544"/>
        <v>4.5512999999999999E-4</v>
      </c>
      <c r="F2421" s="59">
        <f t="shared" si="541"/>
        <v>1.1499999999999999</v>
      </c>
      <c r="G2421" s="60">
        <f t="shared" ca="1" si="545"/>
        <v>1.0005233995</v>
      </c>
      <c r="H2421" s="57">
        <f ca="1">TRUNC(PRODUCT(G$10:G2420),15)</f>
        <v>1.79194147819509</v>
      </c>
      <c r="I2421" s="57">
        <f t="shared" ca="1" si="546"/>
        <v>1.7671059522663399</v>
      </c>
      <c r="J2421" s="57">
        <f t="shared" ca="1" si="547"/>
        <v>1.0140543500000001</v>
      </c>
      <c r="K2421" s="112">
        <f t="shared" ca="1" si="540"/>
        <v>0.77727917077335096</v>
      </c>
      <c r="L2421" s="61">
        <f>IF(VLOOKUP(A2421,$U$12:$AD$125,8)=VLOOKUP(A2420,$U$12:$AD$125,8),0,VLOOKUP(A2421,U$12:$AD$125,8))</f>
        <v>0</v>
      </c>
      <c r="M2421" s="62">
        <f>IF(L2421&gt;0,VLOOKUP(L2421,T$12:$AC$125,7),0)</f>
        <v>0</v>
      </c>
      <c r="N2421" s="57">
        <f t="shared" si="548"/>
        <v>0</v>
      </c>
      <c r="O2421" s="57">
        <f t="shared" ca="1" si="549"/>
        <v>0.77727917077335096</v>
      </c>
      <c r="P2421" s="63" t="str">
        <f t="shared" si="550"/>
        <v>A+J=</v>
      </c>
      <c r="Q2421" s="64">
        <f t="shared" si="551"/>
        <v>45882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ht="15" x14ac:dyDescent="0.2">
      <c r="A2422" s="56">
        <f t="shared" si="539"/>
        <v>45657</v>
      </c>
      <c r="B2422" s="75">
        <f t="shared" ca="1" si="542"/>
        <v>1.7305248562115478</v>
      </c>
      <c r="C2422" s="57">
        <f t="shared" si="543"/>
        <v>0.95234039999999998</v>
      </c>
      <c r="D2422" s="58">
        <f ca="1">IF(A2422&lt;$B$1,VLOOKUP(A2422,[1]DI!$A$4:$B$15000,2,FALSE),0)</f>
        <v>0.1215</v>
      </c>
      <c r="E2422" s="57">
        <f t="shared" ca="1" si="544"/>
        <v>4.5512999999999999E-4</v>
      </c>
      <c r="F2422" s="59">
        <f t="shared" si="541"/>
        <v>1.1499999999999999</v>
      </c>
      <c r="G2422" s="60">
        <f t="shared" ca="1" si="545"/>
        <v>1.0005233995</v>
      </c>
      <c r="H2422" s="57">
        <f ca="1">TRUNC(PRODUCT(G$10:G2421),15)</f>
        <v>1.7928793794688</v>
      </c>
      <c r="I2422" s="57">
        <f t="shared" ca="1" si="546"/>
        <v>1.7671059522663399</v>
      </c>
      <c r="J2422" s="57">
        <f t="shared" ca="1" si="547"/>
        <v>1.0145851100000001</v>
      </c>
      <c r="K2422" s="112">
        <f t="shared" ca="1" si="540"/>
        <v>0.77818445621154797</v>
      </c>
      <c r="L2422" s="61">
        <f>IF(VLOOKUP(A2422,$U$12:$AD$125,8)=VLOOKUP(A2421,$U$12:$AD$125,8),0,VLOOKUP(A2422,U$12:$AD$125,8))</f>
        <v>0</v>
      </c>
      <c r="M2422" s="62">
        <f>IF(L2422&gt;0,VLOOKUP(L2422,T$12:$AC$125,7),0)</f>
        <v>0</v>
      </c>
      <c r="N2422" s="57">
        <f t="shared" si="548"/>
        <v>0</v>
      </c>
      <c r="O2422" s="57">
        <f t="shared" ca="1" si="549"/>
        <v>0.77818445621154797</v>
      </c>
      <c r="P2422" s="63" t="str">
        <f t="shared" si="550"/>
        <v>A+J=</v>
      </c>
      <c r="Q2422" s="64">
        <f t="shared" si="551"/>
        <v>45882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ht="15" x14ac:dyDescent="0.2">
      <c r="A2423" s="56">
        <f t="shared" si="539"/>
        <v>45658</v>
      </c>
      <c r="B2423" s="75">
        <f t="shared" ca="1" si="542"/>
        <v>1.7314306150427439</v>
      </c>
      <c r="C2423" s="57">
        <f t="shared" si="543"/>
        <v>0.95234039999999998</v>
      </c>
      <c r="D2423" s="58">
        <f ca="1">IF(A2423&lt;$B$1,VLOOKUP(A2423,[1]DI!$A$4:$B$15000,2,FALSE),0)</f>
        <v>0</v>
      </c>
      <c r="E2423" s="57">
        <f t="shared" ca="1" si="544"/>
        <v>0</v>
      </c>
      <c r="F2423" s="59">
        <f t="shared" si="541"/>
        <v>1.1499999999999999</v>
      </c>
      <c r="G2423" s="60">
        <f t="shared" ca="1" si="545"/>
        <v>1</v>
      </c>
      <c r="H2423" s="57">
        <f ca="1">TRUNC(PRODUCT(G$10:G2422),15)</f>
        <v>1.79381777163958</v>
      </c>
      <c r="I2423" s="57">
        <f t="shared" ca="1" si="546"/>
        <v>1.7671059522663399</v>
      </c>
      <c r="J2423" s="57">
        <f t="shared" ca="1" si="547"/>
        <v>1.0151161399999999</v>
      </c>
      <c r="K2423" s="112">
        <f t="shared" ca="1" si="540"/>
        <v>0.77909021504274401</v>
      </c>
      <c r="L2423" s="61">
        <f>IF(VLOOKUP(A2423,$U$12:$AD$125,8)=VLOOKUP(A2422,$U$12:$AD$125,8),0,VLOOKUP(A2423,U$12:$AD$125,8))</f>
        <v>0</v>
      </c>
      <c r="M2423" s="62">
        <f>IF(L2423&gt;0,VLOOKUP(L2423,T$12:$AC$125,7),0)</f>
        <v>0</v>
      </c>
      <c r="N2423" s="57">
        <f t="shared" si="548"/>
        <v>0</v>
      </c>
      <c r="O2423" s="57">
        <f t="shared" ca="1" si="549"/>
        <v>0.77909021504274401</v>
      </c>
      <c r="P2423" s="63" t="str">
        <f t="shared" si="550"/>
        <v>A+J=</v>
      </c>
      <c r="Q2423" s="64">
        <f t="shared" si="551"/>
        <v>45882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ht="15" x14ac:dyDescent="0.2">
      <c r="A2424" s="56">
        <f t="shared" si="539"/>
        <v>45659</v>
      </c>
      <c r="B2424" s="75">
        <f t="shared" ca="1" si="542"/>
        <v>1.7314306150427439</v>
      </c>
      <c r="C2424" s="57">
        <f t="shared" si="543"/>
        <v>0.95234039999999998</v>
      </c>
      <c r="D2424" s="58">
        <f ca="1">IF(A2424&lt;$B$1,VLOOKUP(A2424,[1]DI!$A$4:$B$15000,2,FALSE),0)</f>
        <v>0.1215</v>
      </c>
      <c r="E2424" s="57">
        <f t="shared" ca="1" si="544"/>
        <v>4.5512999999999999E-4</v>
      </c>
      <c r="F2424" s="59">
        <f t="shared" si="541"/>
        <v>1.1499999999999999</v>
      </c>
      <c r="G2424" s="60">
        <f t="shared" ca="1" si="545"/>
        <v>1.0005233995</v>
      </c>
      <c r="H2424" s="57">
        <f ca="1">TRUNC(PRODUCT(G$10:G2423),15)</f>
        <v>1.79381777163958</v>
      </c>
      <c r="I2424" s="57">
        <f t="shared" ca="1" si="546"/>
        <v>1.7671059522663399</v>
      </c>
      <c r="J2424" s="57">
        <f t="shared" ca="1" si="547"/>
        <v>1.0151161399999999</v>
      </c>
      <c r="K2424" s="112">
        <f t="shared" ca="1" si="540"/>
        <v>0.77909021504274401</v>
      </c>
      <c r="L2424" s="61">
        <f>IF(VLOOKUP(A2424,$U$12:$AD$125,8)=VLOOKUP(A2423,$U$12:$AD$125,8),0,VLOOKUP(A2424,U$12:$AD$125,8))</f>
        <v>0</v>
      </c>
      <c r="M2424" s="62">
        <f>IF(L2424&gt;0,VLOOKUP(L2424,T$12:$AC$125,7),0)</f>
        <v>0</v>
      </c>
      <c r="N2424" s="57">
        <f t="shared" si="548"/>
        <v>0</v>
      </c>
      <c r="O2424" s="57">
        <f t="shared" ca="1" si="549"/>
        <v>0.77909021504274401</v>
      </c>
      <c r="P2424" s="63" t="str">
        <f t="shared" si="550"/>
        <v>A+J=</v>
      </c>
      <c r="Q2424" s="64">
        <f t="shared" si="551"/>
        <v>45882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ht="15" x14ac:dyDescent="0.2">
      <c r="A2425" s="56">
        <f t="shared" si="539"/>
        <v>45660</v>
      </c>
      <c r="B2425" s="75">
        <f t="shared" ca="1" si="542"/>
        <v>1.7323368348000141</v>
      </c>
      <c r="C2425" s="57">
        <f t="shared" si="543"/>
        <v>0.95234039999999998</v>
      </c>
      <c r="D2425" s="58">
        <f ca="1">IF(A2425&lt;$B$1,VLOOKUP(A2425,[1]DI!$A$4:$B$15000,2,FALSE),0)</f>
        <v>0.1215</v>
      </c>
      <c r="E2425" s="57">
        <f t="shared" ca="1" si="544"/>
        <v>4.5512999999999999E-4</v>
      </c>
      <c r="F2425" s="59">
        <f t="shared" si="541"/>
        <v>1.1499999999999999</v>
      </c>
      <c r="G2425" s="60">
        <f t="shared" ca="1" si="545"/>
        <v>1.0005233995</v>
      </c>
      <c r="H2425" s="57">
        <f ca="1">TRUNC(PRODUCT(G$10:G2424),15)</f>
        <v>1.7947566549643399</v>
      </c>
      <c r="I2425" s="57">
        <f t="shared" ca="1" si="546"/>
        <v>1.7671059522663399</v>
      </c>
      <c r="J2425" s="57">
        <f t="shared" ca="1" si="547"/>
        <v>1.0156474499999999</v>
      </c>
      <c r="K2425" s="112">
        <f t="shared" ca="1" si="540"/>
        <v>0.77999643480001402</v>
      </c>
      <c r="L2425" s="61">
        <f>IF(VLOOKUP(A2425,$U$12:$AD$125,8)=VLOOKUP(A2424,$U$12:$AD$125,8),0,VLOOKUP(A2425,U$12:$AD$125,8))</f>
        <v>0</v>
      </c>
      <c r="M2425" s="62">
        <f>IF(L2425&gt;0,VLOOKUP(L2425,T$12:$AC$125,7),0)</f>
        <v>0</v>
      </c>
      <c r="N2425" s="57">
        <f t="shared" si="548"/>
        <v>0</v>
      </c>
      <c r="O2425" s="57">
        <f t="shared" ca="1" si="549"/>
        <v>0.77999643480001402</v>
      </c>
      <c r="P2425" s="63" t="str">
        <f t="shared" si="550"/>
        <v>A+J=</v>
      </c>
      <c r="Q2425" s="64">
        <f t="shared" si="551"/>
        <v>45882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ht="15" x14ac:dyDescent="0.2">
      <c r="A2426" s="56">
        <f t="shared" si="539"/>
        <v>45661</v>
      </c>
      <c r="B2426" s="75">
        <f t="shared" ca="1" si="542"/>
        <v>1.733243545483357</v>
      </c>
      <c r="C2426" s="57">
        <f t="shared" si="543"/>
        <v>0.95234039999999998</v>
      </c>
      <c r="D2426" s="58">
        <f ca="1">IF(A2426&lt;$B$1,VLOOKUP(A2426,[1]DI!$A$4:$B$15000,2,FALSE),0)</f>
        <v>0</v>
      </c>
      <c r="E2426" s="57">
        <f t="shared" ca="1" si="544"/>
        <v>0</v>
      </c>
      <c r="F2426" s="59">
        <f t="shared" si="541"/>
        <v>1.1499999999999999</v>
      </c>
      <c r="G2426" s="60">
        <f t="shared" ca="1" si="545"/>
        <v>1</v>
      </c>
      <c r="H2426" s="57">
        <f ca="1">TRUNC(PRODUCT(G$10:G2425),15)</f>
        <v>1.7956960297001701</v>
      </c>
      <c r="I2426" s="57">
        <f t="shared" ca="1" si="546"/>
        <v>1.7671059522663399</v>
      </c>
      <c r="J2426" s="57">
        <f t="shared" ca="1" si="547"/>
        <v>1.0161790399999999</v>
      </c>
      <c r="K2426" s="112">
        <f t="shared" ca="1" si="540"/>
        <v>0.78090314548335693</v>
      </c>
      <c r="L2426" s="61">
        <f>IF(VLOOKUP(A2426,$U$12:$AD$125,8)=VLOOKUP(A2425,$U$12:$AD$125,8),0,VLOOKUP(A2426,U$12:$AD$125,8))</f>
        <v>0</v>
      </c>
      <c r="M2426" s="62">
        <f>IF(L2426&gt;0,VLOOKUP(L2426,T$12:$AC$125,7),0)</f>
        <v>0</v>
      </c>
      <c r="N2426" s="57">
        <f t="shared" si="548"/>
        <v>0</v>
      </c>
      <c r="O2426" s="57">
        <f t="shared" ca="1" si="549"/>
        <v>0.78090314548335693</v>
      </c>
      <c r="P2426" s="63" t="str">
        <f t="shared" si="550"/>
        <v>A+J=</v>
      </c>
      <c r="Q2426" s="64">
        <f t="shared" si="551"/>
        <v>45882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ht="15" x14ac:dyDescent="0.2">
      <c r="A2427" s="56">
        <f t="shared" si="539"/>
        <v>45662</v>
      </c>
      <c r="B2427" s="75">
        <f t="shared" ca="1" si="542"/>
        <v>1.733243545483357</v>
      </c>
      <c r="C2427" s="57">
        <f t="shared" si="543"/>
        <v>0.95234039999999998</v>
      </c>
      <c r="D2427" s="58">
        <f ca="1">IF(A2427&lt;$B$1,VLOOKUP(A2427,[1]DI!$A$4:$B$15000,2,FALSE),0)</f>
        <v>0</v>
      </c>
      <c r="E2427" s="57">
        <f t="shared" ca="1" si="544"/>
        <v>0</v>
      </c>
      <c r="F2427" s="59">
        <f t="shared" si="541"/>
        <v>1.1499999999999999</v>
      </c>
      <c r="G2427" s="60">
        <f t="shared" ca="1" si="545"/>
        <v>1</v>
      </c>
      <c r="H2427" s="57">
        <f ca="1">TRUNC(PRODUCT(G$10:G2426),15)</f>
        <v>1.7956960297001701</v>
      </c>
      <c r="I2427" s="57">
        <f t="shared" ca="1" si="546"/>
        <v>1.7671059522663399</v>
      </c>
      <c r="J2427" s="57">
        <f t="shared" ca="1" si="547"/>
        <v>1.0161790399999999</v>
      </c>
      <c r="K2427" s="112">
        <f t="shared" ca="1" si="540"/>
        <v>0.78090314548335693</v>
      </c>
      <c r="L2427" s="61">
        <f>IF(VLOOKUP(A2427,$U$12:$AD$125,8)=VLOOKUP(A2426,$U$12:$AD$125,8),0,VLOOKUP(A2427,U$12:$AD$125,8))</f>
        <v>0</v>
      </c>
      <c r="M2427" s="62">
        <f>IF(L2427&gt;0,VLOOKUP(L2427,T$12:$AC$125,7),0)</f>
        <v>0</v>
      </c>
      <c r="N2427" s="57">
        <f t="shared" si="548"/>
        <v>0</v>
      </c>
      <c r="O2427" s="57">
        <f t="shared" ca="1" si="549"/>
        <v>0.78090314548335693</v>
      </c>
      <c r="P2427" s="63" t="str">
        <f t="shared" si="550"/>
        <v>A+J=</v>
      </c>
      <c r="Q2427" s="64">
        <f t="shared" si="551"/>
        <v>45882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ht="15" x14ac:dyDescent="0.2">
      <c r="A2428" s="56">
        <f t="shared" si="539"/>
        <v>45663</v>
      </c>
      <c r="B2428" s="75">
        <f t="shared" ca="1" si="542"/>
        <v>1.733243545483357</v>
      </c>
      <c r="C2428" s="57">
        <f t="shared" si="543"/>
        <v>0.95234039999999998</v>
      </c>
      <c r="D2428" s="58">
        <f ca="1">IF(A2428&lt;$B$1,VLOOKUP(A2428,[1]DI!$A$4:$B$15000,2,FALSE),0)</f>
        <v>0.1215</v>
      </c>
      <c r="E2428" s="57">
        <f t="shared" ca="1" si="544"/>
        <v>4.5512999999999999E-4</v>
      </c>
      <c r="F2428" s="59">
        <f t="shared" si="541"/>
        <v>1.1499999999999999</v>
      </c>
      <c r="G2428" s="60">
        <f t="shared" ca="1" si="545"/>
        <v>1.0005233995</v>
      </c>
      <c r="H2428" s="57">
        <f ca="1">TRUNC(PRODUCT(G$10:G2427),15)</f>
        <v>1.7956960297001701</v>
      </c>
      <c r="I2428" s="57">
        <f t="shared" ca="1" si="546"/>
        <v>1.7671059522663399</v>
      </c>
      <c r="J2428" s="57">
        <f t="shared" ca="1" si="547"/>
        <v>1.0161790399999999</v>
      </c>
      <c r="K2428" s="112">
        <f t="shared" ca="1" si="540"/>
        <v>0.78090314548335693</v>
      </c>
      <c r="L2428" s="61">
        <f>IF(VLOOKUP(A2428,$U$12:$AD$125,8)=VLOOKUP(A2427,$U$12:$AD$125,8),0,VLOOKUP(A2428,U$12:$AD$125,8))</f>
        <v>0</v>
      </c>
      <c r="M2428" s="62">
        <f>IF(L2428&gt;0,VLOOKUP(L2428,T$12:$AC$125,7),0)</f>
        <v>0</v>
      </c>
      <c r="N2428" s="57">
        <f t="shared" si="548"/>
        <v>0</v>
      </c>
      <c r="O2428" s="57">
        <f t="shared" ca="1" si="549"/>
        <v>0.78090314548335693</v>
      </c>
      <c r="P2428" s="63" t="str">
        <f t="shared" si="550"/>
        <v>A+J=</v>
      </c>
      <c r="Q2428" s="64">
        <f t="shared" si="551"/>
        <v>45882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ht="15" x14ac:dyDescent="0.2">
      <c r="A2429" s="56">
        <f t="shared" si="539"/>
        <v>45664</v>
      </c>
      <c r="B2429" s="75">
        <f t="shared" ca="1" si="542"/>
        <v>1.7341507270927741</v>
      </c>
      <c r="C2429" s="57">
        <f t="shared" si="543"/>
        <v>0.95234039999999998</v>
      </c>
      <c r="D2429" s="58">
        <f ca="1">IF(A2429&lt;$B$1,VLOOKUP(A2429,[1]DI!$A$4:$B$15000,2,FALSE),0)</f>
        <v>0.1215</v>
      </c>
      <c r="E2429" s="57">
        <f t="shared" ca="1" si="544"/>
        <v>4.5512999999999999E-4</v>
      </c>
      <c r="F2429" s="59">
        <f t="shared" si="541"/>
        <v>1.1499999999999999</v>
      </c>
      <c r="G2429" s="60">
        <f t="shared" ca="1" si="545"/>
        <v>1.0005233995</v>
      </c>
      <c r="H2429" s="57">
        <f ca="1">TRUNC(PRODUCT(G$10:G2428),15)</f>
        <v>1.7966358961042701</v>
      </c>
      <c r="I2429" s="57">
        <f t="shared" ca="1" si="546"/>
        <v>1.7671059522663399</v>
      </c>
      <c r="J2429" s="57">
        <f t="shared" ca="1" si="547"/>
        <v>1.01671091</v>
      </c>
      <c r="K2429" s="112">
        <f t="shared" ca="1" si="540"/>
        <v>0.78181032709277398</v>
      </c>
      <c r="L2429" s="61">
        <f>IF(VLOOKUP(A2429,$U$12:$AD$125,8)=VLOOKUP(A2428,$U$12:$AD$125,8),0,VLOOKUP(A2429,U$12:$AD$125,8))</f>
        <v>0</v>
      </c>
      <c r="M2429" s="62">
        <f>IF(L2429&gt;0,VLOOKUP(L2429,T$12:$AC$125,7),0)</f>
        <v>0</v>
      </c>
      <c r="N2429" s="57">
        <f t="shared" si="548"/>
        <v>0</v>
      </c>
      <c r="O2429" s="57">
        <f t="shared" ca="1" si="549"/>
        <v>0.78181032709277398</v>
      </c>
      <c r="P2429" s="63" t="str">
        <f t="shared" si="550"/>
        <v>A+J=</v>
      </c>
      <c r="Q2429" s="64">
        <f t="shared" si="551"/>
        <v>45882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ht="15" x14ac:dyDescent="0.2">
      <c r="A2430" s="56">
        <f t="shared" si="539"/>
        <v>45665</v>
      </c>
      <c r="B2430" s="75">
        <f t="shared" ca="1" si="542"/>
        <v>1.73505837209519</v>
      </c>
      <c r="C2430" s="57">
        <f t="shared" si="543"/>
        <v>0.95234039999999998</v>
      </c>
      <c r="D2430" s="58">
        <f ca="1">IF(A2430&lt;$B$1,VLOOKUP(A2430,[1]DI!$A$4:$B$15000,2,FALSE),0)</f>
        <v>0.1215</v>
      </c>
      <c r="E2430" s="57">
        <f t="shared" ca="1" si="544"/>
        <v>4.5512999999999999E-4</v>
      </c>
      <c r="F2430" s="59">
        <f t="shared" si="541"/>
        <v>1.1499999999999999</v>
      </c>
      <c r="G2430" s="60">
        <f t="shared" ca="1" si="545"/>
        <v>1.0005233995</v>
      </c>
      <c r="H2430" s="57">
        <f ca="1">TRUNC(PRODUCT(G$10:G2429),15)</f>
        <v>1.79757625443397</v>
      </c>
      <c r="I2430" s="57">
        <f t="shared" ca="1" si="546"/>
        <v>1.7671059522663399</v>
      </c>
      <c r="J2430" s="57">
        <f t="shared" ca="1" si="547"/>
        <v>1.01724305</v>
      </c>
      <c r="K2430" s="112">
        <f t="shared" ca="1" si="540"/>
        <v>0.78271797209519001</v>
      </c>
      <c r="L2430" s="61">
        <f>IF(VLOOKUP(A2430,$U$12:$AD$125,8)=VLOOKUP(A2429,$U$12:$AD$125,8),0,VLOOKUP(A2430,U$12:$AD$125,8))</f>
        <v>0</v>
      </c>
      <c r="M2430" s="62">
        <f>IF(L2430&gt;0,VLOOKUP(L2430,T$12:$AC$125,7),0)</f>
        <v>0</v>
      </c>
      <c r="N2430" s="57">
        <f t="shared" si="548"/>
        <v>0</v>
      </c>
      <c r="O2430" s="57">
        <f t="shared" ca="1" si="549"/>
        <v>0.78271797209519001</v>
      </c>
      <c r="P2430" s="63" t="str">
        <f t="shared" si="550"/>
        <v>A+J=</v>
      </c>
      <c r="Q2430" s="64">
        <f t="shared" si="551"/>
        <v>45882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ht="15" x14ac:dyDescent="0.2">
      <c r="A2431" s="56">
        <f t="shared" si="539"/>
        <v>45666</v>
      </c>
      <c r="B2431" s="75">
        <f t="shared" ca="1" si="542"/>
        <v>1.735966505556753</v>
      </c>
      <c r="C2431" s="57">
        <f t="shared" si="543"/>
        <v>0.95234039999999998</v>
      </c>
      <c r="D2431" s="58">
        <f ca="1">IF(A2431&lt;$B$1,VLOOKUP(A2431,[1]DI!$A$4:$B$15000,2,FALSE),0)</f>
        <v>0.1215</v>
      </c>
      <c r="E2431" s="57">
        <f t="shared" ca="1" si="544"/>
        <v>4.5512999999999999E-4</v>
      </c>
      <c r="F2431" s="59">
        <f t="shared" si="541"/>
        <v>1.1499999999999999</v>
      </c>
      <c r="G2431" s="60">
        <f t="shared" ca="1" si="545"/>
        <v>1.0005233995</v>
      </c>
      <c r="H2431" s="57">
        <f ca="1">TRUNC(PRODUCT(G$10:G2430),15)</f>
        <v>1.7985171049467601</v>
      </c>
      <c r="I2431" s="57">
        <f t="shared" ca="1" si="546"/>
        <v>1.7671059522663399</v>
      </c>
      <c r="J2431" s="57">
        <f t="shared" ca="1" si="547"/>
        <v>1.0177754800000001</v>
      </c>
      <c r="K2431" s="112">
        <f t="shared" ca="1" si="540"/>
        <v>0.78362610555675305</v>
      </c>
      <c r="L2431" s="61">
        <f>IF(VLOOKUP(A2431,$U$12:$AD$125,8)=VLOOKUP(A2430,$U$12:$AD$125,8),0,VLOOKUP(A2431,U$12:$AD$125,8))</f>
        <v>0</v>
      </c>
      <c r="M2431" s="62">
        <f>IF(L2431&gt;0,VLOOKUP(L2431,T$12:$AC$125,7),0)</f>
        <v>0</v>
      </c>
      <c r="N2431" s="57">
        <f t="shared" si="548"/>
        <v>0</v>
      </c>
      <c r="O2431" s="57">
        <f t="shared" ca="1" si="549"/>
        <v>0.78362610555675305</v>
      </c>
      <c r="P2431" s="63" t="str">
        <f t="shared" si="550"/>
        <v>A+J=</v>
      </c>
      <c r="Q2431" s="64">
        <f t="shared" si="551"/>
        <v>45882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ht="15" x14ac:dyDescent="0.2">
      <c r="A2432" s="56">
        <f t="shared" si="539"/>
        <v>45667</v>
      </c>
      <c r="B2432" s="75">
        <f t="shared" ca="1" si="542"/>
        <v>1.7368751024113149</v>
      </c>
      <c r="C2432" s="57">
        <f t="shared" si="543"/>
        <v>0.95234039999999998</v>
      </c>
      <c r="D2432" s="58">
        <f ca="1">IF(A2432&lt;$B$1,VLOOKUP(A2432,[1]DI!$A$4:$B$15000,2,FALSE),0)</f>
        <v>0.1215</v>
      </c>
      <c r="E2432" s="57">
        <f t="shared" ca="1" si="544"/>
        <v>4.5512999999999999E-4</v>
      </c>
      <c r="F2432" s="59">
        <f t="shared" si="541"/>
        <v>1.1499999999999999</v>
      </c>
      <c r="G2432" s="60">
        <f t="shared" ca="1" si="545"/>
        <v>1.0005233995</v>
      </c>
      <c r="H2432" s="57">
        <f ca="1">TRUNC(PRODUCT(G$10:G2431),15)</f>
        <v>1.79945844790023</v>
      </c>
      <c r="I2432" s="57">
        <f t="shared" ca="1" si="546"/>
        <v>1.7671059522663399</v>
      </c>
      <c r="J2432" s="57">
        <f t="shared" ca="1" si="547"/>
        <v>1.01830818</v>
      </c>
      <c r="K2432" s="112">
        <f t="shared" ca="1" si="540"/>
        <v>0.78453470241131507</v>
      </c>
      <c r="L2432" s="61">
        <f>IF(VLOOKUP(A2432,$U$12:$AD$125,8)=VLOOKUP(A2431,$U$12:$AD$125,8),0,VLOOKUP(A2432,U$12:$AD$125,8))</f>
        <v>0</v>
      </c>
      <c r="M2432" s="62">
        <f>IF(L2432&gt;0,VLOOKUP(L2432,T$12:$AC$125,7),0)</f>
        <v>0</v>
      </c>
      <c r="N2432" s="57">
        <f t="shared" si="548"/>
        <v>0</v>
      </c>
      <c r="O2432" s="57">
        <f t="shared" ca="1" si="549"/>
        <v>0.78453470241131507</v>
      </c>
      <c r="P2432" s="63" t="str">
        <f t="shared" si="550"/>
        <v>A+J=</v>
      </c>
      <c r="Q2432" s="64">
        <f t="shared" si="551"/>
        <v>45882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ht="15" x14ac:dyDescent="0.2">
      <c r="A2433" s="56">
        <f t="shared" si="539"/>
        <v>45668</v>
      </c>
      <c r="B2433" s="75">
        <f t="shared" ca="1" si="542"/>
        <v>1.7377841801919511</v>
      </c>
      <c r="C2433" s="57">
        <f t="shared" si="543"/>
        <v>0.95234039999999998</v>
      </c>
      <c r="D2433" s="58">
        <f ca="1">IF(A2433&lt;$B$1,VLOOKUP(A2433,[1]DI!$A$4:$B$15000,2,FALSE),0)</f>
        <v>0</v>
      </c>
      <c r="E2433" s="57">
        <f t="shared" ca="1" si="544"/>
        <v>0</v>
      </c>
      <c r="F2433" s="59">
        <f t="shared" si="541"/>
        <v>1.1499999999999999</v>
      </c>
      <c r="G2433" s="60">
        <f t="shared" ca="1" si="545"/>
        <v>1</v>
      </c>
      <c r="H2433" s="57">
        <f ca="1">TRUNC(PRODUCT(G$10:G2432),15)</f>
        <v>1.80040028355213</v>
      </c>
      <c r="I2433" s="57">
        <f t="shared" ca="1" si="546"/>
        <v>1.7671059522663399</v>
      </c>
      <c r="J2433" s="57">
        <f t="shared" ca="1" si="547"/>
        <v>1.01884116</v>
      </c>
      <c r="K2433" s="112">
        <f t="shared" ca="1" si="540"/>
        <v>0.78544378019195105</v>
      </c>
      <c r="L2433" s="61">
        <f>IF(VLOOKUP(A2433,$U$12:$AD$125,8)=VLOOKUP(A2432,$U$12:$AD$125,8),0,VLOOKUP(A2433,U$12:$AD$125,8))</f>
        <v>0</v>
      </c>
      <c r="M2433" s="62">
        <f>IF(L2433&gt;0,VLOOKUP(L2433,T$12:$AC$125,7),0)</f>
        <v>0</v>
      </c>
      <c r="N2433" s="57">
        <f t="shared" si="548"/>
        <v>0</v>
      </c>
      <c r="O2433" s="57">
        <f t="shared" ca="1" si="549"/>
        <v>0.78544378019195105</v>
      </c>
      <c r="P2433" s="63" t="str">
        <f t="shared" si="550"/>
        <v>A+J=</v>
      </c>
      <c r="Q2433" s="64">
        <f t="shared" si="551"/>
        <v>45882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ht="15" x14ac:dyDescent="0.2">
      <c r="A2434" s="56">
        <f t="shared" si="539"/>
        <v>45669</v>
      </c>
      <c r="B2434" s="75">
        <f t="shared" ca="1" si="542"/>
        <v>1.7377841801919511</v>
      </c>
      <c r="C2434" s="57">
        <f t="shared" si="543"/>
        <v>0.95234039999999998</v>
      </c>
      <c r="D2434" s="58">
        <f ca="1">IF(A2434&lt;$B$1,VLOOKUP(A2434,[1]DI!$A$4:$B$15000,2,FALSE),0)</f>
        <v>0</v>
      </c>
      <c r="E2434" s="57">
        <f t="shared" ca="1" si="544"/>
        <v>0</v>
      </c>
      <c r="F2434" s="59">
        <f t="shared" si="541"/>
        <v>1.1499999999999999</v>
      </c>
      <c r="G2434" s="60">
        <f t="shared" ca="1" si="545"/>
        <v>1</v>
      </c>
      <c r="H2434" s="57">
        <f ca="1">TRUNC(PRODUCT(G$10:G2433),15)</f>
        <v>1.80040028355213</v>
      </c>
      <c r="I2434" s="57">
        <f t="shared" ca="1" si="546"/>
        <v>1.7671059522663399</v>
      </c>
      <c r="J2434" s="57">
        <f t="shared" ca="1" si="547"/>
        <v>1.01884116</v>
      </c>
      <c r="K2434" s="112">
        <f t="shared" ca="1" si="540"/>
        <v>0.78544378019195105</v>
      </c>
      <c r="L2434" s="61">
        <f>IF(VLOOKUP(A2434,$U$12:$AD$125,8)=VLOOKUP(A2433,$U$12:$AD$125,8),0,VLOOKUP(A2434,U$12:$AD$125,8))</f>
        <v>0</v>
      </c>
      <c r="M2434" s="62">
        <f>IF(L2434&gt;0,VLOOKUP(L2434,T$12:$AC$125,7),0)</f>
        <v>0</v>
      </c>
      <c r="N2434" s="57">
        <f t="shared" si="548"/>
        <v>0</v>
      </c>
      <c r="O2434" s="57">
        <f t="shared" ca="1" si="549"/>
        <v>0.78544378019195105</v>
      </c>
      <c r="P2434" s="63" t="str">
        <f t="shared" si="550"/>
        <v>A+J=</v>
      </c>
      <c r="Q2434" s="64">
        <f t="shared" si="551"/>
        <v>45882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ht="15" x14ac:dyDescent="0.2">
      <c r="A2435" s="56">
        <f t="shared" si="539"/>
        <v>45670</v>
      </c>
      <c r="B2435" s="75">
        <f t="shared" ca="1" si="542"/>
        <v>1.7377841801919511</v>
      </c>
      <c r="C2435" s="57">
        <f t="shared" si="543"/>
        <v>0.95234039999999998</v>
      </c>
      <c r="D2435" s="58">
        <f ca="1">IF(A2435&lt;$B$1,VLOOKUP(A2435,[1]DI!$A$4:$B$15000,2,FALSE),0)</f>
        <v>0.1215</v>
      </c>
      <c r="E2435" s="57">
        <f t="shared" ca="1" si="544"/>
        <v>4.5512999999999999E-4</v>
      </c>
      <c r="F2435" s="59">
        <f t="shared" si="541"/>
        <v>1.1499999999999999</v>
      </c>
      <c r="G2435" s="60">
        <f t="shared" ca="1" si="545"/>
        <v>1.0005233995</v>
      </c>
      <c r="H2435" s="57">
        <f ca="1">TRUNC(PRODUCT(G$10:G2434),15)</f>
        <v>1.80040028355213</v>
      </c>
      <c r="I2435" s="57">
        <f t="shared" ca="1" si="546"/>
        <v>1.7671059522663399</v>
      </c>
      <c r="J2435" s="57">
        <f t="shared" ca="1" si="547"/>
        <v>1.01884116</v>
      </c>
      <c r="K2435" s="112">
        <f t="shared" ca="1" si="540"/>
        <v>0.78544378019195105</v>
      </c>
      <c r="L2435" s="61">
        <f>IF(VLOOKUP(A2435,$U$12:$AD$125,8)=VLOOKUP(A2434,$U$12:$AD$125,8),0,VLOOKUP(A2435,U$12:$AD$125,8))</f>
        <v>0</v>
      </c>
      <c r="M2435" s="62">
        <f>IF(L2435&gt;0,VLOOKUP(L2435,T$12:$AC$125,7),0)</f>
        <v>0</v>
      </c>
      <c r="N2435" s="57">
        <f t="shared" si="548"/>
        <v>0</v>
      </c>
      <c r="O2435" s="57">
        <f t="shared" ca="1" si="549"/>
        <v>0.78544378019195105</v>
      </c>
      <c r="P2435" s="63" t="str">
        <f t="shared" si="550"/>
        <v>A+J=</v>
      </c>
      <c r="Q2435" s="64">
        <f t="shared" si="551"/>
        <v>45882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ht="15" x14ac:dyDescent="0.2">
      <c r="A2436" s="56">
        <f t="shared" si="539"/>
        <v>45671</v>
      </c>
      <c r="B2436" s="75">
        <f t="shared" ca="1" si="542"/>
        <v>1.738693738898661</v>
      </c>
      <c r="C2436" s="57">
        <f t="shared" si="543"/>
        <v>0.95234039999999998</v>
      </c>
      <c r="D2436" s="58">
        <f ca="1">IF(A2436&lt;$B$1,VLOOKUP(A2436,[1]DI!$A$4:$B$15000,2,FALSE),0)</f>
        <v>0.1215</v>
      </c>
      <c r="E2436" s="57">
        <f t="shared" ca="1" si="544"/>
        <v>4.5512999999999999E-4</v>
      </c>
      <c r="F2436" s="59">
        <f t="shared" si="541"/>
        <v>1.1499999999999999</v>
      </c>
      <c r="G2436" s="60">
        <f t="shared" ca="1" si="545"/>
        <v>1.0005233995</v>
      </c>
      <c r="H2436" s="57">
        <f ca="1">TRUNC(PRODUCT(G$10:G2435),15)</f>
        <v>1.80134261216034</v>
      </c>
      <c r="I2436" s="57">
        <f t="shared" ca="1" si="546"/>
        <v>1.7671059522663399</v>
      </c>
      <c r="J2436" s="57">
        <f t="shared" ca="1" si="547"/>
        <v>1.0193744199999999</v>
      </c>
      <c r="K2436" s="112">
        <f t="shared" ca="1" si="540"/>
        <v>0.78635333889866099</v>
      </c>
      <c r="L2436" s="61">
        <f>IF(VLOOKUP(A2436,$U$12:$AD$125,8)=VLOOKUP(A2435,$U$12:$AD$125,8),0,VLOOKUP(A2436,U$12:$AD$125,8))</f>
        <v>0</v>
      </c>
      <c r="M2436" s="62">
        <f>IF(L2436&gt;0,VLOOKUP(L2436,T$12:$AC$125,7),0)</f>
        <v>0</v>
      </c>
      <c r="N2436" s="57">
        <f t="shared" si="548"/>
        <v>0</v>
      </c>
      <c r="O2436" s="57">
        <f t="shared" ca="1" si="549"/>
        <v>0.78635333889866099</v>
      </c>
      <c r="P2436" s="63" t="str">
        <f t="shared" si="550"/>
        <v>A+J=</v>
      </c>
      <c r="Q2436" s="64">
        <f t="shared" si="551"/>
        <v>45882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ht="15" x14ac:dyDescent="0.2">
      <c r="A2437" s="56">
        <f t="shared" si="539"/>
        <v>45672</v>
      </c>
      <c r="B2437" s="75">
        <f t="shared" ca="1" si="542"/>
        <v>1.7396037685314432</v>
      </c>
      <c r="C2437" s="57">
        <f t="shared" si="543"/>
        <v>0.95234039999999998</v>
      </c>
      <c r="D2437" s="58">
        <f ca="1">IF(A2437&lt;$B$1,VLOOKUP(A2437,[1]DI!$A$4:$B$15000,2,FALSE),0)</f>
        <v>0.1215</v>
      </c>
      <c r="E2437" s="57">
        <f t="shared" ca="1" si="544"/>
        <v>4.5512999999999999E-4</v>
      </c>
      <c r="F2437" s="59">
        <f t="shared" si="541"/>
        <v>1.1499999999999999</v>
      </c>
      <c r="G2437" s="60">
        <f t="shared" ca="1" si="545"/>
        <v>1.0005233995</v>
      </c>
      <c r="H2437" s="57">
        <f ca="1">TRUNC(PRODUCT(G$10:G2436),15)</f>
        <v>1.80228543398287</v>
      </c>
      <c r="I2437" s="57">
        <f t="shared" ca="1" si="546"/>
        <v>1.7671059522663399</v>
      </c>
      <c r="J2437" s="57">
        <f t="shared" ca="1" si="547"/>
        <v>1.0199079600000001</v>
      </c>
      <c r="K2437" s="112">
        <f t="shared" ca="1" si="540"/>
        <v>0.78726336853144308</v>
      </c>
      <c r="L2437" s="61">
        <f>IF(VLOOKUP(A2437,$U$12:$AD$125,8)=VLOOKUP(A2436,$U$12:$AD$125,8),0,VLOOKUP(A2437,U$12:$AD$125,8))</f>
        <v>0</v>
      </c>
      <c r="M2437" s="62">
        <f>IF(L2437&gt;0,VLOOKUP(L2437,T$12:$AC$125,7),0)</f>
        <v>0</v>
      </c>
      <c r="N2437" s="57">
        <f t="shared" si="548"/>
        <v>0</v>
      </c>
      <c r="O2437" s="57">
        <f t="shared" ca="1" si="549"/>
        <v>0.78726336853144308</v>
      </c>
      <c r="P2437" s="63" t="str">
        <f t="shared" si="550"/>
        <v>A+J=</v>
      </c>
      <c r="Q2437" s="64">
        <f t="shared" si="551"/>
        <v>45882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ht="15" x14ac:dyDescent="0.2">
      <c r="A2438" s="56">
        <f t="shared" si="539"/>
        <v>45673</v>
      </c>
      <c r="B2438" s="75">
        <f t="shared" ca="1" si="542"/>
        <v>1.740514279090299</v>
      </c>
      <c r="C2438" s="57">
        <f t="shared" si="543"/>
        <v>0.95234039999999998</v>
      </c>
      <c r="D2438" s="58">
        <f ca="1">IF(A2438&lt;$B$1,VLOOKUP(A2438,[1]DI!$A$4:$B$15000,2,FALSE),0)</f>
        <v>0.1215</v>
      </c>
      <c r="E2438" s="57">
        <f t="shared" ca="1" si="544"/>
        <v>4.5512999999999999E-4</v>
      </c>
      <c r="F2438" s="59">
        <f t="shared" si="541"/>
        <v>1.1499999999999999</v>
      </c>
      <c r="G2438" s="60">
        <f t="shared" ca="1" si="545"/>
        <v>1.0005233995</v>
      </c>
      <c r="H2438" s="57">
        <f ca="1">TRUNC(PRODUCT(G$10:G2437),15)</f>
        <v>1.80322874927788</v>
      </c>
      <c r="I2438" s="57">
        <f t="shared" ca="1" si="546"/>
        <v>1.7671059522663399</v>
      </c>
      <c r="J2438" s="57">
        <f t="shared" ca="1" si="547"/>
        <v>1.0204417800000001</v>
      </c>
      <c r="K2438" s="112">
        <f t="shared" ca="1" si="540"/>
        <v>0.78817387909029901</v>
      </c>
      <c r="L2438" s="61">
        <f>IF(VLOOKUP(A2438,$U$12:$AD$125,8)=VLOOKUP(A2437,$U$12:$AD$125,8),0,VLOOKUP(A2438,U$12:$AD$125,8))</f>
        <v>0</v>
      </c>
      <c r="M2438" s="62">
        <f>IF(L2438&gt;0,VLOOKUP(L2438,T$12:$AC$125,7),0)</f>
        <v>0</v>
      </c>
      <c r="N2438" s="57">
        <f t="shared" si="548"/>
        <v>0</v>
      </c>
      <c r="O2438" s="57">
        <f t="shared" ca="1" si="549"/>
        <v>0.78817387909029901</v>
      </c>
      <c r="P2438" s="63" t="str">
        <f t="shared" si="550"/>
        <v>A+J=</v>
      </c>
      <c r="Q2438" s="64">
        <f t="shared" si="551"/>
        <v>45882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ht="15" x14ac:dyDescent="0.2">
      <c r="A2439" s="56">
        <f t="shared" si="539"/>
        <v>45674</v>
      </c>
      <c r="B2439" s="75">
        <f t="shared" ca="1" si="542"/>
        <v>1.7414252605752281</v>
      </c>
      <c r="C2439" s="57">
        <f t="shared" si="543"/>
        <v>0.95234039999999998</v>
      </c>
      <c r="D2439" s="58">
        <f ca="1">IF(A2439&lt;$B$1,VLOOKUP(A2439,[1]DI!$A$4:$B$15000,2,FALSE),0)</f>
        <v>0.1215</v>
      </c>
      <c r="E2439" s="57">
        <f t="shared" ca="1" si="544"/>
        <v>4.5512999999999999E-4</v>
      </c>
      <c r="F2439" s="59">
        <f t="shared" si="541"/>
        <v>1.1499999999999999</v>
      </c>
      <c r="G2439" s="60">
        <f t="shared" ca="1" si="545"/>
        <v>1.0005233995</v>
      </c>
      <c r="H2439" s="57">
        <f ca="1">TRUNC(PRODUCT(G$10:G2438),15)</f>
        <v>1.8041725583036301</v>
      </c>
      <c r="I2439" s="57">
        <f t="shared" ca="1" si="546"/>
        <v>1.7671059522663399</v>
      </c>
      <c r="J2439" s="57">
        <f t="shared" ca="1" si="547"/>
        <v>1.0209758799999999</v>
      </c>
      <c r="K2439" s="112">
        <f t="shared" ca="1" si="540"/>
        <v>0.78908486057522798</v>
      </c>
      <c r="L2439" s="61">
        <f>IF(VLOOKUP(A2439,$U$12:$AD$125,8)=VLOOKUP(A2438,$U$12:$AD$125,8),0,VLOOKUP(A2439,U$12:$AD$125,8))</f>
        <v>0</v>
      </c>
      <c r="M2439" s="62">
        <f>IF(L2439&gt;0,VLOOKUP(L2439,T$12:$AC$125,7),0)</f>
        <v>0</v>
      </c>
      <c r="N2439" s="57">
        <f t="shared" si="548"/>
        <v>0</v>
      </c>
      <c r="O2439" s="57">
        <f t="shared" ca="1" si="549"/>
        <v>0.78908486057522798</v>
      </c>
      <c r="P2439" s="63" t="str">
        <f t="shared" si="550"/>
        <v>A+J=</v>
      </c>
      <c r="Q2439" s="64">
        <f t="shared" si="551"/>
        <v>45882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ht="15" x14ac:dyDescent="0.2">
      <c r="A2440" s="56">
        <f t="shared" si="539"/>
        <v>45675</v>
      </c>
      <c r="B2440" s="75">
        <f t="shared" ca="1" si="542"/>
        <v>1.742336722986231</v>
      </c>
      <c r="C2440" s="57">
        <f t="shared" si="543"/>
        <v>0.95234039999999998</v>
      </c>
      <c r="D2440" s="58">
        <f ca="1">IF(A2440&lt;$B$1,VLOOKUP(A2440,[1]DI!$A$4:$B$15000,2,FALSE),0)</f>
        <v>0</v>
      </c>
      <c r="E2440" s="57">
        <f t="shared" ca="1" si="544"/>
        <v>0</v>
      </c>
      <c r="F2440" s="59">
        <f t="shared" si="541"/>
        <v>1.1499999999999999</v>
      </c>
      <c r="G2440" s="60">
        <f t="shared" ca="1" si="545"/>
        <v>1</v>
      </c>
      <c r="H2440" s="57">
        <f ca="1">TRUNC(PRODUCT(G$10:G2439),15)</f>
        <v>1.80511686131856</v>
      </c>
      <c r="I2440" s="57">
        <f t="shared" ca="1" si="546"/>
        <v>1.7671059522663399</v>
      </c>
      <c r="J2440" s="57">
        <f t="shared" ca="1" si="547"/>
        <v>1.0215102599999999</v>
      </c>
      <c r="K2440" s="112">
        <f t="shared" ca="1" si="540"/>
        <v>0.78999632298623101</v>
      </c>
      <c r="L2440" s="61">
        <f>IF(VLOOKUP(A2440,$U$12:$AD$125,8)=VLOOKUP(A2439,$U$12:$AD$125,8),0,VLOOKUP(A2440,U$12:$AD$125,8))</f>
        <v>0</v>
      </c>
      <c r="M2440" s="62">
        <f>IF(L2440&gt;0,VLOOKUP(L2440,T$12:$AC$125,7),0)</f>
        <v>0</v>
      </c>
      <c r="N2440" s="57">
        <f t="shared" si="548"/>
        <v>0</v>
      </c>
      <c r="O2440" s="57">
        <f t="shared" ca="1" si="549"/>
        <v>0.78999632298623101</v>
      </c>
      <c r="P2440" s="63" t="str">
        <f t="shared" si="550"/>
        <v>A+J=</v>
      </c>
      <c r="Q2440" s="64">
        <f t="shared" si="551"/>
        <v>45882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ht="15" x14ac:dyDescent="0.2">
      <c r="A2441" s="56">
        <f t="shared" si="539"/>
        <v>45676</v>
      </c>
      <c r="B2441" s="75">
        <f t="shared" ca="1" si="542"/>
        <v>1.742336722986231</v>
      </c>
      <c r="C2441" s="57">
        <f t="shared" si="543"/>
        <v>0.95234039999999998</v>
      </c>
      <c r="D2441" s="58">
        <f ca="1">IF(A2441&lt;$B$1,VLOOKUP(A2441,[1]DI!$A$4:$B$15000,2,FALSE),0)</f>
        <v>0</v>
      </c>
      <c r="E2441" s="57">
        <f t="shared" ca="1" si="544"/>
        <v>0</v>
      </c>
      <c r="F2441" s="59">
        <f t="shared" si="541"/>
        <v>1.1499999999999999</v>
      </c>
      <c r="G2441" s="60">
        <f t="shared" ca="1" si="545"/>
        <v>1</v>
      </c>
      <c r="H2441" s="57">
        <f ca="1">TRUNC(PRODUCT(G$10:G2440),15)</f>
        <v>1.80511686131856</v>
      </c>
      <c r="I2441" s="57">
        <f t="shared" ca="1" si="546"/>
        <v>1.7671059522663399</v>
      </c>
      <c r="J2441" s="57">
        <f t="shared" ca="1" si="547"/>
        <v>1.0215102599999999</v>
      </c>
      <c r="K2441" s="112">
        <f t="shared" ca="1" si="540"/>
        <v>0.78999632298623101</v>
      </c>
      <c r="L2441" s="61">
        <f>IF(VLOOKUP(A2441,$U$12:$AD$125,8)=VLOOKUP(A2440,$U$12:$AD$125,8),0,VLOOKUP(A2441,U$12:$AD$125,8))</f>
        <v>0</v>
      </c>
      <c r="M2441" s="62">
        <f>IF(L2441&gt;0,VLOOKUP(L2441,T$12:$AC$125,7),0)</f>
        <v>0</v>
      </c>
      <c r="N2441" s="57">
        <f t="shared" si="548"/>
        <v>0</v>
      </c>
      <c r="O2441" s="57">
        <f t="shared" ca="1" si="549"/>
        <v>0.78999632298623101</v>
      </c>
      <c r="P2441" s="63" t="str">
        <f t="shared" si="550"/>
        <v>A+J=</v>
      </c>
      <c r="Q2441" s="64">
        <f t="shared" si="551"/>
        <v>45882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ht="15" x14ac:dyDescent="0.2">
      <c r="A2442" s="56">
        <f t="shared" si="539"/>
        <v>45677</v>
      </c>
      <c r="B2442" s="75">
        <f t="shared" ca="1" si="542"/>
        <v>1.742336722986231</v>
      </c>
      <c r="C2442" s="57">
        <f t="shared" si="543"/>
        <v>0.95234039999999998</v>
      </c>
      <c r="D2442" s="58">
        <f ca="1">IF(A2442&lt;$B$1,VLOOKUP(A2442,[1]DI!$A$4:$B$15000,2,FALSE),0)</f>
        <v>0.1215</v>
      </c>
      <c r="E2442" s="57">
        <f t="shared" ca="1" si="544"/>
        <v>4.5512999999999999E-4</v>
      </c>
      <c r="F2442" s="59">
        <f t="shared" si="541"/>
        <v>1.1499999999999999</v>
      </c>
      <c r="G2442" s="60">
        <f t="shared" ca="1" si="545"/>
        <v>1.0005233995</v>
      </c>
      <c r="H2442" s="57">
        <f ca="1">TRUNC(PRODUCT(G$10:G2441),15)</f>
        <v>1.80511686131856</v>
      </c>
      <c r="I2442" s="57">
        <f t="shared" ca="1" si="546"/>
        <v>1.7671059522663399</v>
      </c>
      <c r="J2442" s="57">
        <f t="shared" ca="1" si="547"/>
        <v>1.0215102599999999</v>
      </c>
      <c r="K2442" s="112">
        <f t="shared" ca="1" si="540"/>
        <v>0.78999632298623101</v>
      </c>
      <c r="L2442" s="61">
        <f>IF(VLOOKUP(A2442,$U$12:$AD$125,8)=VLOOKUP(A2441,$U$12:$AD$125,8),0,VLOOKUP(A2442,U$12:$AD$125,8))</f>
        <v>0</v>
      </c>
      <c r="M2442" s="62">
        <f>IF(L2442&gt;0,VLOOKUP(L2442,T$12:$AC$125,7),0)</f>
        <v>0</v>
      </c>
      <c r="N2442" s="57">
        <f t="shared" si="548"/>
        <v>0</v>
      </c>
      <c r="O2442" s="57">
        <f t="shared" ca="1" si="549"/>
        <v>0.78999632298623101</v>
      </c>
      <c r="P2442" s="63" t="str">
        <f t="shared" si="550"/>
        <v>A+J=</v>
      </c>
      <c r="Q2442" s="64">
        <f t="shared" si="551"/>
        <v>45882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ht="15" x14ac:dyDescent="0.2">
      <c r="A2443" s="56">
        <f t="shared" ref="A2443:A2506" si="552">(A2442+1)</f>
        <v>45678</v>
      </c>
      <c r="B2443" s="75">
        <f t="shared" ca="1" si="542"/>
        <v>1.7432486663233071</v>
      </c>
      <c r="C2443" s="57">
        <f t="shared" si="543"/>
        <v>0.95234039999999998</v>
      </c>
      <c r="D2443" s="58">
        <f ca="1">IF(A2443&lt;$B$1,VLOOKUP(A2443,[1]DI!$A$4:$B$15000,2,FALSE),0)</f>
        <v>0.1215</v>
      </c>
      <c r="E2443" s="57">
        <f t="shared" ca="1" si="544"/>
        <v>4.5512999999999999E-4</v>
      </c>
      <c r="F2443" s="59">
        <f t="shared" si="541"/>
        <v>1.1499999999999999</v>
      </c>
      <c r="G2443" s="60">
        <f t="shared" ca="1" si="545"/>
        <v>1.0005233995</v>
      </c>
      <c r="H2443" s="57">
        <f ca="1">TRUNC(PRODUCT(G$10:G2442),15)</f>
        <v>1.8060616585812199</v>
      </c>
      <c r="I2443" s="57">
        <f t="shared" ca="1" si="546"/>
        <v>1.7671059522663399</v>
      </c>
      <c r="J2443" s="57">
        <f t="shared" ca="1" si="547"/>
        <v>1.0220449199999999</v>
      </c>
      <c r="K2443" s="112">
        <f t="shared" ca="1" si="540"/>
        <v>0.79090826632330702</v>
      </c>
      <c r="L2443" s="61">
        <f>IF(VLOOKUP(A2443,$U$12:$AD$125,8)=VLOOKUP(A2442,$U$12:$AD$125,8),0,VLOOKUP(A2443,U$12:$AD$125,8))</f>
        <v>0</v>
      </c>
      <c r="M2443" s="62">
        <f>IF(L2443&gt;0,VLOOKUP(L2443,T$12:$AC$125,7),0)</f>
        <v>0</v>
      </c>
      <c r="N2443" s="57">
        <f t="shared" si="548"/>
        <v>0</v>
      </c>
      <c r="O2443" s="57">
        <f t="shared" ca="1" si="549"/>
        <v>0.79090826632330702</v>
      </c>
      <c r="P2443" s="63" t="str">
        <f t="shared" si="550"/>
        <v>A+J=</v>
      </c>
      <c r="Q2443" s="64">
        <f t="shared" si="551"/>
        <v>45882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ht="15" x14ac:dyDescent="0.2">
      <c r="A2444" s="56">
        <f t="shared" si="552"/>
        <v>45679</v>
      </c>
      <c r="B2444" s="75">
        <f t="shared" ca="1" si="542"/>
        <v>1.7441610905864571</v>
      </c>
      <c r="C2444" s="57">
        <f t="shared" si="543"/>
        <v>0.95234039999999998</v>
      </c>
      <c r="D2444" s="58">
        <f ca="1">IF(A2444&lt;$B$1,VLOOKUP(A2444,[1]DI!$A$4:$B$15000,2,FALSE),0)</f>
        <v>0.1215</v>
      </c>
      <c r="E2444" s="57">
        <f t="shared" ca="1" si="544"/>
        <v>4.5512999999999999E-4</v>
      </c>
      <c r="F2444" s="59">
        <f t="shared" si="541"/>
        <v>1.1499999999999999</v>
      </c>
      <c r="G2444" s="60">
        <f t="shared" ca="1" si="545"/>
        <v>1.0005233995</v>
      </c>
      <c r="H2444" s="57">
        <f ca="1">TRUNC(PRODUCT(G$10:G2443),15)</f>
        <v>1.8070069503502899</v>
      </c>
      <c r="I2444" s="57">
        <f t="shared" ca="1" si="546"/>
        <v>1.7671059522663399</v>
      </c>
      <c r="J2444" s="57">
        <f t="shared" ca="1" si="547"/>
        <v>1.02257986</v>
      </c>
      <c r="K2444" s="112">
        <f t="shared" ca="1" si="540"/>
        <v>0.79182069058645699</v>
      </c>
      <c r="L2444" s="61">
        <f>IF(VLOOKUP(A2444,$U$12:$AD$125,8)=VLOOKUP(A2443,$U$12:$AD$125,8),0,VLOOKUP(A2444,U$12:$AD$125,8))</f>
        <v>0</v>
      </c>
      <c r="M2444" s="62">
        <f>IF(L2444&gt;0,VLOOKUP(L2444,T$12:$AC$125,7),0)</f>
        <v>0</v>
      </c>
      <c r="N2444" s="57">
        <f t="shared" si="548"/>
        <v>0</v>
      </c>
      <c r="O2444" s="57">
        <f t="shared" ca="1" si="549"/>
        <v>0.79182069058645699</v>
      </c>
      <c r="P2444" s="63" t="str">
        <f t="shared" si="550"/>
        <v>A+J=</v>
      </c>
      <c r="Q2444" s="64">
        <f t="shared" si="551"/>
        <v>45882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ht="15" x14ac:dyDescent="0.2">
      <c r="A2445" s="56">
        <f t="shared" si="552"/>
        <v>45680</v>
      </c>
      <c r="B2445" s="75">
        <f t="shared" ca="1" si="542"/>
        <v>1.7450739682426049</v>
      </c>
      <c r="C2445" s="57">
        <f t="shared" si="543"/>
        <v>0.95234039999999998</v>
      </c>
      <c r="D2445" s="58">
        <f ca="1">IF(A2445&lt;$B$1,VLOOKUP(A2445,[1]DI!$A$4:$B$15000,2,FALSE),0)</f>
        <v>0.1215</v>
      </c>
      <c r="E2445" s="57">
        <f t="shared" ca="1" si="544"/>
        <v>4.5512999999999999E-4</v>
      </c>
      <c r="F2445" s="59">
        <f t="shared" si="541"/>
        <v>1.1499999999999999</v>
      </c>
      <c r="G2445" s="60">
        <f t="shared" ca="1" si="545"/>
        <v>1.0005233995</v>
      </c>
      <c r="H2445" s="57">
        <f ca="1">TRUNC(PRODUCT(G$10:G2444),15)</f>
        <v>1.8079527368846</v>
      </c>
      <c r="I2445" s="57">
        <f t="shared" ca="1" si="546"/>
        <v>1.7671059522663399</v>
      </c>
      <c r="J2445" s="57">
        <f t="shared" ca="1" si="547"/>
        <v>1.02311507</v>
      </c>
      <c r="K2445" s="112">
        <f t="shared" ref="K2445:K2508" ca="1" si="553">TRUNC((C2445*(J2445-1)),8)+TRUNC(K$2379*J2445,87)</f>
        <v>0.79273356824260499</v>
      </c>
      <c r="L2445" s="61">
        <f>IF(VLOOKUP(A2445,$U$12:$AD$125,8)=VLOOKUP(A2444,$U$12:$AD$125,8),0,VLOOKUP(A2445,U$12:$AD$125,8))</f>
        <v>0</v>
      </c>
      <c r="M2445" s="62">
        <f>IF(L2445&gt;0,VLOOKUP(L2445,T$12:$AC$125,7),0)</f>
        <v>0</v>
      </c>
      <c r="N2445" s="57">
        <f t="shared" si="548"/>
        <v>0</v>
      </c>
      <c r="O2445" s="57">
        <f t="shared" ca="1" si="549"/>
        <v>0.79273356824260499</v>
      </c>
      <c r="P2445" s="63" t="str">
        <f t="shared" si="550"/>
        <v>A+J=</v>
      </c>
      <c r="Q2445" s="64">
        <f t="shared" si="551"/>
        <v>45882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ht="15" x14ac:dyDescent="0.2">
      <c r="A2446" s="56">
        <f t="shared" si="552"/>
        <v>45681</v>
      </c>
      <c r="B2446" s="75">
        <f t="shared" ca="1" si="542"/>
        <v>1.745987344357901</v>
      </c>
      <c r="C2446" s="57">
        <f t="shared" si="543"/>
        <v>0.95234039999999998</v>
      </c>
      <c r="D2446" s="58">
        <f ca="1">IF(A2446&lt;$B$1,VLOOKUP(A2446,[1]DI!$A$4:$B$15000,2,FALSE),0)</f>
        <v>0.1215</v>
      </c>
      <c r="E2446" s="57">
        <f t="shared" ca="1" si="544"/>
        <v>4.5512999999999999E-4</v>
      </c>
      <c r="F2446" s="59">
        <f t="shared" si="541"/>
        <v>1.1499999999999999</v>
      </c>
      <c r="G2446" s="60">
        <f t="shared" ca="1" si="545"/>
        <v>1.0005233995</v>
      </c>
      <c r="H2446" s="57">
        <f ca="1">TRUNC(PRODUCT(G$10:G2445),15)</f>
        <v>1.80889901844311</v>
      </c>
      <c r="I2446" s="57">
        <f t="shared" ca="1" si="546"/>
        <v>1.7671059522663399</v>
      </c>
      <c r="J2446" s="57">
        <f t="shared" ca="1" si="547"/>
        <v>1.02365057</v>
      </c>
      <c r="K2446" s="112">
        <f t="shared" ca="1" si="553"/>
        <v>0.79364694435790106</v>
      </c>
      <c r="L2446" s="61">
        <f>IF(VLOOKUP(A2446,$U$12:$AD$125,8)=VLOOKUP(A2445,$U$12:$AD$125,8),0,VLOOKUP(A2446,U$12:$AD$125,8))</f>
        <v>0</v>
      </c>
      <c r="M2446" s="62">
        <f>IF(L2446&gt;0,VLOOKUP(L2446,T$12:$AC$125,7),0)</f>
        <v>0</v>
      </c>
      <c r="N2446" s="57">
        <f t="shared" si="548"/>
        <v>0</v>
      </c>
      <c r="O2446" s="57">
        <f t="shared" ca="1" si="549"/>
        <v>0.79364694435790106</v>
      </c>
      <c r="P2446" s="63" t="str">
        <f t="shared" si="550"/>
        <v>A+J=</v>
      </c>
      <c r="Q2446" s="64">
        <f t="shared" si="551"/>
        <v>45882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ht="15" x14ac:dyDescent="0.2">
      <c r="A2447" s="56">
        <f t="shared" si="552"/>
        <v>45682</v>
      </c>
      <c r="B2447" s="75">
        <f t="shared" ca="1" si="542"/>
        <v>1.7469011913992709</v>
      </c>
      <c r="C2447" s="57">
        <f t="shared" si="543"/>
        <v>0.95234039999999998</v>
      </c>
      <c r="D2447" s="58">
        <f ca="1">IF(A2447&lt;$B$1,VLOOKUP(A2447,[1]DI!$A$4:$B$15000,2,FALSE),0)</f>
        <v>0</v>
      </c>
      <c r="E2447" s="57">
        <f t="shared" ca="1" si="544"/>
        <v>0</v>
      </c>
      <c r="F2447" s="59">
        <f t="shared" si="541"/>
        <v>1.1499999999999999</v>
      </c>
      <c r="G2447" s="60">
        <f t="shared" ca="1" si="545"/>
        <v>1</v>
      </c>
      <c r="H2447" s="57">
        <f ca="1">TRUNC(PRODUCT(G$10:G2446),15)</f>
        <v>1.8098457952849101</v>
      </c>
      <c r="I2447" s="57">
        <f t="shared" ca="1" si="546"/>
        <v>1.7671059522663399</v>
      </c>
      <c r="J2447" s="57">
        <f t="shared" ca="1" si="547"/>
        <v>1.0241863499999999</v>
      </c>
      <c r="K2447" s="112">
        <f t="shared" ca="1" si="553"/>
        <v>0.79456079139927105</v>
      </c>
      <c r="L2447" s="61">
        <f>IF(VLOOKUP(A2447,$U$12:$AD$125,8)=VLOOKUP(A2446,$U$12:$AD$125,8),0,VLOOKUP(A2447,U$12:$AD$125,8))</f>
        <v>0</v>
      </c>
      <c r="M2447" s="62">
        <f>IF(L2447&gt;0,VLOOKUP(L2447,T$12:$AC$125,7),0)</f>
        <v>0</v>
      </c>
      <c r="N2447" s="57">
        <f t="shared" si="548"/>
        <v>0</v>
      </c>
      <c r="O2447" s="57">
        <f t="shared" ca="1" si="549"/>
        <v>0.79456079139927105</v>
      </c>
      <c r="P2447" s="63" t="str">
        <f t="shared" si="550"/>
        <v>A+J=</v>
      </c>
      <c r="Q2447" s="64">
        <f t="shared" si="551"/>
        <v>45882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ht="15" x14ac:dyDescent="0.2">
      <c r="A2448" s="56">
        <f t="shared" si="552"/>
        <v>45683</v>
      </c>
      <c r="B2448" s="75">
        <f t="shared" ca="1" si="542"/>
        <v>1.7469011913992709</v>
      </c>
      <c r="C2448" s="57">
        <f t="shared" si="543"/>
        <v>0.95234039999999998</v>
      </c>
      <c r="D2448" s="58">
        <f ca="1">IF(A2448&lt;$B$1,VLOOKUP(A2448,[1]DI!$A$4:$B$15000,2,FALSE),0)</f>
        <v>0</v>
      </c>
      <c r="E2448" s="57">
        <f t="shared" ca="1" si="544"/>
        <v>0</v>
      </c>
      <c r="F2448" s="59">
        <f t="shared" si="541"/>
        <v>1.1499999999999999</v>
      </c>
      <c r="G2448" s="60">
        <f t="shared" ca="1" si="545"/>
        <v>1</v>
      </c>
      <c r="H2448" s="57">
        <f ca="1">TRUNC(PRODUCT(G$10:G2447),15)</f>
        <v>1.8098457952849101</v>
      </c>
      <c r="I2448" s="57">
        <f t="shared" ca="1" si="546"/>
        <v>1.7671059522663399</v>
      </c>
      <c r="J2448" s="57">
        <f t="shared" ca="1" si="547"/>
        <v>1.0241863499999999</v>
      </c>
      <c r="K2448" s="112">
        <f t="shared" ca="1" si="553"/>
        <v>0.79456079139927105</v>
      </c>
      <c r="L2448" s="61">
        <f>IF(VLOOKUP(A2448,$U$12:$AD$125,8)=VLOOKUP(A2447,$U$12:$AD$125,8),0,VLOOKUP(A2448,U$12:$AD$125,8))</f>
        <v>0</v>
      </c>
      <c r="M2448" s="62">
        <f>IF(L2448&gt;0,VLOOKUP(L2448,T$12:$AC$125,7),0)</f>
        <v>0</v>
      </c>
      <c r="N2448" s="57">
        <f t="shared" si="548"/>
        <v>0</v>
      </c>
      <c r="O2448" s="57">
        <f t="shared" ca="1" si="549"/>
        <v>0.79456079139927105</v>
      </c>
      <c r="P2448" s="63" t="str">
        <f t="shared" si="550"/>
        <v>A+J=</v>
      </c>
      <c r="Q2448" s="64">
        <f t="shared" si="551"/>
        <v>45882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ht="15" x14ac:dyDescent="0.2">
      <c r="A2449" s="56">
        <f t="shared" si="552"/>
        <v>45684</v>
      </c>
      <c r="B2449" s="75">
        <f t="shared" ca="1" si="542"/>
        <v>1.7469011913992709</v>
      </c>
      <c r="C2449" s="57">
        <f t="shared" si="543"/>
        <v>0.95234039999999998</v>
      </c>
      <c r="D2449" s="58">
        <f ca="1">IF(A2449&lt;$B$1,VLOOKUP(A2449,[1]DI!$A$4:$B$15000,2,FALSE),0)</f>
        <v>0.1215</v>
      </c>
      <c r="E2449" s="57">
        <f t="shared" ca="1" si="544"/>
        <v>4.5512999999999999E-4</v>
      </c>
      <c r="F2449" s="59">
        <f t="shared" si="541"/>
        <v>1.1499999999999999</v>
      </c>
      <c r="G2449" s="60">
        <f t="shared" ca="1" si="545"/>
        <v>1.0005233995</v>
      </c>
      <c r="H2449" s="57">
        <f ca="1">TRUNC(PRODUCT(G$10:G2448),15)</f>
        <v>1.8098457952849101</v>
      </c>
      <c r="I2449" s="57">
        <f t="shared" ca="1" si="546"/>
        <v>1.7671059522663399</v>
      </c>
      <c r="J2449" s="57">
        <f t="shared" ca="1" si="547"/>
        <v>1.0241863499999999</v>
      </c>
      <c r="K2449" s="112">
        <f t="shared" ca="1" si="553"/>
        <v>0.79456079139927105</v>
      </c>
      <c r="L2449" s="61">
        <f>IF(VLOOKUP(A2449,$U$12:$AD$125,8)=VLOOKUP(A2448,$U$12:$AD$125,8),0,VLOOKUP(A2449,U$12:$AD$125,8))</f>
        <v>0</v>
      </c>
      <c r="M2449" s="62">
        <f>IF(L2449&gt;0,VLOOKUP(L2449,T$12:$AC$125,7),0)</f>
        <v>0</v>
      </c>
      <c r="N2449" s="57">
        <f t="shared" si="548"/>
        <v>0</v>
      </c>
      <c r="O2449" s="57">
        <f t="shared" ca="1" si="549"/>
        <v>0.79456079139927105</v>
      </c>
      <c r="P2449" s="63" t="str">
        <f t="shared" si="550"/>
        <v>A+J=</v>
      </c>
      <c r="Q2449" s="64">
        <f t="shared" si="551"/>
        <v>45882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ht="15" x14ac:dyDescent="0.2">
      <c r="A2450" s="56">
        <f t="shared" si="552"/>
        <v>45685</v>
      </c>
      <c r="B2450" s="75">
        <f t="shared" ca="1" si="542"/>
        <v>1.747815519366714</v>
      </c>
      <c r="C2450" s="57">
        <f t="shared" si="543"/>
        <v>0.95234039999999998</v>
      </c>
      <c r="D2450" s="58">
        <f ca="1">IF(A2450&lt;$B$1,VLOOKUP(A2450,[1]DI!$A$4:$B$15000,2,FALSE),0)</f>
        <v>0.1215</v>
      </c>
      <c r="E2450" s="57">
        <f t="shared" ca="1" si="544"/>
        <v>4.5512999999999999E-4</v>
      </c>
      <c r="F2450" s="59">
        <f t="shared" si="541"/>
        <v>1.1499999999999999</v>
      </c>
      <c r="G2450" s="60">
        <f t="shared" ca="1" si="545"/>
        <v>1.0005233995</v>
      </c>
      <c r="H2450" s="57">
        <f ca="1">TRUNC(PRODUCT(G$10:G2449),15)</f>
        <v>1.8107930676692401</v>
      </c>
      <c r="I2450" s="57">
        <f t="shared" ca="1" si="546"/>
        <v>1.7671059522663399</v>
      </c>
      <c r="J2450" s="57">
        <f t="shared" ca="1" si="547"/>
        <v>1.0247224100000001</v>
      </c>
      <c r="K2450" s="112">
        <f t="shared" ca="1" si="553"/>
        <v>0.795475119366714</v>
      </c>
      <c r="L2450" s="61">
        <f>IF(VLOOKUP(A2450,$U$12:$AD$125,8)=VLOOKUP(A2449,$U$12:$AD$125,8),0,VLOOKUP(A2450,U$12:$AD$125,8))</f>
        <v>0</v>
      </c>
      <c r="M2450" s="62">
        <f>IF(L2450&gt;0,VLOOKUP(L2450,T$12:$AC$125,7),0)</f>
        <v>0</v>
      </c>
      <c r="N2450" s="57">
        <f t="shared" si="548"/>
        <v>0</v>
      </c>
      <c r="O2450" s="57">
        <f t="shared" ca="1" si="549"/>
        <v>0.795475119366714</v>
      </c>
      <c r="P2450" s="63" t="str">
        <f t="shared" si="550"/>
        <v>A+J=</v>
      </c>
      <c r="Q2450" s="64">
        <f t="shared" si="551"/>
        <v>45882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ht="15" x14ac:dyDescent="0.2">
      <c r="A2451" s="56">
        <f t="shared" si="552"/>
        <v>45686</v>
      </c>
      <c r="B2451" s="75">
        <f t="shared" ca="1" si="542"/>
        <v>1.74873032826023</v>
      </c>
      <c r="C2451" s="57">
        <f t="shared" si="543"/>
        <v>0.95234039999999998</v>
      </c>
      <c r="D2451" s="58">
        <f ca="1">IF(A2451&lt;$B$1,VLOOKUP(A2451,[1]DI!$A$4:$B$15000,2,FALSE),0)</f>
        <v>0.1215</v>
      </c>
      <c r="E2451" s="57">
        <f t="shared" ca="1" si="544"/>
        <v>4.5512999999999999E-4</v>
      </c>
      <c r="F2451" s="59">
        <f t="shared" si="541"/>
        <v>1.1499999999999999</v>
      </c>
      <c r="G2451" s="60">
        <f t="shared" ca="1" si="545"/>
        <v>1.0005233995</v>
      </c>
      <c r="H2451" s="57">
        <f ca="1">TRUNC(PRODUCT(G$10:G2450),15)</f>
        <v>1.8117408358554601</v>
      </c>
      <c r="I2451" s="57">
        <f t="shared" ca="1" si="546"/>
        <v>1.7671059522663399</v>
      </c>
      <c r="J2451" s="57">
        <f t="shared" ca="1" si="547"/>
        <v>1.0252587500000001</v>
      </c>
      <c r="K2451" s="112">
        <f t="shared" ca="1" si="553"/>
        <v>0.79638992826023003</v>
      </c>
      <c r="L2451" s="61">
        <f>IF(VLOOKUP(A2451,$U$12:$AD$125,8)=VLOOKUP(A2450,$U$12:$AD$125,8),0,VLOOKUP(A2451,U$12:$AD$125,8))</f>
        <v>0</v>
      </c>
      <c r="M2451" s="62">
        <f>IF(L2451&gt;0,VLOOKUP(L2451,T$12:$AC$125,7),0)</f>
        <v>0</v>
      </c>
      <c r="N2451" s="57">
        <f t="shared" si="548"/>
        <v>0</v>
      </c>
      <c r="O2451" s="57">
        <f t="shared" ca="1" si="549"/>
        <v>0.79638992826023003</v>
      </c>
      <c r="P2451" s="63" t="str">
        <f t="shared" si="550"/>
        <v>A+J=</v>
      </c>
      <c r="Q2451" s="64">
        <f t="shared" si="551"/>
        <v>45882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ht="15" x14ac:dyDescent="0.2">
      <c r="A2452" s="56">
        <f t="shared" si="552"/>
        <v>45687</v>
      </c>
      <c r="B2452" s="75">
        <f t="shared" ca="1" si="542"/>
        <v>1.7496456180798199</v>
      </c>
      <c r="C2452" s="57">
        <f t="shared" si="543"/>
        <v>0.95234039999999998</v>
      </c>
      <c r="D2452" s="58">
        <f ca="1">IF(A2452&lt;$B$1,VLOOKUP(A2452,[1]DI!$A$4:$B$15000,2,FALSE),0)</f>
        <v>0.13150000000000001</v>
      </c>
      <c r="E2452" s="57">
        <f t="shared" ca="1" si="544"/>
        <v>4.9036999999999996E-4</v>
      </c>
      <c r="F2452" s="59">
        <f t="shared" si="541"/>
        <v>1.1499999999999999</v>
      </c>
      <c r="G2452" s="60">
        <f t="shared" ca="1" si="545"/>
        <v>1.0005639255000001</v>
      </c>
      <c r="H2452" s="57">
        <f ca="1">TRUNC(PRODUCT(G$10:G2451),15)</f>
        <v>1.81268910010308</v>
      </c>
      <c r="I2452" s="57">
        <f t="shared" ca="1" si="546"/>
        <v>1.7671059522663399</v>
      </c>
      <c r="J2452" s="57">
        <f t="shared" ca="1" si="547"/>
        <v>1.02579537</v>
      </c>
      <c r="K2452" s="112">
        <f t="shared" ca="1" si="553"/>
        <v>0.79730521807982002</v>
      </c>
      <c r="L2452" s="61">
        <f>IF(VLOOKUP(A2452,$U$12:$AD$125,8)=VLOOKUP(A2451,$U$12:$AD$125,8),0,VLOOKUP(A2452,U$12:$AD$125,8))</f>
        <v>0</v>
      </c>
      <c r="M2452" s="62">
        <f>IF(L2452&gt;0,VLOOKUP(L2452,T$12:$AC$125,7),0)</f>
        <v>0</v>
      </c>
      <c r="N2452" s="57">
        <f t="shared" si="548"/>
        <v>0</v>
      </c>
      <c r="O2452" s="57">
        <f t="shared" ca="1" si="549"/>
        <v>0.79730521807982002</v>
      </c>
      <c r="P2452" s="63" t="str">
        <f t="shared" si="550"/>
        <v>A+J=</v>
      </c>
      <c r="Q2452" s="64">
        <f t="shared" si="551"/>
        <v>45882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ht="15" x14ac:dyDescent="0.2">
      <c r="A2453" s="56">
        <f t="shared" si="552"/>
        <v>45688</v>
      </c>
      <c r="B2453" s="75">
        <f t="shared" ca="1" si="542"/>
        <v>1.7506322838143018</v>
      </c>
      <c r="C2453" s="57">
        <f t="shared" si="543"/>
        <v>0.95234039999999998</v>
      </c>
      <c r="D2453" s="58">
        <f ca="1">IF(A2453&lt;$B$1,VLOOKUP(A2453,[1]DI!$A$4:$B$15000,2,FALSE),0)</f>
        <v>0.13150000000000001</v>
      </c>
      <c r="E2453" s="57">
        <f t="shared" ca="1" si="544"/>
        <v>4.9036999999999996E-4</v>
      </c>
      <c r="F2453" s="59">
        <f t="shared" si="541"/>
        <v>1.1499999999999999</v>
      </c>
      <c r="G2453" s="60">
        <f t="shared" ca="1" si="545"/>
        <v>1.0005639255000001</v>
      </c>
      <c r="H2453" s="57">
        <f ca="1">TRUNC(PRODUCT(G$10:G2452),15)</f>
        <v>1.8137113217102001</v>
      </c>
      <c r="I2453" s="57">
        <f t="shared" ca="1" si="546"/>
        <v>1.7671059522663399</v>
      </c>
      <c r="J2453" s="57">
        <f t="shared" ca="1" si="547"/>
        <v>1.02637384</v>
      </c>
      <c r="K2453" s="112">
        <f t="shared" ca="1" si="553"/>
        <v>0.79829188381430194</v>
      </c>
      <c r="L2453" s="61">
        <f>IF(VLOOKUP(A2453,$U$12:$AD$125,8)=VLOOKUP(A2452,$U$12:$AD$125,8),0,VLOOKUP(A2453,U$12:$AD$125,8))</f>
        <v>0</v>
      </c>
      <c r="M2453" s="62">
        <f>IF(L2453&gt;0,VLOOKUP(L2453,T$12:$AC$125,7),0)</f>
        <v>0</v>
      </c>
      <c r="N2453" s="57">
        <f t="shared" si="548"/>
        <v>0</v>
      </c>
      <c r="O2453" s="57">
        <f t="shared" ca="1" si="549"/>
        <v>0.79829188381430194</v>
      </c>
      <c r="P2453" s="63" t="str">
        <f t="shared" si="550"/>
        <v>A+J=</v>
      </c>
      <c r="Q2453" s="64">
        <f t="shared" si="551"/>
        <v>45882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ht="15" x14ac:dyDescent="0.2">
      <c r="A2454" s="56">
        <f t="shared" si="552"/>
        <v>45689</v>
      </c>
      <c r="B2454" s="75">
        <f t="shared" ca="1" si="542"/>
        <v>1.7516195081402279</v>
      </c>
      <c r="C2454" s="57">
        <f t="shared" si="543"/>
        <v>0.95234039999999998</v>
      </c>
      <c r="D2454" s="58">
        <f ca="1">IF(A2454&lt;$B$1,VLOOKUP(A2454,[1]DI!$A$4:$B$15000,2,FALSE),0)</f>
        <v>0</v>
      </c>
      <c r="E2454" s="57">
        <f t="shared" ca="1" si="544"/>
        <v>0</v>
      </c>
      <c r="F2454" s="59">
        <f t="shared" si="541"/>
        <v>1.1499999999999999</v>
      </c>
      <c r="G2454" s="60">
        <f t="shared" ca="1" si="545"/>
        <v>1</v>
      </c>
      <c r="H2454" s="57">
        <f ca="1">TRUNC(PRODUCT(G$10:G2453),15)</f>
        <v>1.81473411977415</v>
      </c>
      <c r="I2454" s="57">
        <f t="shared" ca="1" si="546"/>
        <v>1.7671059522663399</v>
      </c>
      <c r="J2454" s="57">
        <f t="shared" ca="1" si="547"/>
        <v>1.02695264</v>
      </c>
      <c r="K2454" s="112">
        <f t="shared" ca="1" si="553"/>
        <v>0.79927910814022796</v>
      </c>
      <c r="L2454" s="61">
        <f>IF(VLOOKUP(A2454,$U$12:$AD$125,8)=VLOOKUP(A2453,$U$12:$AD$125,8),0,VLOOKUP(A2454,U$12:$AD$125,8))</f>
        <v>0</v>
      </c>
      <c r="M2454" s="62">
        <f>IF(L2454&gt;0,VLOOKUP(L2454,T$12:$AC$125,7),0)</f>
        <v>0</v>
      </c>
      <c r="N2454" s="57">
        <f t="shared" si="548"/>
        <v>0</v>
      </c>
      <c r="O2454" s="57">
        <f t="shared" ca="1" si="549"/>
        <v>0.79927910814022796</v>
      </c>
      <c r="P2454" s="63" t="str">
        <f t="shared" si="550"/>
        <v>A+J=</v>
      </c>
      <c r="Q2454" s="64">
        <f t="shared" si="551"/>
        <v>45882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ht="15" x14ac:dyDescent="0.2">
      <c r="A2455" s="56">
        <f t="shared" si="552"/>
        <v>45690</v>
      </c>
      <c r="B2455" s="75">
        <f t="shared" ca="1" si="542"/>
        <v>1.7516195081402279</v>
      </c>
      <c r="C2455" s="57">
        <f t="shared" si="543"/>
        <v>0.95234039999999998</v>
      </c>
      <c r="D2455" s="58">
        <f ca="1">IF(A2455&lt;$B$1,VLOOKUP(A2455,[1]DI!$A$4:$B$15000,2,FALSE),0)</f>
        <v>0</v>
      </c>
      <c r="E2455" s="57">
        <f t="shared" ca="1" si="544"/>
        <v>0</v>
      </c>
      <c r="F2455" s="59">
        <f t="shared" si="541"/>
        <v>1.1499999999999999</v>
      </c>
      <c r="G2455" s="60">
        <f t="shared" ca="1" si="545"/>
        <v>1</v>
      </c>
      <c r="H2455" s="57">
        <f ca="1">TRUNC(PRODUCT(G$10:G2454),15)</f>
        <v>1.81473411977415</v>
      </c>
      <c r="I2455" s="57">
        <f t="shared" ca="1" si="546"/>
        <v>1.7671059522663399</v>
      </c>
      <c r="J2455" s="57">
        <f t="shared" ca="1" si="547"/>
        <v>1.02695264</v>
      </c>
      <c r="K2455" s="112">
        <f t="shared" ca="1" si="553"/>
        <v>0.79927910814022796</v>
      </c>
      <c r="L2455" s="61">
        <f>IF(VLOOKUP(A2455,$U$12:$AD$125,8)=VLOOKUP(A2454,$U$12:$AD$125,8),0,VLOOKUP(A2455,U$12:$AD$125,8))</f>
        <v>0</v>
      </c>
      <c r="M2455" s="62">
        <f>IF(L2455&gt;0,VLOOKUP(L2455,T$12:$AC$125,7),0)</f>
        <v>0</v>
      </c>
      <c r="N2455" s="57">
        <f t="shared" si="548"/>
        <v>0</v>
      </c>
      <c r="O2455" s="57">
        <f t="shared" ca="1" si="549"/>
        <v>0.79927910814022796</v>
      </c>
      <c r="P2455" s="63" t="str">
        <f t="shared" si="550"/>
        <v>A+J=</v>
      </c>
      <c r="Q2455" s="64">
        <f t="shared" si="551"/>
        <v>45882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ht="15" x14ac:dyDescent="0.2">
      <c r="A2456" s="56">
        <f t="shared" si="552"/>
        <v>45691</v>
      </c>
      <c r="B2456" s="75">
        <f t="shared" ca="1" si="542"/>
        <v>1.7516195081402279</v>
      </c>
      <c r="C2456" s="57">
        <f t="shared" si="543"/>
        <v>0.95234039999999998</v>
      </c>
      <c r="D2456" s="58">
        <f ca="1">IF(A2456&lt;$B$1,VLOOKUP(A2456,[1]DI!$A$4:$B$15000,2,FALSE),0)</f>
        <v>0.13150000000000001</v>
      </c>
      <c r="E2456" s="57">
        <f t="shared" ca="1" si="544"/>
        <v>4.9036999999999996E-4</v>
      </c>
      <c r="F2456" s="59">
        <f t="shared" si="541"/>
        <v>1.1499999999999999</v>
      </c>
      <c r="G2456" s="60">
        <f t="shared" ca="1" si="545"/>
        <v>1.0005639255000001</v>
      </c>
      <c r="H2456" s="57">
        <f ca="1">TRUNC(PRODUCT(G$10:G2455),15)</f>
        <v>1.81473411977415</v>
      </c>
      <c r="I2456" s="57">
        <f t="shared" ca="1" si="546"/>
        <v>1.7671059522663399</v>
      </c>
      <c r="J2456" s="57">
        <f t="shared" ca="1" si="547"/>
        <v>1.02695264</v>
      </c>
      <c r="K2456" s="112">
        <f t="shared" ca="1" si="553"/>
        <v>0.79927910814022796</v>
      </c>
      <c r="L2456" s="61">
        <f>IF(VLOOKUP(A2456,$U$12:$AD$125,8)=VLOOKUP(A2455,$U$12:$AD$125,8),0,VLOOKUP(A2456,U$12:$AD$125,8))</f>
        <v>0</v>
      </c>
      <c r="M2456" s="62">
        <f>IF(L2456&gt;0,VLOOKUP(L2456,T$12:$AC$125,7),0)</f>
        <v>0</v>
      </c>
      <c r="N2456" s="57">
        <f t="shared" si="548"/>
        <v>0</v>
      </c>
      <c r="O2456" s="57">
        <f t="shared" ca="1" si="549"/>
        <v>0.79927910814022796</v>
      </c>
      <c r="P2456" s="63" t="str">
        <f t="shared" si="550"/>
        <v>A+J=</v>
      </c>
      <c r="Q2456" s="64">
        <f t="shared" si="551"/>
        <v>45882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ht="15" x14ac:dyDescent="0.2">
      <c r="A2457" s="56">
        <f t="shared" si="552"/>
        <v>45692</v>
      </c>
      <c r="B2457" s="75">
        <f t="shared" ca="1" si="542"/>
        <v>1.7526072835245241</v>
      </c>
      <c r="C2457" s="57">
        <f t="shared" si="543"/>
        <v>0.95234039999999998</v>
      </c>
      <c r="D2457" s="58">
        <f ca="1">IF(A2457&lt;$B$1,VLOOKUP(A2457,[1]DI!$A$4:$B$15000,2,FALSE),0)</f>
        <v>0.13150000000000001</v>
      </c>
      <c r="E2457" s="57">
        <f t="shared" ca="1" si="544"/>
        <v>4.9036999999999996E-4</v>
      </c>
      <c r="F2457" s="59">
        <f t="shared" si="541"/>
        <v>1.1499999999999999</v>
      </c>
      <c r="G2457" s="60">
        <f t="shared" ca="1" si="545"/>
        <v>1.0005639255000001</v>
      </c>
      <c r="H2457" s="57">
        <f ca="1">TRUNC(PRODUCT(G$10:G2456),15)</f>
        <v>1.8157574946200099</v>
      </c>
      <c r="I2457" s="57">
        <f t="shared" ca="1" si="546"/>
        <v>1.7671059522663399</v>
      </c>
      <c r="J2457" s="57">
        <f t="shared" ca="1" si="547"/>
        <v>1.02753176</v>
      </c>
      <c r="K2457" s="112">
        <f t="shared" ca="1" si="553"/>
        <v>0.80026688352452402</v>
      </c>
      <c r="L2457" s="61">
        <f>IF(VLOOKUP(A2457,$U$12:$AD$125,8)=VLOOKUP(A2456,$U$12:$AD$125,8),0,VLOOKUP(A2457,U$12:$AD$125,8))</f>
        <v>0</v>
      </c>
      <c r="M2457" s="62">
        <f>IF(L2457&gt;0,VLOOKUP(L2457,T$12:$AC$125,7),0)</f>
        <v>0</v>
      </c>
      <c r="N2457" s="57">
        <f t="shared" si="548"/>
        <v>0</v>
      </c>
      <c r="O2457" s="57">
        <f t="shared" ca="1" si="549"/>
        <v>0.80026688352452402</v>
      </c>
      <c r="P2457" s="63" t="str">
        <f t="shared" si="550"/>
        <v>A+J=</v>
      </c>
      <c r="Q2457" s="64">
        <f t="shared" si="551"/>
        <v>45882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ht="15" x14ac:dyDescent="0.2">
      <c r="A2458" s="56">
        <f t="shared" si="552"/>
        <v>45693</v>
      </c>
      <c r="B2458" s="75">
        <f t="shared" ca="1" si="542"/>
        <v>1.7535956275002631</v>
      </c>
      <c r="C2458" s="57">
        <f t="shared" si="543"/>
        <v>0.95234039999999998</v>
      </c>
      <c r="D2458" s="58">
        <f ca="1">IF(A2458&lt;$B$1,VLOOKUP(A2458,[1]DI!$A$4:$B$15000,2,FALSE),0)</f>
        <v>0.13150000000000001</v>
      </c>
      <c r="E2458" s="57">
        <f t="shared" ca="1" si="544"/>
        <v>4.9036999999999996E-4</v>
      </c>
      <c r="F2458" s="59">
        <f t="shared" si="541"/>
        <v>1.1499999999999999</v>
      </c>
      <c r="G2458" s="60">
        <f t="shared" ca="1" si="545"/>
        <v>1.0005639255000001</v>
      </c>
      <c r="H2458" s="57">
        <f ca="1">TRUNC(PRODUCT(G$10:G2457),15)</f>
        <v>1.8167814465730501</v>
      </c>
      <c r="I2458" s="57">
        <f t="shared" ca="1" si="546"/>
        <v>1.7671059522663399</v>
      </c>
      <c r="J2458" s="57">
        <f t="shared" ca="1" si="547"/>
        <v>1.0281112100000001</v>
      </c>
      <c r="K2458" s="112">
        <f t="shared" ca="1" si="553"/>
        <v>0.80125522750026301</v>
      </c>
      <c r="L2458" s="61">
        <f>IF(VLOOKUP(A2458,$U$12:$AD$125,8)=VLOOKUP(A2457,$U$12:$AD$125,8),0,VLOOKUP(A2458,U$12:$AD$125,8))</f>
        <v>0</v>
      </c>
      <c r="M2458" s="62">
        <f>IF(L2458&gt;0,VLOOKUP(L2458,T$12:$AC$125,7),0)</f>
        <v>0</v>
      </c>
      <c r="N2458" s="57">
        <f t="shared" si="548"/>
        <v>0</v>
      </c>
      <c r="O2458" s="57">
        <f t="shared" ca="1" si="549"/>
        <v>0.80125522750026301</v>
      </c>
      <c r="P2458" s="63" t="str">
        <f t="shared" si="550"/>
        <v>A+J=</v>
      </c>
      <c r="Q2458" s="64">
        <f t="shared" si="551"/>
        <v>45882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ht="15" x14ac:dyDescent="0.2">
      <c r="A2459" s="56">
        <f t="shared" si="552"/>
        <v>45694</v>
      </c>
      <c r="B2459" s="75">
        <f t="shared" ca="1" si="542"/>
        <v>1.7545845200674459</v>
      </c>
      <c r="C2459" s="57">
        <f t="shared" si="543"/>
        <v>0.95234039999999998</v>
      </c>
      <c r="D2459" s="58">
        <f ca="1">IF(A2459&lt;$B$1,VLOOKUP(A2459,[1]DI!$A$4:$B$15000,2,FALSE),0)</f>
        <v>0.13150000000000001</v>
      </c>
      <c r="E2459" s="57">
        <f t="shared" ca="1" si="544"/>
        <v>4.9036999999999996E-4</v>
      </c>
      <c r="F2459" s="59">
        <f t="shared" si="541"/>
        <v>1.1499999999999999</v>
      </c>
      <c r="G2459" s="60">
        <f t="shared" ca="1" si="545"/>
        <v>1.0005639255000001</v>
      </c>
      <c r="H2459" s="57">
        <f ca="1">TRUNC(PRODUCT(G$10:G2458),15)</f>
        <v>1.8178059759587</v>
      </c>
      <c r="I2459" s="57">
        <f t="shared" ca="1" si="546"/>
        <v>1.7671059522663399</v>
      </c>
      <c r="J2459" s="57">
        <f t="shared" ca="1" si="547"/>
        <v>1.0286909900000001</v>
      </c>
      <c r="K2459" s="112">
        <f t="shared" ca="1" si="553"/>
        <v>0.80224412006744605</v>
      </c>
      <c r="L2459" s="61">
        <f>IF(VLOOKUP(A2459,$U$12:$AD$125,8)=VLOOKUP(A2458,$U$12:$AD$125,8),0,VLOOKUP(A2459,U$12:$AD$125,8))</f>
        <v>0</v>
      </c>
      <c r="M2459" s="62">
        <f>IF(L2459&gt;0,VLOOKUP(L2459,T$12:$AC$125,7),0)</f>
        <v>0</v>
      </c>
      <c r="N2459" s="57">
        <f t="shared" si="548"/>
        <v>0</v>
      </c>
      <c r="O2459" s="57">
        <f t="shared" ca="1" si="549"/>
        <v>0.80224412006744605</v>
      </c>
      <c r="P2459" s="63" t="str">
        <f t="shared" si="550"/>
        <v>A+J=</v>
      </c>
      <c r="Q2459" s="64">
        <f t="shared" si="551"/>
        <v>45882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ht="15" x14ac:dyDescent="0.2">
      <c r="A2460" s="56">
        <f t="shared" si="552"/>
        <v>45695</v>
      </c>
      <c r="B2460" s="75">
        <f t="shared" ca="1" si="542"/>
        <v>1.7555739912260719</v>
      </c>
      <c r="C2460" s="57">
        <f t="shared" si="543"/>
        <v>0.95234039999999998</v>
      </c>
      <c r="D2460" s="58">
        <f ca="1">IF(A2460&lt;$B$1,VLOOKUP(A2460,[1]DI!$A$4:$B$15000,2,FALSE),0)</f>
        <v>0.13150000000000001</v>
      </c>
      <c r="E2460" s="57">
        <f t="shared" ca="1" si="544"/>
        <v>4.9036999999999996E-4</v>
      </c>
      <c r="F2460" s="59">
        <f t="shared" si="541"/>
        <v>1.1499999999999999</v>
      </c>
      <c r="G2460" s="60">
        <f t="shared" ca="1" si="545"/>
        <v>1.0005639255000001</v>
      </c>
      <c r="H2460" s="57">
        <f ca="1">TRUNC(PRODUCT(G$10:G2459),15)</f>
        <v>1.81883108310259</v>
      </c>
      <c r="I2460" s="57">
        <f t="shared" ca="1" si="546"/>
        <v>1.7671059522663399</v>
      </c>
      <c r="J2460" s="57">
        <f t="shared" ca="1" si="547"/>
        <v>1.0292711000000001</v>
      </c>
      <c r="K2460" s="112">
        <f t="shared" ca="1" si="553"/>
        <v>0.80323359122607207</v>
      </c>
      <c r="L2460" s="61">
        <f>IF(VLOOKUP(A2460,$U$12:$AD$125,8)=VLOOKUP(A2459,$U$12:$AD$125,8),0,VLOOKUP(A2460,U$12:$AD$125,8))</f>
        <v>0</v>
      </c>
      <c r="M2460" s="62">
        <f>IF(L2460&gt;0,VLOOKUP(L2460,T$12:$AC$125,7),0)</f>
        <v>0</v>
      </c>
      <c r="N2460" s="57">
        <f t="shared" si="548"/>
        <v>0</v>
      </c>
      <c r="O2460" s="57">
        <f t="shared" ca="1" si="549"/>
        <v>0.80323359122607207</v>
      </c>
      <c r="P2460" s="63" t="str">
        <f t="shared" si="550"/>
        <v>A+J=</v>
      </c>
      <c r="Q2460" s="64">
        <f t="shared" si="551"/>
        <v>45882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ht="15" x14ac:dyDescent="0.2">
      <c r="A2461" s="56">
        <f t="shared" si="552"/>
        <v>45696</v>
      </c>
      <c r="B2461" s="75">
        <f t="shared" ca="1" si="542"/>
        <v>1.7565639934430679</v>
      </c>
      <c r="C2461" s="57">
        <f t="shared" si="543"/>
        <v>0.95234039999999998</v>
      </c>
      <c r="D2461" s="58">
        <f ca="1">IF(A2461&lt;$B$1,VLOOKUP(A2461,[1]DI!$A$4:$B$15000,2,FALSE),0)</f>
        <v>0</v>
      </c>
      <c r="E2461" s="57">
        <f t="shared" ca="1" si="544"/>
        <v>0</v>
      </c>
      <c r="F2461" s="59">
        <f t="shared" si="541"/>
        <v>1.1499999999999999</v>
      </c>
      <c r="G2461" s="60">
        <f t="shared" ca="1" si="545"/>
        <v>1</v>
      </c>
      <c r="H2461" s="57">
        <f ca="1">TRUNC(PRODUCT(G$10:G2460),15)</f>
        <v>1.81985676833055</v>
      </c>
      <c r="I2461" s="57">
        <f t="shared" ca="1" si="546"/>
        <v>1.7671059522663399</v>
      </c>
      <c r="J2461" s="57">
        <f t="shared" ca="1" si="547"/>
        <v>1.02985153</v>
      </c>
      <c r="K2461" s="112">
        <f t="shared" ca="1" si="553"/>
        <v>0.80422359344306793</v>
      </c>
      <c r="L2461" s="61">
        <f>IF(VLOOKUP(A2461,$U$12:$AD$125,8)=VLOOKUP(A2460,$U$12:$AD$125,8),0,VLOOKUP(A2461,U$12:$AD$125,8))</f>
        <v>0</v>
      </c>
      <c r="M2461" s="62">
        <f>IF(L2461&gt;0,VLOOKUP(L2461,T$12:$AC$125,7),0)</f>
        <v>0</v>
      </c>
      <c r="N2461" s="57">
        <f t="shared" si="548"/>
        <v>0</v>
      </c>
      <c r="O2461" s="57">
        <f t="shared" ca="1" si="549"/>
        <v>0.80422359344306793</v>
      </c>
      <c r="P2461" s="63" t="str">
        <f t="shared" si="550"/>
        <v>A+J=</v>
      </c>
      <c r="Q2461" s="64">
        <f t="shared" si="551"/>
        <v>45882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ht="15" x14ac:dyDescent="0.2">
      <c r="A2462" s="56">
        <f t="shared" si="552"/>
        <v>45697</v>
      </c>
      <c r="B2462" s="75">
        <f t="shared" ca="1" si="542"/>
        <v>1.7565639934430679</v>
      </c>
      <c r="C2462" s="57">
        <f t="shared" si="543"/>
        <v>0.95234039999999998</v>
      </c>
      <c r="D2462" s="58">
        <f ca="1">IF(A2462&lt;$B$1,VLOOKUP(A2462,[1]DI!$A$4:$B$15000,2,FALSE),0)</f>
        <v>0</v>
      </c>
      <c r="E2462" s="57">
        <f t="shared" ca="1" si="544"/>
        <v>0</v>
      </c>
      <c r="F2462" s="59">
        <f t="shared" si="541"/>
        <v>1.1499999999999999</v>
      </c>
      <c r="G2462" s="60">
        <f t="shared" ca="1" si="545"/>
        <v>1</v>
      </c>
      <c r="H2462" s="57">
        <f ca="1">TRUNC(PRODUCT(G$10:G2461),15)</f>
        <v>1.81985676833055</v>
      </c>
      <c r="I2462" s="57">
        <f t="shared" ca="1" si="546"/>
        <v>1.7671059522663399</v>
      </c>
      <c r="J2462" s="57">
        <f t="shared" ca="1" si="547"/>
        <v>1.02985153</v>
      </c>
      <c r="K2462" s="112">
        <f t="shared" ca="1" si="553"/>
        <v>0.80422359344306793</v>
      </c>
      <c r="L2462" s="61">
        <f>IF(VLOOKUP(A2462,$U$12:$AD$125,8)=VLOOKUP(A2461,$U$12:$AD$125,8),0,VLOOKUP(A2462,U$12:$AD$125,8))</f>
        <v>0</v>
      </c>
      <c r="M2462" s="62">
        <f>IF(L2462&gt;0,VLOOKUP(L2462,T$12:$AC$125,7),0)</f>
        <v>0</v>
      </c>
      <c r="N2462" s="57">
        <f t="shared" si="548"/>
        <v>0</v>
      </c>
      <c r="O2462" s="57">
        <f t="shared" ca="1" si="549"/>
        <v>0.80422359344306793</v>
      </c>
      <c r="P2462" s="63" t="str">
        <f t="shared" si="550"/>
        <v>A+J=</v>
      </c>
      <c r="Q2462" s="64">
        <f t="shared" si="551"/>
        <v>45882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ht="15" x14ac:dyDescent="0.2">
      <c r="A2463" s="56">
        <f t="shared" si="552"/>
        <v>45698</v>
      </c>
      <c r="B2463" s="75">
        <f t="shared" ca="1" si="542"/>
        <v>1.7565639934430679</v>
      </c>
      <c r="C2463" s="57">
        <f t="shared" si="543"/>
        <v>0.95234039999999998</v>
      </c>
      <c r="D2463" s="58">
        <f ca="1">IF(A2463&lt;$B$1,VLOOKUP(A2463,[1]DI!$A$4:$B$15000,2,FALSE),0)</f>
        <v>0.13150000000000001</v>
      </c>
      <c r="E2463" s="57">
        <f t="shared" ca="1" si="544"/>
        <v>4.9036999999999996E-4</v>
      </c>
      <c r="F2463" s="59">
        <f t="shared" ref="F2463:F2527" si="554">F2462</f>
        <v>1.1499999999999999</v>
      </c>
      <c r="G2463" s="60">
        <f t="shared" ca="1" si="545"/>
        <v>1.0005639255000001</v>
      </c>
      <c r="H2463" s="57">
        <f ca="1">TRUNC(PRODUCT(G$10:G2462),15)</f>
        <v>1.81985676833055</v>
      </c>
      <c r="I2463" s="57">
        <f t="shared" ca="1" si="546"/>
        <v>1.7671059522663399</v>
      </c>
      <c r="J2463" s="57">
        <f t="shared" ca="1" si="547"/>
        <v>1.02985153</v>
      </c>
      <c r="K2463" s="112">
        <f t="shared" ca="1" si="553"/>
        <v>0.80422359344306793</v>
      </c>
      <c r="L2463" s="61">
        <f>IF(VLOOKUP(A2463,$U$12:$AD$125,8)=VLOOKUP(A2462,$U$12:$AD$125,8),0,VLOOKUP(A2463,U$12:$AD$125,8))</f>
        <v>0</v>
      </c>
      <c r="M2463" s="62">
        <f>IF(L2463&gt;0,VLOOKUP(L2463,T$12:$AC$125,7),0)</f>
        <v>0</v>
      </c>
      <c r="N2463" s="57">
        <f t="shared" si="548"/>
        <v>0</v>
      </c>
      <c r="O2463" s="57">
        <f t="shared" ca="1" si="549"/>
        <v>0.80422359344306793</v>
      </c>
      <c r="P2463" s="63" t="str">
        <f t="shared" si="550"/>
        <v>A+J=</v>
      </c>
      <c r="Q2463" s="64">
        <f t="shared" si="551"/>
        <v>45882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ht="15" x14ac:dyDescent="0.2">
      <c r="A2464" s="56">
        <f t="shared" si="552"/>
        <v>45699</v>
      </c>
      <c r="B2464" s="75">
        <f t="shared" ca="1" si="542"/>
        <v>1.7575545642515069</v>
      </c>
      <c r="C2464" s="57">
        <f t="shared" si="543"/>
        <v>0.95234039999999998</v>
      </c>
      <c r="D2464" s="58">
        <f ca="1">IF(A2464&lt;$B$1,VLOOKUP(A2464,[1]DI!$A$4:$B$15000,2,FALSE),0)</f>
        <v>0.13150000000000001</v>
      </c>
      <c r="E2464" s="57">
        <f t="shared" ca="1" si="544"/>
        <v>4.9036999999999996E-4</v>
      </c>
      <c r="F2464" s="59">
        <f t="shared" si="554"/>
        <v>1.1499999999999999</v>
      </c>
      <c r="G2464" s="60">
        <f t="shared" ca="1" si="545"/>
        <v>1.0005639255000001</v>
      </c>
      <c r="H2464" s="57">
        <f ca="1">TRUNC(PRODUCT(G$10:G2463),15)</f>
        <v>1.8208830319685501</v>
      </c>
      <c r="I2464" s="57">
        <f t="shared" ca="1" si="546"/>
        <v>1.7671059522663399</v>
      </c>
      <c r="J2464" s="57">
        <f t="shared" ca="1" si="547"/>
        <v>1.03043229</v>
      </c>
      <c r="K2464" s="112">
        <f t="shared" ca="1" si="553"/>
        <v>0.80521416425150694</v>
      </c>
      <c r="L2464" s="61">
        <f>IF(VLOOKUP(A2464,$U$12:$AD$125,8)=VLOOKUP(A2463,$U$12:$AD$125,8),0,VLOOKUP(A2464,U$12:$AD$125,8))</f>
        <v>0</v>
      </c>
      <c r="M2464" s="62">
        <f>IF(L2464&gt;0,VLOOKUP(L2464,T$12:$AC$125,7),0)</f>
        <v>0</v>
      </c>
      <c r="N2464" s="57">
        <f t="shared" si="548"/>
        <v>0</v>
      </c>
      <c r="O2464" s="57">
        <f t="shared" ca="1" si="549"/>
        <v>0.80521416425150694</v>
      </c>
      <c r="P2464" s="63" t="str">
        <f t="shared" si="550"/>
        <v>A+J=</v>
      </c>
      <c r="Q2464" s="64">
        <f t="shared" si="551"/>
        <v>45882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ht="15" x14ac:dyDescent="0.2">
      <c r="A2465" s="56">
        <f t="shared" si="552"/>
        <v>45700</v>
      </c>
      <c r="B2465" s="75">
        <f t="shared" ca="1" si="542"/>
        <v>1.758545703651391</v>
      </c>
      <c r="C2465" s="57">
        <f t="shared" si="543"/>
        <v>0.95234039999999998</v>
      </c>
      <c r="D2465" s="58">
        <f ca="1">IF(A2465&lt;$B$1,VLOOKUP(A2465,[1]DI!$A$4:$B$15000,2,FALSE),0)</f>
        <v>0.13150000000000001</v>
      </c>
      <c r="E2465" s="57">
        <f t="shared" ca="1" si="544"/>
        <v>4.9036999999999996E-4</v>
      </c>
      <c r="F2465" s="59">
        <f t="shared" si="554"/>
        <v>1.1499999999999999</v>
      </c>
      <c r="G2465" s="60">
        <f t="shared" ca="1" si="545"/>
        <v>1.0005639255000001</v>
      </c>
      <c r="H2465" s="57">
        <f ca="1">TRUNC(PRODUCT(G$10:G2464),15)</f>
        <v>1.8219098743427999</v>
      </c>
      <c r="I2465" s="57">
        <f t="shared" ca="1" si="546"/>
        <v>1.7671059522663399</v>
      </c>
      <c r="J2465" s="57">
        <f t="shared" ca="1" si="547"/>
        <v>1.0310133800000001</v>
      </c>
      <c r="K2465" s="112">
        <f t="shared" ca="1" si="553"/>
        <v>0.80620530365139098</v>
      </c>
      <c r="L2465" s="61">
        <f>IF(VLOOKUP(A2465,$U$12:$AD$125,8)=VLOOKUP(A2464,$U$12:$AD$125,8),0,VLOOKUP(A2465,U$12:$AD$125,8))</f>
        <v>0</v>
      </c>
      <c r="M2465" s="62">
        <f>IF(L2465&gt;0,VLOOKUP(L2465,T$12:$AC$125,7),0)</f>
        <v>0</v>
      </c>
      <c r="N2465" s="57">
        <f t="shared" si="548"/>
        <v>0</v>
      </c>
      <c r="O2465" s="57">
        <f t="shared" ca="1" si="549"/>
        <v>0.80620530365139098</v>
      </c>
      <c r="P2465" s="63" t="str">
        <f t="shared" si="550"/>
        <v>A+J=</v>
      </c>
      <c r="Q2465" s="64">
        <f t="shared" si="551"/>
        <v>45882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ht="15" x14ac:dyDescent="0.2">
      <c r="A2466" s="56">
        <f t="shared" si="552"/>
        <v>45701</v>
      </c>
      <c r="B2466" s="75">
        <f t="shared" ca="1" si="542"/>
        <v>1.7595373841096431</v>
      </c>
      <c r="C2466" s="57">
        <f t="shared" si="543"/>
        <v>0.95234039999999998</v>
      </c>
      <c r="D2466" s="58">
        <f ca="1">IF(A2466&lt;$B$1,VLOOKUP(A2466,[1]DI!$A$4:$B$15000,2,FALSE),0)</f>
        <v>0.13150000000000001</v>
      </c>
      <c r="E2466" s="57">
        <f t="shared" ca="1" si="544"/>
        <v>4.9036999999999996E-4</v>
      </c>
      <c r="F2466" s="59">
        <f t="shared" si="554"/>
        <v>1.1499999999999999</v>
      </c>
      <c r="G2466" s="60">
        <f t="shared" ca="1" si="545"/>
        <v>1.0005639255000001</v>
      </c>
      <c r="H2466" s="57">
        <f ca="1">TRUNC(PRODUCT(G$10:G2465),15)</f>
        <v>1.8229372957796399</v>
      </c>
      <c r="I2466" s="57">
        <f t="shared" ca="1" si="546"/>
        <v>1.7671059522663399</v>
      </c>
      <c r="J2466" s="57">
        <f t="shared" ca="1" si="547"/>
        <v>1.03159479</v>
      </c>
      <c r="K2466" s="112">
        <f t="shared" ca="1" si="553"/>
        <v>0.80719698410964302</v>
      </c>
      <c r="L2466" s="61">
        <f>IF(VLOOKUP(A2466,$U$12:$AD$125,8)=VLOOKUP(A2465,$U$12:$AD$125,8),0,VLOOKUP(A2466,U$12:$AD$125,8))</f>
        <v>0</v>
      </c>
      <c r="M2466" s="62">
        <f>IF(L2466&gt;0,VLOOKUP(L2466,T$12:$AC$125,7),0)</f>
        <v>0</v>
      </c>
      <c r="N2466" s="57">
        <f t="shared" si="548"/>
        <v>0</v>
      </c>
      <c r="O2466" s="57">
        <f t="shared" ca="1" si="549"/>
        <v>0.80719698410964302</v>
      </c>
      <c r="P2466" s="63" t="str">
        <f t="shared" si="550"/>
        <v>A+J=</v>
      </c>
      <c r="Q2466" s="64">
        <f t="shared" si="551"/>
        <v>45882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ht="15" x14ac:dyDescent="0.2">
      <c r="A2467" s="56">
        <f t="shared" si="552"/>
        <v>45702</v>
      </c>
      <c r="B2467" s="75">
        <f t="shared" ca="1" si="542"/>
        <v>1.7605296231593399</v>
      </c>
      <c r="C2467" s="57">
        <f t="shared" si="543"/>
        <v>0.95234039999999998</v>
      </c>
      <c r="D2467" s="58">
        <f ca="1">IF(A2467&lt;$B$1,VLOOKUP(A2467,[1]DI!$A$4:$B$15000,2,FALSE),0)</f>
        <v>0.13150000000000001</v>
      </c>
      <c r="E2467" s="57">
        <f t="shared" ca="1" si="544"/>
        <v>4.9036999999999996E-4</v>
      </c>
      <c r="F2467" s="59">
        <f t="shared" si="554"/>
        <v>1.1499999999999999</v>
      </c>
      <c r="G2467" s="60">
        <f t="shared" ca="1" si="545"/>
        <v>1.0005639255000001</v>
      </c>
      <c r="H2467" s="57">
        <f ca="1">TRUNC(PRODUCT(G$10:G2466),15)</f>
        <v>1.8239652966056299</v>
      </c>
      <c r="I2467" s="57">
        <f t="shared" ca="1" si="546"/>
        <v>1.7671059522663399</v>
      </c>
      <c r="J2467" s="57">
        <f t="shared" ca="1" si="547"/>
        <v>1.0321765300000001</v>
      </c>
      <c r="K2467" s="112">
        <f t="shared" ca="1" si="553"/>
        <v>0.80818922315933994</v>
      </c>
      <c r="L2467" s="61">
        <f>IF(VLOOKUP(A2467,$U$12:$AD$125,8)=VLOOKUP(A2466,$U$12:$AD$125,8),0,VLOOKUP(A2467,U$12:$AD$125,8))</f>
        <v>0</v>
      </c>
      <c r="M2467" s="62">
        <f>IF(L2467&gt;0,VLOOKUP(L2467,T$12:$AC$125,7),0)</f>
        <v>0</v>
      </c>
      <c r="N2467" s="57">
        <f t="shared" si="548"/>
        <v>0</v>
      </c>
      <c r="O2467" s="57">
        <f t="shared" ca="1" si="549"/>
        <v>0.80818922315933994</v>
      </c>
      <c r="P2467" s="63" t="str">
        <f t="shared" si="550"/>
        <v>A+J=</v>
      </c>
      <c r="Q2467" s="64">
        <f t="shared" si="551"/>
        <v>45882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ht="15" x14ac:dyDescent="0.2">
      <c r="A2468" s="56">
        <f t="shared" si="552"/>
        <v>45703</v>
      </c>
      <c r="B2468" s="75">
        <f t="shared" ca="1" si="542"/>
        <v>1.7615224308004791</v>
      </c>
      <c r="C2468" s="57">
        <f t="shared" si="543"/>
        <v>0.95234039999999998</v>
      </c>
      <c r="D2468" s="58">
        <f ca="1">IF(A2468&lt;$B$1,VLOOKUP(A2468,[1]DI!$A$4:$B$15000,2,FALSE),0)</f>
        <v>0</v>
      </c>
      <c r="E2468" s="57">
        <f t="shared" ca="1" si="544"/>
        <v>0</v>
      </c>
      <c r="F2468" s="59">
        <f t="shared" si="554"/>
        <v>1.1499999999999999</v>
      </c>
      <c r="G2468" s="60">
        <f t="shared" ca="1" si="545"/>
        <v>1</v>
      </c>
      <c r="H2468" s="57">
        <f ca="1">TRUNC(PRODUCT(G$10:G2467),15)</f>
        <v>1.82499387714751</v>
      </c>
      <c r="I2468" s="57">
        <f t="shared" ca="1" si="546"/>
        <v>1.7671059522663399</v>
      </c>
      <c r="J2468" s="57">
        <f t="shared" ca="1" si="547"/>
        <v>1.0327586</v>
      </c>
      <c r="K2468" s="112">
        <f t="shared" ca="1" si="553"/>
        <v>0.80918203080047901</v>
      </c>
      <c r="L2468" s="61">
        <f>IF(VLOOKUP(A2468,$U$12:$AD$125,8)=VLOOKUP(A2467,$U$12:$AD$125,8),0,VLOOKUP(A2468,U$12:$AD$125,8))</f>
        <v>0</v>
      </c>
      <c r="M2468" s="62">
        <f>IF(L2468&gt;0,VLOOKUP(L2468,T$12:$AC$125,7),0)</f>
        <v>0</v>
      </c>
      <c r="N2468" s="57">
        <f t="shared" si="548"/>
        <v>0</v>
      </c>
      <c r="O2468" s="57">
        <f t="shared" ca="1" si="549"/>
        <v>0.80918203080047901</v>
      </c>
      <c r="P2468" s="63" t="str">
        <f t="shared" si="550"/>
        <v>A+J=</v>
      </c>
      <c r="Q2468" s="64">
        <f t="shared" si="551"/>
        <v>45882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ht="15" x14ac:dyDescent="0.2">
      <c r="A2469" s="56">
        <f t="shared" si="552"/>
        <v>45704</v>
      </c>
      <c r="B2469" s="75">
        <f t="shared" ca="1" si="542"/>
        <v>1.7615224308004791</v>
      </c>
      <c r="C2469" s="57">
        <f t="shared" si="543"/>
        <v>0.95234039999999998</v>
      </c>
      <c r="D2469" s="58">
        <f ca="1">IF(A2469&lt;$B$1,VLOOKUP(A2469,[1]DI!$A$4:$B$15000,2,FALSE),0)</f>
        <v>0</v>
      </c>
      <c r="E2469" s="57">
        <f t="shared" ca="1" si="544"/>
        <v>0</v>
      </c>
      <c r="F2469" s="59">
        <f t="shared" si="554"/>
        <v>1.1499999999999999</v>
      </c>
      <c r="G2469" s="60">
        <f t="shared" ca="1" si="545"/>
        <v>1</v>
      </c>
      <c r="H2469" s="57">
        <f ca="1">TRUNC(PRODUCT(G$10:G2468),15)</f>
        <v>1.82499387714751</v>
      </c>
      <c r="I2469" s="57">
        <f t="shared" ca="1" si="546"/>
        <v>1.7671059522663399</v>
      </c>
      <c r="J2469" s="57">
        <f t="shared" ca="1" si="547"/>
        <v>1.0327586</v>
      </c>
      <c r="K2469" s="112">
        <f t="shared" ca="1" si="553"/>
        <v>0.80918203080047901</v>
      </c>
      <c r="L2469" s="61">
        <f>IF(VLOOKUP(A2469,$U$12:$AD$125,8)=VLOOKUP(A2468,$U$12:$AD$125,8),0,VLOOKUP(A2469,U$12:$AD$125,8))</f>
        <v>0</v>
      </c>
      <c r="M2469" s="62">
        <f>IF(L2469&gt;0,VLOOKUP(L2469,T$12:$AC$125,7),0)</f>
        <v>0</v>
      </c>
      <c r="N2469" s="57">
        <f t="shared" si="548"/>
        <v>0</v>
      </c>
      <c r="O2469" s="57">
        <f t="shared" ca="1" si="549"/>
        <v>0.80918203080047901</v>
      </c>
      <c r="P2469" s="63" t="str">
        <f t="shared" si="550"/>
        <v>A+J=</v>
      </c>
      <c r="Q2469" s="64">
        <f t="shared" si="551"/>
        <v>45882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ht="15" x14ac:dyDescent="0.2">
      <c r="A2470" s="56">
        <f t="shared" si="552"/>
        <v>45705</v>
      </c>
      <c r="B2470" s="75">
        <f t="shared" ca="1" si="542"/>
        <v>1.7615224308004791</v>
      </c>
      <c r="C2470" s="57">
        <f t="shared" si="543"/>
        <v>0.95234039999999998</v>
      </c>
      <c r="D2470" s="58">
        <f ca="1">IF(A2470&lt;$B$1,VLOOKUP(A2470,[1]DI!$A$4:$B$15000,2,FALSE),0)</f>
        <v>0.13150000000000001</v>
      </c>
      <c r="E2470" s="57">
        <f t="shared" ca="1" si="544"/>
        <v>4.9036999999999996E-4</v>
      </c>
      <c r="F2470" s="59">
        <f t="shared" si="554"/>
        <v>1.1499999999999999</v>
      </c>
      <c r="G2470" s="60">
        <f t="shared" ca="1" si="545"/>
        <v>1.0005639255000001</v>
      </c>
      <c r="H2470" s="57">
        <f ca="1">TRUNC(PRODUCT(G$10:G2469),15)</f>
        <v>1.82499387714751</v>
      </c>
      <c r="I2470" s="57">
        <f t="shared" ca="1" si="546"/>
        <v>1.7671059522663399</v>
      </c>
      <c r="J2470" s="57">
        <f t="shared" ca="1" si="547"/>
        <v>1.0327586</v>
      </c>
      <c r="K2470" s="112">
        <f t="shared" ca="1" si="553"/>
        <v>0.80918203080047901</v>
      </c>
      <c r="L2470" s="61">
        <f>IF(VLOOKUP(A2470,$U$12:$AD$125,8)=VLOOKUP(A2469,$U$12:$AD$125,8),0,VLOOKUP(A2470,U$12:$AD$125,8))</f>
        <v>0</v>
      </c>
      <c r="M2470" s="62">
        <f>IF(L2470&gt;0,VLOOKUP(L2470,T$12:$AC$125,7),0)</f>
        <v>0</v>
      </c>
      <c r="N2470" s="57">
        <f t="shared" si="548"/>
        <v>0</v>
      </c>
      <c r="O2470" s="57">
        <f t="shared" ca="1" si="549"/>
        <v>0.80918203080047901</v>
      </c>
      <c r="P2470" s="63" t="str">
        <f t="shared" si="550"/>
        <v>A+J=</v>
      </c>
      <c r="Q2470" s="64">
        <f t="shared" si="551"/>
        <v>45882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ht="15" x14ac:dyDescent="0.2">
      <c r="A2471" s="56">
        <f t="shared" si="552"/>
        <v>45706</v>
      </c>
      <c r="B2471" s="75">
        <f t="shared" ca="1" si="542"/>
        <v>1.7625158070330631</v>
      </c>
      <c r="C2471" s="57">
        <f t="shared" si="543"/>
        <v>0.95234039999999998</v>
      </c>
      <c r="D2471" s="58">
        <f ca="1">IF(A2471&lt;$B$1,VLOOKUP(A2471,[1]DI!$A$4:$B$15000,2,FALSE),0)</f>
        <v>0.13150000000000001</v>
      </c>
      <c r="E2471" s="57">
        <f t="shared" ca="1" si="544"/>
        <v>4.9036999999999996E-4</v>
      </c>
      <c r="F2471" s="59">
        <f t="shared" si="554"/>
        <v>1.1499999999999999</v>
      </c>
      <c r="G2471" s="60">
        <f t="shared" ca="1" si="545"/>
        <v>1.0005639255000001</v>
      </c>
      <c r="H2471" s="57">
        <f ca="1">TRUNC(PRODUCT(G$10:G2470),15)</f>
        <v>1.82602303773217</v>
      </c>
      <c r="I2471" s="57">
        <f t="shared" ca="1" si="546"/>
        <v>1.7671059522663399</v>
      </c>
      <c r="J2471" s="57">
        <f t="shared" ca="1" si="547"/>
        <v>1.0333410000000001</v>
      </c>
      <c r="K2471" s="112">
        <f t="shared" ca="1" si="553"/>
        <v>0.81017540703306301</v>
      </c>
      <c r="L2471" s="61">
        <f>IF(VLOOKUP(A2471,$U$12:$AD$125,8)=VLOOKUP(A2470,$U$12:$AD$125,8),0,VLOOKUP(A2471,U$12:$AD$125,8))</f>
        <v>0</v>
      </c>
      <c r="M2471" s="62">
        <f>IF(L2471&gt;0,VLOOKUP(L2471,T$12:$AC$125,7),0)</f>
        <v>0</v>
      </c>
      <c r="N2471" s="57">
        <f t="shared" si="548"/>
        <v>0</v>
      </c>
      <c r="O2471" s="57">
        <f t="shared" ca="1" si="549"/>
        <v>0.81017540703306301</v>
      </c>
      <c r="P2471" s="63" t="str">
        <f t="shared" si="550"/>
        <v>A+J=</v>
      </c>
      <c r="Q2471" s="64">
        <f t="shared" si="551"/>
        <v>45882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ht="15" x14ac:dyDescent="0.2">
      <c r="A2472" s="56">
        <f t="shared" si="552"/>
        <v>45707</v>
      </c>
      <c r="B2472" s="75">
        <f t="shared" ca="1" si="542"/>
        <v>1.76350973185709</v>
      </c>
      <c r="C2472" s="57">
        <f t="shared" si="543"/>
        <v>0.95234039999999998</v>
      </c>
      <c r="D2472" s="58">
        <f ca="1">IF(A2472&lt;$B$1,VLOOKUP(A2472,[1]DI!$A$4:$B$15000,2,FALSE),0)</f>
        <v>0.13150000000000001</v>
      </c>
      <c r="E2472" s="57">
        <f t="shared" ca="1" si="544"/>
        <v>4.9036999999999996E-4</v>
      </c>
      <c r="F2472" s="59">
        <f t="shared" si="554"/>
        <v>1.1499999999999999</v>
      </c>
      <c r="G2472" s="60">
        <f t="shared" ca="1" si="545"/>
        <v>1.0005639255000001</v>
      </c>
      <c r="H2472" s="57">
        <f ca="1">TRUNC(PRODUCT(G$10:G2471),15)</f>
        <v>1.8270527786867401</v>
      </c>
      <c r="I2472" s="57">
        <f t="shared" ca="1" si="546"/>
        <v>1.7671059522663399</v>
      </c>
      <c r="J2472" s="57">
        <f t="shared" ca="1" si="547"/>
        <v>1.0339237299999999</v>
      </c>
      <c r="K2472" s="112">
        <f t="shared" ca="1" si="553"/>
        <v>0.81116933185708995</v>
      </c>
      <c r="L2472" s="61">
        <f>IF(VLOOKUP(A2472,$U$12:$AD$125,8)=VLOOKUP(A2471,$U$12:$AD$125,8),0,VLOOKUP(A2472,U$12:$AD$125,8))</f>
        <v>0</v>
      </c>
      <c r="M2472" s="62">
        <f>IF(L2472&gt;0,VLOOKUP(L2472,T$12:$AC$125,7),0)</f>
        <v>0</v>
      </c>
      <c r="N2472" s="57">
        <f t="shared" si="548"/>
        <v>0</v>
      </c>
      <c r="O2472" s="57">
        <f t="shared" ca="1" si="549"/>
        <v>0.81116933185708995</v>
      </c>
      <c r="P2472" s="63" t="str">
        <f t="shared" si="550"/>
        <v>A+J=</v>
      </c>
      <c r="Q2472" s="64">
        <f t="shared" si="551"/>
        <v>45882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ht="15" x14ac:dyDescent="0.2">
      <c r="A2473" s="56">
        <f t="shared" si="552"/>
        <v>45708</v>
      </c>
      <c r="B2473" s="75">
        <f t="shared" ca="1" si="542"/>
        <v>1.7645042352725611</v>
      </c>
      <c r="C2473" s="57">
        <f t="shared" si="543"/>
        <v>0.95234039999999998</v>
      </c>
      <c r="D2473" s="58">
        <f ca="1">IF(A2473&lt;$B$1,VLOOKUP(A2473,[1]DI!$A$4:$B$15000,2,FALSE),0)</f>
        <v>0.13150000000000001</v>
      </c>
      <c r="E2473" s="57">
        <f t="shared" ca="1" si="544"/>
        <v>4.9036999999999996E-4</v>
      </c>
      <c r="F2473" s="59">
        <f t="shared" si="554"/>
        <v>1.1499999999999999</v>
      </c>
      <c r="G2473" s="60">
        <f t="shared" ca="1" si="545"/>
        <v>1.0005639255000001</v>
      </c>
      <c r="H2473" s="57">
        <f ca="1">TRUNC(PRODUCT(G$10:G2472),15)</f>
        <v>1.8280831003384801</v>
      </c>
      <c r="I2473" s="57">
        <f t="shared" ca="1" si="546"/>
        <v>1.7671059522663399</v>
      </c>
      <c r="J2473" s="57">
        <f t="shared" ca="1" si="547"/>
        <v>1.03450679</v>
      </c>
      <c r="K2473" s="112">
        <f t="shared" ca="1" si="553"/>
        <v>0.81216383527256097</v>
      </c>
      <c r="L2473" s="61">
        <f>IF(VLOOKUP(A2473,$U$12:$AD$125,8)=VLOOKUP(A2472,$U$12:$AD$125,8),0,VLOOKUP(A2473,U$12:$AD$125,8))</f>
        <v>0</v>
      </c>
      <c r="M2473" s="62">
        <f>IF(L2473&gt;0,VLOOKUP(L2473,T$12:$AC$125,7),0)</f>
        <v>0</v>
      </c>
      <c r="N2473" s="57">
        <f t="shared" si="548"/>
        <v>0</v>
      </c>
      <c r="O2473" s="57">
        <f t="shared" ca="1" si="549"/>
        <v>0.81216383527256097</v>
      </c>
      <c r="P2473" s="63" t="str">
        <f t="shared" si="550"/>
        <v>A+J=</v>
      </c>
      <c r="Q2473" s="64">
        <f t="shared" si="551"/>
        <v>45882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ht="15" x14ac:dyDescent="0.2">
      <c r="A2474" s="56">
        <f t="shared" si="552"/>
        <v>45709</v>
      </c>
      <c r="B2474" s="75">
        <f t="shared" ca="1" si="542"/>
        <v>1.7654992697464009</v>
      </c>
      <c r="C2474" s="57">
        <f t="shared" si="543"/>
        <v>0.95234039999999998</v>
      </c>
      <c r="D2474" s="58">
        <f ca="1">IF(A2474&lt;$B$1,VLOOKUP(A2474,[1]DI!$A$4:$B$15000,2,FALSE),0)</f>
        <v>0.13150000000000001</v>
      </c>
      <c r="E2474" s="57">
        <f t="shared" ca="1" si="544"/>
        <v>4.9036999999999996E-4</v>
      </c>
      <c r="F2474" s="59">
        <f t="shared" si="554"/>
        <v>1.1499999999999999</v>
      </c>
      <c r="G2474" s="60">
        <f t="shared" ca="1" si="545"/>
        <v>1.0005639255000001</v>
      </c>
      <c r="H2474" s="57">
        <f ca="1">TRUNC(PRODUCT(G$10:G2473),15)</f>
        <v>1.82911400301488</v>
      </c>
      <c r="I2474" s="57">
        <f t="shared" ca="1" si="546"/>
        <v>1.7671059522663399</v>
      </c>
      <c r="J2474" s="57">
        <f t="shared" ca="1" si="547"/>
        <v>1.0350901699999999</v>
      </c>
      <c r="K2474" s="112">
        <f t="shared" ca="1" si="553"/>
        <v>0.81315886974640095</v>
      </c>
      <c r="L2474" s="61">
        <f>IF(VLOOKUP(A2474,$U$12:$AD$125,8)=VLOOKUP(A2473,$U$12:$AD$125,8),0,VLOOKUP(A2474,U$12:$AD$125,8))</f>
        <v>0</v>
      </c>
      <c r="M2474" s="62">
        <f>IF(L2474&gt;0,VLOOKUP(L2474,T$12:$AC$125,7),0)</f>
        <v>0</v>
      </c>
      <c r="N2474" s="57">
        <f t="shared" si="548"/>
        <v>0</v>
      </c>
      <c r="O2474" s="57">
        <f t="shared" ca="1" si="549"/>
        <v>0.81315886974640095</v>
      </c>
      <c r="P2474" s="63" t="str">
        <f t="shared" si="550"/>
        <v>A+J=</v>
      </c>
      <c r="Q2474" s="64">
        <f t="shared" si="551"/>
        <v>45882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ht="15" x14ac:dyDescent="0.2">
      <c r="A2475" s="56">
        <f t="shared" si="552"/>
        <v>45710</v>
      </c>
      <c r="B2475" s="75">
        <f t="shared" ca="1" si="542"/>
        <v>1.766494890344759</v>
      </c>
      <c r="C2475" s="57">
        <f t="shared" si="543"/>
        <v>0.95234039999999998</v>
      </c>
      <c r="D2475" s="58">
        <f ca="1">IF(A2475&lt;$B$1,VLOOKUP(A2475,[1]DI!$A$4:$B$15000,2,FALSE),0)</f>
        <v>0</v>
      </c>
      <c r="E2475" s="57">
        <f t="shared" ca="1" si="544"/>
        <v>0</v>
      </c>
      <c r="F2475" s="59">
        <f t="shared" si="554"/>
        <v>1.1499999999999999</v>
      </c>
      <c r="G2475" s="60">
        <f t="shared" ca="1" si="545"/>
        <v>1</v>
      </c>
      <c r="H2475" s="57">
        <f ca="1">TRUNC(PRODUCT(G$10:G2474),15)</f>
        <v>1.83014548704359</v>
      </c>
      <c r="I2475" s="57">
        <f t="shared" ca="1" si="546"/>
        <v>1.7671059522663399</v>
      </c>
      <c r="J2475" s="57">
        <f t="shared" ca="1" si="547"/>
        <v>1.03567389</v>
      </c>
      <c r="K2475" s="112">
        <f t="shared" ca="1" si="553"/>
        <v>0.81415449034475895</v>
      </c>
      <c r="L2475" s="61">
        <f>IF(VLOOKUP(A2475,$U$12:$AD$125,8)=VLOOKUP(A2474,$U$12:$AD$125,8),0,VLOOKUP(A2475,U$12:$AD$125,8))</f>
        <v>0</v>
      </c>
      <c r="M2475" s="62">
        <f>IF(L2475&gt;0,VLOOKUP(L2475,T$12:$AC$125,7),0)</f>
        <v>0</v>
      </c>
      <c r="N2475" s="57">
        <f t="shared" si="548"/>
        <v>0</v>
      </c>
      <c r="O2475" s="57">
        <f t="shared" ca="1" si="549"/>
        <v>0.81415449034475895</v>
      </c>
      <c r="P2475" s="63" t="str">
        <f t="shared" si="550"/>
        <v>A+J=</v>
      </c>
      <c r="Q2475" s="64">
        <f t="shared" si="551"/>
        <v>45882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ht="15" x14ac:dyDescent="0.2">
      <c r="A2476" s="56">
        <f t="shared" si="552"/>
        <v>45711</v>
      </c>
      <c r="B2476" s="75">
        <f t="shared" ca="1" si="542"/>
        <v>1.766494890344759</v>
      </c>
      <c r="C2476" s="57">
        <f t="shared" si="543"/>
        <v>0.95234039999999998</v>
      </c>
      <c r="D2476" s="58">
        <f ca="1">IF(A2476&lt;$B$1,VLOOKUP(A2476,[1]DI!$A$4:$B$15000,2,FALSE),0)</f>
        <v>0</v>
      </c>
      <c r="E2476" s="57">
        <f t="shared" ca="1" si="544"/>
        <v>0</v>
      </c>
      <c r="F2476" s="59">
        <f t="shared" si="554"/>
        <v>1.1499999999999999</v>
      </c>
      <c r="G2476" s="60">
        <f t="shared" ca="1" si="545"/>
        <v>1</v>
      </c>
      <c r="H2476" s="57">
        <f ca="1">TRUNC(PRODUCT(G$10:G2475),15)</f>
        <v>1.83014548704359</v>
      </c>
      <c r="I2476" s="57">
        <f t="shared" ca="1" si="546"/>
        <v>1.7671059522663399</v>
      </c>
      <c r="J2476" s="57">
        <f t="shared" ca="1" si="547"/>
        <v>1.03567389</v>
      </c>
      <c r="K2476" s="112">
        <f t="shared" ca="1" si="553"/>
        <v>0.81415449034475895</v>
      </c>
      <c r="L2476" s="61">
        <f>IF(VLOOKUP(A2476,$U$12:$AD$125,8)=VLOOKUP(A2475,$U$12:$AD$125,8),0,VLOOKUP(A2476,U$12:$AD$125,8))</f>
        <v>0</v>
      </c>
      <c r="M2476" s="62">
        <f>IF(L2476&gt;0,VLOOKUP(L2476,T$12:$AC$125,7),0)</f>
        <v>0</v>
      </c>
      <c r="N2476" s="57">
        <f t="shared" si="548"/>
        <v>0</v>
      </c>
      <c r="O2476" s="57">
        <f t="shared" ca="1" si="549"/>
        <v>0.81415449034475895</v>
      </c>
      <c r="P2476" s="63" t="str">
        <f t="shared" si="550"/>
        <v>A+J=</v>
      </c>
      <c r="Q2476" s="64">
        <f t="shared" si="551"/>
        <v>45882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ht="15" x14ac:dyDescent="0.2">
      <c r="A2477" s="56">
        <f t="shared" si="552"/>
        <v>45712</v>
      </c>
      <c r="B2477" s="75">
        <f t="shared" ref="B2477:B2526" ca="1" si="555">IF(A2477&lt;=TODAY(),C2477+K2477,IF(AND(A2477&gt;TODAY(),A2477&lt;=$B$1),IF(VLOOKUP(TODAY(),$A$10:$D$5000,4,FALSE)=0,"n.d",C2477+K2477),"n.d"))</f>
        <v>1.766494890344759</v>
      </c>
      <c r="C2477" s="57">
        <f t="shared" ref="C2477:C2526" si="556">TRUNC(C2476-N2476,8)</f>
        <v>0.95234039999999998</v>
      </c>
      <c r="D2477" s="58">
        <f ca="1">IF(A2477&lt;$B$1,VLOOKUP(A2477,[1]DI!$A$4:$B$15000,2,FALSE),0)</f>
        <v>0.13150000000000001</v>
      </c>
      <c r="E2477" s="57">
        <f t="shared" ref="E2477:E2526" ca="1" si="557">ROUND((((1+D2477)^(1/252)-1)),8)</f>
        <v>4.9036999999999996E-4</v>
      </c>
      <c r="F2477" s="59">
        <f t="shared" si="554"/>
        <v>1.1499999999999999</v>
      </c>
      <c r="G2477" s="60">
        <f t="shared" ref="G2477:G2526" ca="1" si="558">TRUNC((1+(E2477*F2477)),15)</f>
        <v>1.0005639255000001</v>
      </c>
      <c r="H2477" s="57">
        <f ca="1">TRUNC(PRODUCT(G$10:G2476),15)</f>
        <v>1.83014548704359</v>
      </c>
      <c r="I2477" s="57">
        <f t="shared" ref="I2477:I2526" ca="1" si="559">IF(OR(L2476&gt;0,L2476="E"),H2476,I2476)</f>
        <v>1.7671059522663399</v>
      </c>
      <c r="J2477" s="57">
        <f t="shared" ref="J2477:J2526" ca="1" si="560">ROUND(TRUNC(H2477/I2477,15),8)</f>
        <v>1.03567389</v>
      </c>
      <c r="K2477" s="112">
        <f t="shared" ca="1" si="553"/>
        <v>0.81415449034475895</v>
      </c>
      <c r="L2477" s="61">
        <f>IF(VLOOKUP(A2477,$U$12:$AD$125,8)=VLOOKUP(A2476,$U$12:$AD$125,8),0,VLOOKUP(A2477,U$12:$AD$125,8))</f>
        <v>0</v>
      </c>
      <c r="M2477" s="62">
        <f>IF(L2477&gt;0,VLOOKUP(L2477,T$12:$AC$125,7),0)</f>
        <v>0</v>
      </c>
      <c r="N2477" s="57">
        <f t="shared" ref="N2477:N2526" si="561">IF(M2477&gt;0,(C$10*M2477),0)</f>
        <v>0</v>
      </c>
      <c r="O2477" s="57">
        <f t="shared" ref="O2477:O2526" ca="1" si="562">(K2477+N2477)</f>
        <v>0.81415449034475895</v>
      </c>
      <c r="P2477" s="63" t="str">
        <f t="shared" ref="P2477:P2526" si="563">IF(L2476&gt;0,VLOOKUP(A2476,$U$12:$AD$125,9),P2476)</f>
        <v>A+J=</v>
      </c>
      <c r="Q2477" s="64">
        <f t="shared" ref="Q2477:Q2526" si="564">IF(L2476&gt;0,VLOOKUP(A2476,$U$12:$AD$125,10),Q2476)</f>
        <v>45882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ht="15" x14ac:dyDescent="0.2">
      <c r="A2478" s="56">
        <f t="shared" si="552"/>
        <v>45713</v>
      </c>
      <c r="B2478" s="75">
        <f t="shared" ca="1" si="555"/>
        <v>1.7674910620014859</v>
      </c>
      <c r="C2478" s="57">
        <f t="shared" si="556"/>
        <v>0.95234039999999998</v>
      </c>
      <c r="D2478" s="58">
        <f ca="1">IF(A2478&lt;$B$1,VLOOKUP(A2478,[1]DI!$A$4:$B$15000,2,FALSE),0)</f>
        <v>0.13150000000000001</v>
      </c>
      <c r="E2478" s="57">
        <f t="shared" ca="1" si="557"/>
        <v>4.9036999999999996E-4</v>
      </c>
      <c r="F2478" s="59">
        <f t="shared" si="554"/>
        <v>1.1499999999999999</v>
      </c>
      <c r="G2478" s="60">
        <f t="shared" ca="1" si="558"/>
        <v>1.0005639255000001</v>
      </c>
      <c r="H2478" s="57">
        <f ca="1">TRUNC(PRODUCT(G$10:G2477),15)</f>
        <v>1.8311775527524501</v>
      </c>
      <c r="I2478" s="57">
        <f t="shared" ca="1" si="559"/>
        <v>1.7671059522663399</v>
      </c>
      <c r="J2478" s="57">
        <f t="shared" ca="1" si="560"/>
        <v>1.0362579300000001</v>
      </c>
      <c r="K2478" s="112">
        <f t="shared" ca="1" si="553"/>
        <v>0.815150662001486</v>
      </c>
      <c r="L2478" s="61">
        <f>IF(VLOOKUP(A2478,$U$12:$AD$125,8)=VLOOKUP(A2477,$U$12:$AD$125,8),0,VLOOKUP(A2478,U$12:$AD$125,8))</f>
        <v>0</v>
      </c>
      <c r="M2478" s="62">
        <f>IF(L2478&gt;0,VLOOKUP(L2478,T$12:$AC$125,7),0)</f>
        <v>0</v>
      </c>
      <c r="N2478" s="57">
        <f t="shared" si="561"/>
        <v>0</v>
      </c>
      <c r="O2478" s="57">
        <f t="shared" ca="1" si="562"/>
        <v>0.815150662001486</v>
      </c>
      <c r="P2478" s="63" t="str">
        <f t="shared" si="563"/>
        <v>A+J=</v>
      </c>
      <c r="Q2478" s="64">
        <f t="shared" si="564"/>
        <v>45882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ht="15" x14ac:dyDescent="0.2">
      <c r="A2479" s="56">
        <f t="shared" si="552"/>
        <v>45714</v>
      </c>
      <c r="B2479" s="75">
        <f t="shared" ca="1" si="555"/>
        <v>1.7684877922496569</v>
      </c>
      <c r="C2479" s="57">
        <f t="shared" si="556"/>
        <v>0.95234039999999998</v>
      </c>
      <c r="D2479" s="58">
        <f ca="1">IF(A2479&lt;$B$1,VLOOKUP(A2479,[1]DI!$A$4:$B$15000,2,FALSE),0)</f>
        <v>0.13150000000000001</v>
      </c>
      <c r="E2479" s="57">
        <f t="shared" ca="1" si="557"/>
        <v>4.9036999999999996E-4</v>
      </c>
      <c r="F2479" s="59">
        <f t="shared" si="554"/>
        <v>1.1499999999999999</v>
      </c>
      <c r="G2479" s="60">
        <f t="shared" ca="1" si="558"/>
        <v>1.0005639255000001</v>
      </c>
      <c r="H2479" s="57">
        <f ca="1">TRUNC(PRODUCT(G$10:G2478),15)</f>
        <v>1.83221020046947</v>
      </c>
      <c r="I2479" s="57">
        <f t="shared" ca="1" si="559"/>
        <v>1.7671059522663399</v>
      </c>
      <c r="J2479" s="57">
        <f t="shared" ca="1" si="560"/>
        <v>1.0368423</v>
      </c>
      <c r="K2479" s="112">
        <f t="shared" ca="1" si="553"/>
        <v>0.81614739224965704</v>
      </c>
      <c r="L2479" s="61">
        <f>IF(VLOOKUP(A2479,$U$12:$AD$125,8)=VLOOKUP(A2478,$U$12:$AD$125,8),0,VLOOKUP(A2479,U$12:$AD$125,8))</f>
        <v>0</v>
      </c>
      <c r="M2479" s="62">
        <f>IF(L2479&gt;0,VLOOKUP(L2479,T$12:$AC$125,7),0)</f>
        <v>0</v>
      </c>
      <c r="N2479" s="57">
        <f t="shared" si="561"/>
        <v>0</v>
      </c>
      <c r="O2479" s="57">
        <f t="shared" ca="1" si="562"/>
        <v>0.81614739224965704</v>
      </c>
      <c r="P2479" s="63" t="str">
        <f t="shared" si="563"/>
        <v>A+J=</v>
      </c>
      <c r="Q2479" s="64">
        <f t="shared" si="564"/>
        <v>45882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ht="15" x14ac:dyDescent="0.2">
      <c r="A2480" s="56">
        <f t="shared" si="552"/>
        <v>45715</v>
      </c>
      <c r="B2480" s="75">
        <f t="shared" ca="1" si="555"/>
        <v>1.7694850810892719</v>
      </c>
      <c r="C2480" s="57">
        <f t="shared" si="556"/>
        <v>0.95234039999999998</v>
      </c>
      <c r="D2480" s="58">
        <f ca="1">IF(A2480&lt;$B$1,VLOOKUP(A2480,[1]DI!$A$4:$B$15000,2,FALSE),0)</f>
        <v>0.13150000000000001</v>
      </c>
      <c r="E2480" s="57">
        <f t="shared" ca="1" si="557"/>
        <v>4.9036999999999996E-4</v>
      </c>
      <c r="F2480" s="59">
        <f t="shared" si="554"/>
        <v>1.1499999999999999</v>
      </c>
      <c r="G2480" s="60">
        <f t="shared" ca="1" si="558"/>
        <v>1.0005639255000001</v>
      </c>
      <c r="H2480" s="57">
        <f ca="1">TRUNC(PRODUCT(G$10:G2479),15)</f>
        <v>1.83324343052288</v>
      </c>
      <c r="I2480" s="57">
        <f t="shared" ca="1" si="559"/>
        <v>1.7671059522663399</v>
      </c>
      <c r="J2480" s="57">
        <f t="shared" ca="1" si="560"/>
        <v>1.0374270000000001</v>
      </c>
      <c r="K2480" s="112">
        <f t="shared" ca="1" si="553"/>
        <v>0.81714468108927196</v>
      </c>
      <c r="L2480" s="61">
        <f>IF(VLOOKUP(A2480,$U$12:$AD$125,8)=VLOOKUP(A2479,$U$12:$AD$125,8),0,VLOOKUP(A2480,U$12:$AD$125,8))</f>
        <v>0</v>
      </c>
      <c r="M2480" s="62">
        <f>IF(L2480&gt;0,VLOOKUP(L2480,T$12:$AC$125,7),0)</f>
        <v>0</v>
      </c>
      <c r="N2480" s="57">
        <f t="shared" si="561"/>
        <v>0</v>
      </c>
      <c r="O2480" s="57">
        <f t="shared" ca="1" si="562"/>
        <v>0.81714468108927196</v>
      </c>
      <c r="P2480" s="63" t="str">
        <f t="shared" si="563"/>
        <v>A+J=</v>
      </c>
      <c r="Q2480" s="64">
        <f t="shared" si="564"/>
        <v>45882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ht="15" x14ac:dyDescent="0.2">
      <c r="A2481" s="56">
        <f t="shared" si="552"/>
        <v>45716</v>
      </c>
      <c r="B2481" s="75">
        <f t="shared" ca="1" si="555"/>
        <v>1.7704829385203298</v>
      </c>
      <c r="C2481" s="57">
        <f t="shared" si="556"/>
        <v>0.95234039999999998</v>
      </c>
      <c r="D2481" s="58">
        <f ca="1">IF(A2481&lt;$B$1,VLOOKUP(A2481,[1]DI!$A$4:$B$15000,2,FALSE),0)</f>
        <v>0.13150000000000001</v>
      </c>
      <c r="E2481" s="57">
        <f t="shared" ca="1" si="557"/>
        <v>4.9036999999999996E-4</v>
      </c>
      <c r="F2481" s="59">
        <f t="shared" si="554"/>
        <v>1.1499999999999999</v>
      </c>
      <c r="G2481" s="60">
        <f t="shared" ca="1" si="558"/>
        <v>1.0005639255000001</v>
      </c>
      <c r="H2481" s="57">
        <f ca="1">TRUNC(PRODUCT(G$10:G2480),15)</f>
        <v>1.8342772432410599</v>
      </c>
      <c r="I2481" s="57">
        <f t="shared" ca="1" si="559"/>
        <v>1.7671059522663399</v>
      </c>
      <c r="J2481" s="57">
        <f t="shared" ca="1" si="560"/>
        <v>1.03801203</v>
      </c>
      <c r="K2481" s="112">
        <f t="shared" ca="1" si="553"/>
        <v>0.81814253852032992</v>
      </c>
      <c r="L2481" s="61">
        <f>IF(VLOOKUP(A2481,$U$12:$AD$125,8)=VLOOKUP(A2480,$U$12:$AD$125,8),0,VLOOKUP(A2481,U$12:$AD$125,8))</f>
        <v>0</v>
      </c>
      <c r="M2481" s="62">
        <f>IF(L2481&gt;0,VLOOKUP(L2481,T$12:$AC$125,7),0)</f>
        <v>0</v>
      </c>
      <c r="N2481" s="57">
        <f t="shared" si="561"/>
        <v>0</v>
      </c>
      <c r="O2481" s="57">
        <f t="shared" ca="1" si="562"/>
        <v>0.81814253852032992</v>
      </c>
      <c r="P2481" s="63" t="str">
        <f t="shared" si="563"/>
        <v>A+J=</v>
      </c>
      <c r="Q2481" s="64">
        <f t="shared" si="564"/>
        <v>45882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ht="15" x14ac:dyDescent="0.2">
      <c r="A2482" s="56">
        <f t="shared" si="552"/>
        <v>45717</v>
      </c>
      <c r="B2482" s="75">
        <f t="shared" ca="1" si="555"/>
        <v>1.7714813720759062</v>
      </c>
      <c r="C2482" s="57">
        <f t="shared" si="556"/>
        <v>0.95234039999999998</v>
      </c>
      <c r="D2482" s="58">
        <f ca="1">IF(A2482&lt;$B$1,VLOOKUP(A2482,[1]DI!$A$4:$B$15000,2,FALSE),0)</f>
        <v>0</v>
      </c>
      <c r="E2482" s="57">
        <f t="shared" ca="1" si="557"/>
        <v>0</v>
      </c>
      <c r="F2482" s="59">
        <f t="shared" si="554"/>
        <v>1.1499999999999999</v>
      </c>
      <c r="G2482" s="60">
        <f t="shared" ca="1" si="558"/>
        <v>1</v>
      </c>
      <c r="H2482" s="57">
        <f ca="1">TRUNC(PRODUCT(G$10:G2481),15)</f>
        <v>1.8353116389525901</v>
      </c>
      <c r="I2482" s="57">
        <f t="shared" ca="1" si="559"/>
        <v>1.7671059522663399</v>
      </c>
      <c r="J2482" s="57">
        <f t="shared" ca="1" si="560"/>
        <v>1.0385974</v>
      </c>
      <c r="K2482" s="112">
        <f t="shared" ca="1" si="553"/>
        <v>0.81914097207590608</v>
      </c>
      <c r="L2482" s="61">
        <f>IF(VLOOKUP(A2482,$U$12:$AD$125,8)=VLOOKUP(A2481,$U$12:$AD$125,8),0,VLOOKUP(A2482,U$12:$AD$125,8))</f>
        <v>0</v>
      </c>
      <c r="M2482" s="62">
        <f>IF(L2482&gt;0,VLOOKUP(L2482,T$12:$AC$125,7),0)</f>
        <v>0</v>
      </c>
      <c r="N2482" s="57">
        <f t="shared" si="561"/>
        <v>0</v>
      </c>
      <c r="O2482" s="57">
        <f t="shared" ca="1" si="562"/>
        <v>0.81914097207590608</v>
      </c>
      <c r="P2482" s="63" t="str">
        <f t="shared" si="563"/>
        <v>A+J=</v>
      </c>
      <c r="Q2482" s="64">
        <f t="shared" si="564"/>
        <v>45882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ht="15" x14ac:dyDescent="0.2">
      <c r="A2483" s="56">
        <f t="shared" si="552"/>
        <v>45718</v>
      </c>
      <c r="B2483" s="75">
        <f t="shared" ca="1" si="555"/>
        <v>1.7714813720759062</v>
      </c>
      <c r="C2483" s="57">
        <f t="shared" si="556"/>
        <v>0.95234039999999998</v>
      </c>
      <c r="D2483" s="58">
        <f ca="1">IF(A2483&lt;$B$1,VLOOKUP(A2483,[1]DI!$A$4:$B$15000,2,FALSE),0)</f>
        <v>0</v>
      </c>
      <c r="E2483" s="57">
        <f t="shared" ca="1" si="557"/>
        <v>0</v>
      </c>
      <c r="F2483" s="59">
        <f t="shared" si="554"/>
        <v>1.1499999999999999</v>
      </c>
      <c r="G2483" s="60">
        <f t="shared" ca="1" si="558"/>
        <v>1</v>
      </c>
      <c r="H2483" s="57">
        <f ca="1">TRUNC(PRODUCT(G$10:G2482),15)</f>
        <v>1.8353116389525901</v>
      </c>
      <c r="I2483" s="57">
        <f t="shared" ca="1" si="559"/>
        <v>1.7671059522663399</v>
      </c>
      <c r="J2483" s="57">
        <f t="shared" ca="1" si="560"/>
        <v>1.0385974</v>
      </c>
      <c r="K2483" s="112">
        <f t="shared" ca="1" si="553"/>
        <v>0.81914097207590608</v>
      </c>
      <c r="L2483" s="61">
        <f>IF(VLOOKUP(A2483,$U$12:$AD$125,8)=VLOOKUP(A2482,$U$12:$AD$125,8),0,VLOOKUP(A2483,U$12:$AD$125,8))</f>
        <v>0</v>
      </c>
      <c r="M2483" s="62">
        <f>IF(L2483&gt;0,VLOOKUP(L2483,T$12:$AC$125,7),0)</f>
        <v>0</v>
      </c>
      <c r="N2483" s="57">
        <f t="shared" si="561"/>
        <v>0</v>
      </c>
      <c r="O2483" s="57">
        <f t="shared" ca="1" si="562"/>
        <v>0.81914097207590608</v>
      </c>
      <c r="P2483" s="63" t="str">
        <f t="shared" si="563"/>
        <v>A+J=</v>
      </c>
      <c r="Q2483" s="64">
        <f t="shared" si="564"/>
        <v>45882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ht="15" x14ac:dyDescent="0.2">
      <c r="A2484" s="56">
        <f t="shared" si="552"/>
        <v>45719</v>
      </c>
      <c r="B2484" s="75">
        <f t="shared" ca="1" si="555"/>
        <v>1.7714813720759062</v>
      </c>
      <c r="C2484" s="57">
        <f t="shared" si="556"/>
        <v>0.95234039999999998</v>
      </c>
      <c r="D2484" s="58">
        <f ca="1">IF(A2484&lt;$B$1,VLOOKUP(A2484,[1]DI!$A$4:$B$15000,2,FALSE),0)</f>
        <v>0</v>
      </c>
      <c r="E2484" s="57">
        <f t="shared" ca="1" si="557"/>
        <v>0</v>
      </c>
      <c r="F2484" s="59">
        <f t="shared" si="554"/>
        <v>1.1499999999999999</v>
      </c>
      <c r="G2484" s="60">
        <f t="shared" ca="1" si="558"/>
        <v>1</v>
      </c>
      <c r="H2484" s="57">
        <f ca="1">TRUNC(PRODUCT(G$10:G2483),15)</f>
        <v>1.8353116389525901</v>
      </c>
      <c r="I2484" s="57">
        <f t="shared" ca="1" si="559"/>
        <v>1.7671059522663399</v>
      </c>
      <c r="J2484" s="57">
        <f t="shared" ca="1" si="560"/>
        <v>1.0385974</v>
      </c>
      <c r="K2484" s="112">
        <f t="shared" ca="1" si="553"/>
        <v>0.81914097207590608</v>
      </c>
      <c r="L2484" s="61">
        <f>IF(VLOOKUP(A2484,$U$12:$AD$125,8)=VLOOKUP(A2483,$U$12:$AD$125,8),0,VLOOKUP(A2484,U$12:$AD$125,8))</f>
        <v>0</v>
      </c>
      <c r="M2484" s="62">
        <f>IF(L2484&gt;0,VLOOKUP(L2484,T$12:$AC$125,7),0)</f>
        <v>0</v>
      </c>
      <c r="N2484" s="57">
        <f t="shared" si="561"/>
        <v>0</v>
      </c>
      <c r="O2484" s="57">
        <f t="shared" ca="1" si="562"/>
        <v>0.81914097207590608</v>
      </c>
      <c r="P2484" s="63" t="str">
        <f t="shared" si="563"/>
        <v>A+J=</v>
      </c>
      <c r="Q2484" s="64">
        <f t="shared" si="564"/>
        <v>45882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ht="15" x14ac:dyDescent="0.2">
      <c r="A2485" s="56">
        <f t="shared" si="552"/>
        <v>45720</v>
      </c>
      <c r="B2485" s="75">
        <f t="shared" ca="1" si="555"/>
        <v>1.7714813720759062</v>
      </c>
      <c r="C2485" s="57">
        <f t="shared" si="556"/>
        <v>0.95234039999999998</v>
      </c>
      <c r="D2485" s="58">
        <f ca="1">IF(A2485&lt;$B$1,VLOOKUP(A2485,[1]DI!$A$4:$B$15000,2,FALSE),0)</f>
        <v>0</v>
      </c>
      <c r="E2485" s="57">
        <f t="shared" ca="1" si="557"/>
        <v>0</v>
      </c>
      <c r="F2485" s="59">
        <f t="shared" si="554"/>
        <v>1.1499999999999999</v>
      </c>
      <c r="G2485" s="60">
        <f t="shared" ca="1" si="558"/>
        <v>1</v>
      </c>
      <c r="H2485" s="57">
        <f ca="1">TRUNC(PRODUCT(G$10:G2484),15)</f>
        <v>1.8353116389525901</v>
      </c>
      <c r="I2485" s="57">
        <f t="shared" ca="1" si="559"/>
        <v>1.7671059522663399</v>
      </c>
      <c r="J2485" s="57">
        <f t="shared" ca="1" si="560"/>
        <v>1.0385974</v>
      </c>
      <c r="K2485" s="112">
        <f t="shared" ca="1" si="553"/>
        <v>0.81914097207590608</v>
      </c>
      <c r="L2485" s="61">
        <f>IF(VLOOKUP(A2485,$U$12:$AD$125,8)=VLOOKUP(A2484,$U$12:$AD$125,8),0,VLOOKUP(A2485,U$12:$AD$125,8))</f>
        <v>0</v>
      </c>
      <c r="M2485" s="62">
        <f>IF(L2485&gt;0,VLOOKUP(L2485,T$12:$AC$125,7),0)</f>
        <v>0</v>
      </c>
      <c r="N2485" s="57">
        <f t="shared" si="561"/>
        <v>0</v>
      </c>
      <c r="O2485" s="57">
        <f t="shared" ca="1" si="562"/>
        <v>0.81914097207590608</v>
      </c>
      <c r="P2485" s="63" t="str">
        <f t="shared" si="563"/>
        <v>A+J=</v>
      </c>
      <c r="Q2485" s="64">
        <f t="shared" si="564"/>
        <v>45882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ht="15" x14ac:dyDescent="0.2">
      <c r="A2486" s="56">
        <f t="shared" si="552"/>
        <v>45721</v>
      </c>
      <c r="B2486" s="75">
        <f t="shared" ca="1" si="555"/>
        <v>1.7714813720759062</v>
      </c>
      <c r="C2486" s="57">
        <f t="shared" si="556"/>
        <v>0.95234039999999998</v>
      </c>
      <c r="D2486" s="58">
        <f ca="1">IF(A2486&lt;$B$1,VLOOKUP(A2486,[1]DI!$A$4:$B$15000,2,FALSE),0)</f>
        <v>0.13150000000000001</v>
      </c>
      <c r="E2486" s="57">
        <f t="shared" ca="1" si="557"/>
        <v>4.9036999999999996E-4</v>
      </c>
      <c r="F2486" s="59">
        <f t="shared" si="554"/>
        <v>1.1499999999999999</v>
      </c>
      <c r="G2486" s="60">
        <f t="shared" ca="1" si="558"/>
        <v>1.0005639255000001</v>
      </c>
      <c r="H2486" s="57">
        <f ca="1">TRUNC(PRODUCT(G$10:G2485),15)</f>
        <v>1.8353116389525901</v>
      </c>
      <c r="I2486" s="57">
        <f t="shared" ca="1" si="559"/>
        <v>1.7671059522663399</v>
      </c>
      <c r="J2486" s="57">
        <f t="shared" ca="1" si="560"/>
        <v>1.0385974</v>
      </c>
      <c r="K2486" s="112">
        <f t="shared" ca="1" si="553"/>
        <v>0.81914097207590608</v>
      </c>
      <c r="L2486" s="61">
        <f>IF(VLOOKUP(A2486,$U$12:$AD$125,8)=VLOOKUP(A2485,$U$12:$AD$125,8),0,VLOOKUP(A2486,U$12:$AD$125,8))</f>
        <v>0</v>
      </c>
      <c r="M2486" s="62">
        <f>IF(L2486&gt;0,VLOOKUP(L2486,T$12:$AC$125,7),0)</f>
        <v>0</v>
      </c>
      <c r="N2486" s="57">
        <f t="shared" si="561"/>
        <v>0</v>
      </c>
      <c r="O2486" s="57">
        <f t="shared" ca="1" si="562"/>
        <v>0.81914097207590608</v>
      </c>
      <c r="P2486" s="63" t="str">
        <f t="shared" si="563"/>
        <v>A+J=</v>
      </c>
      <c r="Q2486" s="64">
        <f t="shared" si="564"/>
        <v>45882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ht="15" x14ac:dyDescent="0.2">
      <c r="A2487" s="56">
        <f t="shared" si="552"/>
        <v>45722</v>
      </c>
      <c r="B2487" s="75">
        <f t="shared" ca="1" si="555"/>
        <v>1.772480346689852</v>
      </c>
      <c r="C2487" s="57">
        <f t="shared" si="556"/>
        <v>0.95234039999999998</v>
      </c>
      <c r="D2487" s="58">
        <f ca="1">IF(A2487&lt;$B$1,VLOOKUP(A2487,[1]DI!$A$4:$B$15000,2,FALSE),0)</f>
        <v>0.13150000000000001</v>
      </c>
      <c r="E2487" s="57">
        <f t="shared" ca="1" si="557"/>
        <v>4.9036999999999996E-4</v>
      </c>
      <c r="F2487" s="59">
        <f t="shared" si="554"/>
        <v>1.1499999999999999</v>
      </c>
      <c r="G2487" s="60">
        <f t="shared" ca="1" si="558"/>
        <v>1.0005639255000001</v>
      </c>
      <c r="H2487" s="57">
        <f ca="1">TRUNC(PRODUCT(G$10:G2486),15)</f>
        <v>1.83634661798624</v>
      </c>
      <c r="I2487" s="57">
        <f t="shared" ca="1" si="559"/>
        <v>1.7671059522663399</v>
      </c>
      <c r="J2487" s="57">
        <f t="shared" ca="1" si="560"/>
        <v>1.0391830900000001</v>
      </c>
      <c r="K2487" s="112">
        <f t="shared" ca="1" si="553"/>
        <v>0.82013994668985202</v>
      </c>
      <c r="L2487" s="61">
        <f>IF(VLOOKUP(A2487,$U$12:$AD$125,8)=VLOOKUP(A2486,$U$12:$AD$125,8),0,VLOOKUP(A2487,U$12:$AD$125,8))</f>
        <v>0</v>
      </c>
      <c r="M2487" s="62">
        <f>IF(L2487&gt;0,VLOOKUP(L2487,T$12:$AC$125,7),0)</f>
        <v>0</v>
      </c>
      <c r="N2487" s="57">
        <f t="shared" si="561"/>
        <v>0</v>
      </c>
      <c r="O2487" s="57">
        <f t="shared" ca="1" si="562"/>
        <v>0.82013994668985202</v>
      </c>
      <c r="P2487" s="63" t="str">
        <f t="shared" si="563"/>
        <v>A+J=</v>
      </c>
      <c r="Q2487" s="64">
        <f t="shared" si="564"/>
        <v>45882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ht="15" x14ac:dyDescent="0.2">
      <c r="A2488" s="56">
        <f t="shared" si="552"/>
        <v>45723</v>
      </c>
      <c r="B2488" s="75">
        <f t="shared" ca="1" si="555"/>
        <v>1.773479899895241</v>
      </c>
      <c r="C2488" s="57">
        <f t="shared" si="556"/>
        <v>0.95234039999999998</v>
      </c>
      <c r="D2488" s="58">
        <f ca="1">IF(A2488&lt;$B$1,VLOOKUP(A2488,[1]DI!$A$4:$B$15000,2,FALSE),0)</f>
        <v>0.13150000000000001</v>
      </c>
      <c r="E2488" s="57">
        <f t="shared" ca="1" si="557"/>
        <v>4.9036999999999996E-4</v>
      </c>
      <c r="F2488" s="59">
        <f t="shared" si="554"/>
        <v>1.1499999999999999</v>
      </c>
      <c r="G2488" s="60">
        <f t="shared" ca="1" si="558"/>
        <v>1.0005639255000001</v>
      </c>
      <c r="H2488" s="57">
        <f ca="1">TRUNC(PRODUCT(G$10:G2487),15)</f>
        <v>1.83738218067096</v>
      </c>
      <c r="I2488" s="57">
        <f t="shared" ca="1" si="559"/>
        <v>1.7671059522663399</v>
      </c>
      <c r="J2488" s="57">
        <f t="shared" ca="1" si="560"/>
        <v>1.0397691099999999</v>
      </c>
      <c r="K2488" s="112">
        <f t="shared" ca="1" si="553"/>
        <v>0.82113949989524104</v>
      </c>
      <c r="L2488" s="61">
        <f>IF(VLOOKUP(A2488,$U$12:$AD$125,8)=VLOOKUP(A2487,$U$12:$AD$125,8),0,VLOOKUP(A2488,U$12:$AD$125,8))</f>
        <v>0</v>
      </c>
      <c r="M2488" s="62">
        <f>IF(L2488&gt;0,VLOOKUP(L2488,T$12:$AC$125,7),0)</f>
        <v>0</v>
      </c>
      <c r="N2488" s="57">
        <f t="shared" si="561"/>
        <v>0</v>
      </c>
      <c r="O2488" s="57">
        <f t="shared" ca="1" si="562"/>
        <v>0.82113949989524104</v>
      </c>
      <c r="P2488" s="63" t="str">
        <f t="shared" si="563"/>
        <v>A+J=</v>
      </c>
      <c r="Q2488" s="64">
        <f t="shared" si="564"/>
        <v>45882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ht="15" x14ac:dyDescent="0.2">
      <c r="A2489" s="56">
        <f t="shared" si="552"/>
        <v>45724</v>
      </c>
      <c r="B2489" s="75">
        <f t="shared" ca="1" si="555"/>
        <v>1.774480001692073</v>
      </c>
      <c r="C2489" s="57">
        <f t="shared" si="556"/>
        <v>0.95234039999999998</v>
      </c>
      <c r="D2489" s="58">
        <f ca="1">IF(A2489&lt;$B$1,VLOOKUP(A2489,[1]DI!$A$4:$B$15000,2,FALSE),0)</f>
        <v>0</v>
      </c>
      <c r="E2489" s="57">
        <f t="shared" ca="1" si="557"/>
        <v>0</v>
      </c>
      <c r="F2489" s="59">
        <f t="shared" si="554"/>
        <v>1.1499999999999999</v>
      </c>
      <c r="G2489" s="60">
        <f t="shared" ca="1" si="558"/>
        <v>1</v>
      </c>
      <c r="H2489" s="57">
        <f ca="1">TRUNC(PRODUCT(G$10:G2488),15)</f>
        <v>1.8384183273358901</v>
      </c>
      <c r="I2489" s="57">
        <f t="shared" ca="1" si="559"/>
        <v>1.7671059522663399</v>
      </c>
      <c r="J2489" s="57">
        <f t="shared" ca="1" si="560"/>
        <v>1.04035546</v>
      </c>
      <c r="K2489" s="112">
        <f t="shared" ca="1" si="553"/>
        <v>0.82213960169207301</v>
      </c>
      <c r="L2489" s="61">
        <f>IF(VLOOKUP(A2489,$U$12:$AD$125,8)=VLOOKUP(A2488,$U$12:$AD$125,8),0,VLOOKUP(A2489,U$12:$AD$125,8))</f>
        <v>0</v>
      </c>
      <c r="M2489" s="62">
        <f>IF(L2489&gt;0,VLOOKUP(L2489,T$12:$AC$125,7),0)</f>
        <v>0</v>
      </c>
      <c r="N2489" s="57">
        <f t="shared" si="561"/>
        <v>0</v>
      </c>
      <c r="O2489" s="57">
        <f t="shared" ca="1" si="562"/>
        <v>0.82213960169207301</v>
      </c>
      <c r="P2489" s="63" t="str">
        <f t="shared" si="563"/>
        <v>A+J=</v>
      </c>
      <c r="Q2489" s="64">
        <f t="shared" si="564"/>
        <v>45882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ht="15" x14ac:dyDescent="0.2">
      <c r="A2490" s="56">
        <f t="shared" si="552"/>
        <v>45725</v>
      </c>
      <c r="B2490" s="75">
        <f t="shared" ca="1" si="555"/>
        <v>1.774480001692073</v>
      </c>
      <c r="C2490" s="57">
        <f t="shared" si="556"/>
        <v>0.95234039999999998</v>
      </c>
      <c r="D2490" s="58">
        <f ca="1">IF(A2490&lt;$B$1,VLOOKUP(A2490,[1]DI!$A$4:$B$15000,2,FALSE),0)</f>
        <v>0</v>
      </c>
      <c r="E2490" s="57">
        <f t="shared" ca="1" si="557"/>
        <v>0</v>
      </c>
      <c r="F2490" s="59">
        <f t="shared" si="554"/>
        <v>1.1499999999999999</v>
      </c>
      <c r="G2490" s="60">
        <f t="shared" ca="1" si="558"/>
        <v>1</v>
      </c>
      <c r="H2490" s="57">
        <f ca="1">TRUNC(PRODUCT(G$10:G2489),15)</f>
        <v>1.8384183273358901</v>
      </c>
      <c r="I2490" s="57">
        <f t="shared" ca="1" si="559"/>
        <v>1.7671059522663399</v>
      </c>
      <c r="J2490" s="57">
        <f t="shared" ca="1" si="560"/>
        <v>1.04035546</v>
      </c>
      <c r="K2490" s="112">
        <f t="shared" ca="1" si="553"/>
        <v>0.82213960169207301</v>
      </c>
      <c r="L2490" s="61">
        <f>IF(VLOOKUP(A2490,$U$12:$AD$125,8)=VLOOKUP(A2489,$U$12:$AD$125,8),0,VLOOKUP(A2490,U$12:$AD$125,8))</f>
        <v>0</v>
      </c>
      <c r="M2490" s="62">
        <f>IF(L2490&gt;0,VLOOKUP(L2490,T$12:$AC$125,7),0)</f>
        <v>0</v>
      </c>
      <c r="N2490" s="57">
        <f t="shared" si="561"/>
        <v>0</v>
      </c>
      <c r="O2490" s="57">
        <f t="shared" ca="1" si="562"/>
        <v>0.82213960169207301</v>
      </c>
      <c r="P2490" s="63" t="str">
        <f t="shared" si="563"/>
        <v>A+J=</v>
      </c>
      <c r="Q2490" s="64">
        <f t="shared" si="564"/>
        <v>45882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ht="15" x14ac:dyDescent="0.2">
      <c r="A2491" s="56">
        <f t="shared" si="552"/>
        <v>45726</v>
      </c>
      <c r="B2491" s="75">
        <f t="shared" ca="1" si="555"/>
        <v>1.774480001692073</v>
      </c>
      <c r="C2491" s="57">
        <f t="shared" si="556"/>
        <v>0.95234039999999998</v>
      </c>
      <c r="D2491" s="58">
        <f ca="1">IF(A2491&lt;$B$1,VLOOKUP(A2491,[1]DI!$A$4:$B$15000,2,FALSE),0)</f>
        <v>0.13150000000000001</v>
      </c>
      <c r="E2491" s="57">
        <f t="shared" ca="1" si="557"/>
        <v>4.9036999999999996E-4</v>
      </c>
      <c r="F2491" s="59">
        <f t="shared" si="554"/>
        <v>1.1499999999999999</v>
      </c>
      <c r="G2491" s="60">
        <f t="shared" ca="1" si="558"/>
        <v>1.0005639255000001</v>
      </c>
      <c r="H2491" s="57">
        <f ca="1">TRUNC(PRODUCT(G$10:G2490),15)</f>
        <v>1.8384183273358901</v>
      </c>
      <c r="I2491" s="57">
        <f t="shared" ca="1" si="559"/>
        <v>1.7671059522663399</v>
      </c>
      <c r="J2491" s="57">
        <f t="shared" ca="1" si="560"/>
        <v>1.04035546</v>
      </c>
      <c r="K2491" s="112">
        <f t="shared" ca="1" si="553"/>
        <v>0.82213960169207301</v>
      </c>
      <c r="L2491" s="61">
        <f>IF(VLOOKUP(A2491,$U$12:$AD$125,8)=VLOOKUP(A2490,$U$12:$AD$125,8),0,VLOOKUP(A2491,U$12:$AD$125,8))</f>
        <v>0</v>
      </c>
      <c r="M2491" s="62">
        <f>IF(L2491&gt;0,VLOOKUP(L2491,T$12:$AC$125,7),0)</f>
        <v>0</v>
      </c>
      <c r="N2491" s="57">
        <f t="shared" si="561"/>
        <v>0</v>
      </c>
      <c r="O2491" s="57">
        <f t="shared" ca="1" si="562"/>
        <v>0.82213960169207301</v>
      </c>
      <c r="P2491" s="63" t="str">
        <f t="shared" si="563"/>
        <v>A+J=</v>
      </c>
      <c r="Q2491" s="64">
        <f t="shared" si="564"/>
        <v>45882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ht="15" x14ac:dyDescent="0.2">
      <c r="A2492" s="56">
        <f t="shared" si="552"/>
        <v>45727</v>
      </c>
      <c r="B2492" s="75">
        <f t="shared" ca="1" si="555"/>
        <v>1.77548067208035</v>
      </c>
      <c r="C2492" s="57">
        <f t="shared" si="556"/>
        <v>0.95234039999999998</v>
      </c>
      <c r="D2492" s="58">
        <f ca="1">IF(A2492&lt;$B$1,VLOOKUP(A2492,[1]DI!$A$4:$B$15000,2,FALSE),0)</f>
        <v>0.13150000000000001</v>
      </c>
      <c r="E2492" s="57">
        <f t="shared" ca="1" si="557"/>
        <v>4.9036999999999996E-4</v>
      </c>
      <c r="F2492" s="59">
        <f t="shared" si="554"/>
        <v>1.1499999999999999</v>
      </c>
      <c r="G2492" s="60">
        <f t="shared" ca="1" si="558"/>
        <v>1.0005639255000001</v>
      </c>
      <c r="H2492" s="57">
        <f ca="1">TRUNC(PRODUCT(G$10:G2491),15)</f>
        <v>1.83945505831034</v>
      </c>
      <c r="I2492" s="57">
        <f t="shared" ca="1" si="559"/>
        <v>1.7671059522663399</v>
      </c>
      <c r="J2492" s="57">
        <f t="shared" ca="1" si="560"/>
        <v>1.0409421400000001</v>
      </c>
      <c r="K2492" s="112">
        <f t="shared" ca="1" si="553"/>
        <v>0.82314027208035001</v>
      </c>
      <c r="L2492" s="61">
        <f>IF(VLOOKUP(A2492,$U$12:$AD$125,8)=VLOOKUP(A2491,$U$12:$AD$125,8),0,VLOOKUP(A2492,U$12:$AD$125,8))</f>
        <v>0</v>
      </c>
      <c r="M2492" s="62">
        <f>IF(L2492&gt;0,VLOOKUP(L2492,T$12:$AC$125,7),0)</f>
        <v>0</v>
      </c>
      <c r="N2492" s="57">
        <f t="shared" si="561"/>
        <v>0</v>
      </c>
      <c r="O2492" s="57">
        <f t="shared" ca="1" si="562"/>
        <v>0.82314027208035001</v>
      </c>
      <c r="P2492" s="63" t="str">
        <f t="shared" si="563"/>
        <v>A+J=</v>
      </c>
      <c r="Q2492" s="64">
        <f t="shared" si="564"/>
        <v>45882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ht="15" x14ac:dyDescent="0.2">
      <c r="A2493" s="56">
        <f t="shared" si="552"/>
        <v>45728</v>
      </c>
      <c r="B2493" s="75">
        <f t="shared" ca="1" si="555"/>
        <v>1.7764819185931429</v>
      </c>
      <c r="C2493" s="57">
        <f t="shared" si="556"/>
        <v>0.95234039999999998</v>
      </c>
      <c r="D2493" s="58">
        <f ca="1">IF(A2493&lt;$B$1,VLOOKUP(A2493,[1]DI!$A$4:$B$15000,2,FALSE),0)</f>
        <v>0.13150000000000001</v>
      </c>
      <c r="E2493" s="57">
        <f t="shared" ca="1" si="557"/>
        <v>4.9036999999999996E-4</v>
      </c>
      <c r="F2493" s="59">
        <f t="shared" si="554"/>
        <v>1.1499999999999999</v>
      </c>
      <c r="G2493" s="60">
        <f t="shared" ca="1" si="558"/>
        <v>1.0005639255000001</v>
      </c>
      <c r="H2493" s="57">
        <f ca="1">TRUNC(PRODUCT(G$10:G2492),15)</f>
        <v>1.8404923739238299</v>
      </c>
      <c r="I2493" s="57">
        <f t="shared" ca="1" si="559"/>
        <v>1.7671059522663399</v>
      </c>
      <c r="J2493" s="57">
        <f t="shared" ca="1" si="560"/>
        <v>1.0415291600000001</v>
      </c>
      <c r="K2493" s="112">
        <f t="shared" ca="1" si="553"/>
        <v>0.824141518593143</v>
      </c>
      <c r="L2493" s="61">
        <f>IF(VLOOKUP(A2493,$U$12:$AD$125,8)=VLOOKUP(A2492,$U$12:$AD$125,8),0,VLOOKUP(A2493,U$12:$AD$125,8))</f>
        <v>0</v>
      </c>
      <c r="M2493" s="62">
        <f>IF(L2493&gt;0,VLOOKUP(L2493,T$12:$AC$125,7),0)</f>
        <v>0</v>
      </c>
      <c r="N2493" s="57">
        <f t="shared" si="561"/>
        <v>0</v>
      </c>
      <c r="O2493" s="57">
        <f t="shared" ca="1" si="562"/>
        <v>0.824141518593143</v>
      </c>
      <c r="P2493" s="63" t="str">
        <f t="shared" si="563"/>
        <v>A+J=</v>
      </c>
      <c r="Q2493" s="64">
        <f t="shared" si="564"/>
        <v>45882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ht="15" x14ac:dyDescent="0.2">
      <c r="A2494" s="56">
        <f t="shared" si="552"/>
        <v>45729</v>
      </c>
      <c r="B2494" s="75">
        <f t="shared" ca="1" si="555"/>
        <v>1.7774837161643071</v>
      </c>
      <c r="C2494" s="57">
        <f t="shared" si="556"/>
        <v>0.95234039999999998</v>
      </c>
      <c r="D2494" s="58">
        <f ca="1">IF(A2494&lt;$B$1,VLOOKUP(A2494,[1]DI!$A$4:$B$15000,2,FALSE),0)</f>
        <v>0.13150000000000001</v>
      </c>
      <c r="E2494" s="57">
        <f t="shared" ca="1" si="557"/>
        <v>4.9036999999999996E-4</v>
      </c>
      <c r="F2494" s="59">
        <f t="shared" si="554"/>
        <v>1.1499999999999999</v>
      </c>
      <c r="G2494" s="60">
        <f t="shared" ca="1" si="558"/>
        <v>1.0005639255000001</v>
      </c>
      <c r="H2494" s="57">
        <f ca="1">TRUNC(PRODUCT(G$10:G2493),15)</f>
        <v>1.84153027450604</v>
      </c>
      <c r="I2494" s="57">
        <f t="shared" ca="1" si="559"/>
        <v>1.7671059522663399</v>
      </c>
      <c r="J2494" s="57">
        <f t="shared" ca="1" si="560"/>
        <v>1.0421164999999999</v>
      </c>
      <c r="K2494" s="112">
        <f t="shared" ca="1" si="553"/>
        <v>0.82514331616430703</v>
      </c>
      <c r="L2494" s="61">
        <f>IF(VLOOKUP(A2494,$U$12:$AD$125,8)=VLOOKUP(A2493,$U$12:$AD$125,8),0,VLOOKUP(A2494,U$12:$AD$125,8))</f>
        <v>0</v>
      </c>
      <c r="M2494" s="62">
        <f>IF(L2494&gt;0,VLOOKUP(L2494,T$12:$AC$125,7),0)</f>
        <v>0</v>
      </c>
      <c r="N2494" s="57">
        <f t="shared" si="561"/>
        <v>0</v>
      </c>
      <c r="O2494" s="57">
        <f t="shared" ca="1" si="562"/>
        <v>0.82514331616430703</v>
      </c>
      <c r="P2494" s="63" t="str">
        <f t="shared" si="563"/>
        <v>A+J=</v>
      </c>
      <c r="Q2494" s="64">
        <f t="shared" si="564"/>
        <v>45882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ht="15" x14ac:dyDescent="0.2">
      <c r="A2495" s="56">
        <f t="shared" si="552"/>
        <v>45730</v>
      </c>
      <c r="B2495" s="75">
        <f t="shared" ca="1" si="555"/>
        <v>1.7784860898599879</v>
      </c>
      <c r="C2495" s="57">
        <f t="shared" si="556"/>
        <v>0.95234039999999998</v>
      </c>
      <c r="D2495" s="58">
        <f ca="1">IF(A2495&lt;$B$1,VLOOKUP(A2495,[1]DI!$A$4:$B$15000,2,FALSE),0)</f>
        <v>0.13150000000000001</v>
      </c>
      <c r="E2495" s="57">
        <f t="shared" ca="1" si="557"/>
        <v>4.9036999999999996E-4</v>
      </c>
      <c r="F2495" s="59">
        <f t="shared" si="554"/>
        <v>1.1499999999999999</v>
      </c>
      <c r="G2495" s="60">
        <f t="shared" ca="1" si="558"/>
        <v>1.0005639255000001</v>
      </c>
      <c r="H2495" s="57">
        <f ca="1">TRUNC(PRODUCT(G$10:G2494),15)</f>
        <v>1.8425687603868499</v>
      </c>
      <c r="I2495" s="57">
        <f t="shared" ca="1" si="559"/>
        <v>1.7671059522663399</v>
      </c>
      <c r="J2495" s="57">
        <f t="shared" ca="1" si="560"/>
        <v>1.0427041800000001</v>
      </c>
      <c r="K2495" s="112">
        <f t="shared" ca="1" si="553"/>
        <v>0.82614568985998793</v>
      </c>
      <c r="L2495" s="61">
        <f>IF(VLOOKUP(A2495,$U$12:$AD$125,8)=VLOOKUP(A2494,$U$12:$AD$125,8),0,VLOOKUP(A2495,U$12:$AD$125,8))</f>
        <v>0</v>
      </c>
      <c r="M2495" s="62">
        <f>IF(L2495&gt;0,VLOOKUP(L2495,T$12:$AC$125,7),0)</f>
        <v>0</v>
      </c>
      <c r="N2495" s="57">
        <f t="shared" si="561"/>
        <v>0</v>
      </c>
      <c r="O2495" s="57">
        <f t="shared" ca="1" si="562"/>
        <v>0.82614568985998793</v>
      </c>
      <c r="P2495" s="63" t="str">
        <f t="shared" si="563"/>
        <v>A+J=</v>
      </c>
      <c r="Q2495" s="64">
        <f t="shared" si="564"/>
        <v>45882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ht="15" x14ac:dyDescent="0.2">
      <c r="A2496" s="56">
        <f t="shared" si="552"/>
        <v>45731</v>
      </c>
      <c r="B2496" s="75">
        <f t="shared" ca="1" si="555"/>
        <v>1.7794890321471128</v>
      </c>
      <c r="C2496" s="57">
        <f t="shared" si="556"/>
        <v>0.95234039999999998</v>
      </c>
      <c r="D2496" s="58">
        <f ca="1">IF(A2496&lt;$B$1,VLOOKUP(A2496,[1]DI!$A$4:$B$15000,2,FALSE),0)</f>
        <v>0</v>
      </c>
      <c r="E2496" s="57">
        <f t="shared" ca="1" si="557"/>
        <v>0</v>
      </c>
      <c r="F2496" s="59">
        <f t="shared" si="554"/>
        <v>1.1499999999999999</v>
      </c>
      <c r="G2496" s="60">
        <f t="shared" ca="1" si="558"/>
        <v>1</v>
      </c>
      <c r="H2496" s="57">
        <f ca="1">TRUNC(PRODUCT(G$10:G2495),15)</f>
        <v>1.84360783189634</v>
      </c>
      <c r="I2496" s="57">
        <f t="shared" ca="1" si="559"/>
        <v>1.7671059522663399</v>
      </c>
      <c r="J2496" s="57">
        <f t="shared" ca="1" si="560"/>
        <v>1.0432921900000001</v>
      </c>
      <c r="K2496" s="112">
        <f t="shared" ca="1" si="553"/>
        <v>0.82714863214711298</v>
      </c>
      <c r="L2496" s="61">
        <f>IF(VLOOKUP(A2496,$U$12:$AD$125,8)=VLOOKUP(A2495,$U$12:$AD$125,8),0,VLOOKUP(A2496,U$12:$AD$125,8))</f>
        <v>0</v>
      </c>
      <c r="M2496" s="62">
        <f>IF(L2496&gt;0,VLOOKUP(L2496,T$12:$AC$125,7),0)</f>
        <v>0</v>
      </c>
      <c r="N2496" s="57">
        <f t="shared" si="561"/>
        <v>0</v>
      </c>
      <c r="O2496" s="57">
        <f t="shared" ca="1" si="562"/>
        <v>0.82714863214711298</v>
      </c>
      <c r="P2496" s="63" t="str">
        <f t="shared" si="563"/>
        <v>A+J=</v>
      </c>
      <c r="Q2496" s="64">
        <f t="shared" si="564"/>
        <v>45882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ht="15" x14ac:dyDescent="0.2">
      <c r="A2497" s="56">
        <f t="shared" si="552"/>
        <v>45732</v>
      </c>
      <c r="B2497" s="75">
        <f t="shared" ca="1" si="555"/>
        <v>1.7794890321471128</v>
      </c>
      <c r="C2497" s="57">
        <f t="shared" si="556"/>
        <v>0.95234039999999998</v>
      </c>
      <c r="D2497" s="58">
        <f ca="1">IF(A2497&lt;$B$1,VLOOKUP(A2497,[1]DI!$A$4:$B$15000,2,FALSE),0)</f>
        <v>0</v>
      </c>
      <c r="E2497" s="57">
        <f t="shared" ca="1" si="557"/>
        <v>0</v>
      </c>
      <c r="F2497" s="59">
        <f t="shared" si="554"/>
        <v>1.1499999999999999</v>
      </c>
      <c r="G2497" s="60">
        <f t="shared" ca="1" si="558"/>
        <v>1</v>
      </c>
      <c r="H2497" s="57">
        <f ca="1">TRUNC(PRODUCT(G$10:G2496),15)</f>
        <v>1.84360783189634</v>
      </c>
      <c r="I2497" s="57">
        <f t="shared" ca="1" si="559"/>
        <v>1.7671059522663399</v>
      </c>
      <c r="J2497" s="57">
        <f t="shared" ca="1" si="560"/>
        <v>1.0432921900000001</v>
      </c>
      <c r="K2497" s="112">
        <f t="shared" ca="1" si="553"/>
        <v>0.82714863214711298</v>
      </c>
      <c r="L2497" s="61">
        <f>IF(VLOOKUP(A2497,$U$12:$AD$125,8)=VLOOKUP(A2496,$U$12:$AD$125,8),0,VLOOKUP(A2497,U$12:$AD$125,8))</f>
        <v>0</v>
      </c>
      <c r="M2497" s="62">
        <f>IF(L2497&gt;0,VLOOKUP(L2497,T$12:$AC$125,7),0)</f>
        <v>0</v>
      </c>
      <c r="N2497" s="57">
        <f t="shared" si="561"/>
        <v>0</v>
      </c>
      <c r="O2497" s="57">
        <f t="shared" ca="1" si="562"/>
        <v>0.82714863214711298</v>
      </c>
      <c r="P2497" s="63" t="str">
        <f t="shared" si="563"/>
        <v>A+J=</v>
      </c>
      <c r="Q2497" s="64">
        <f t="shared" si="564"/>
        <v>45882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ht="15" x14ac:dyDescent="0.2">
      <c r="A2498" s="56">
        <f t="shared" si="552"/>
        <v>45733</v>
      </c>
      <c r="B2498" s="75">
        <f t="shared" ca="1" si="555"/>
        <v>1.7794890321471128</v>
      </c>
      <c r="C2498" s="57">
        <f t="shared" si="556"/>
        <v>0.95234039999999998</v>
      </c>
      <c r="D2498" s="58">
        <f ca="1">IF(A2498&lt;$B$1,VLOOKUP(A2498,[1]DI!$A$4:$B$15000,2,FALSE),0)</f>
        <v>0.13150000000000001</v>
      </c>
      <c r="E2498" s="57">
        <f t="shared" ca="1" si="557"/>
        <v>4.9036999999999996E-4</v>
      </c>
      <c r="F2498" s="59">
        <f t="shared" si="554"/>
        <v>1.1499999999999999</v>
      </c>
      <c r="G2498" s="60">
        <f t="shared" ca="1" si="558"/>
        <v>1.0005639255000001</v>
      </c>
      <c r="H2498" s="57">
        <f ca="1">TRUNC(PRODUCT(G$10:G2497),15)</f>
        <v>1.84360783189634</v>
      </c>
      <c r="I2498" s="57">
        <f t="shared" ca="1" si="559"/>
        <v>1.7671059522663399</v>
      </c>
      <c r="J2498" s="57">
        <f t="shared" ca="1" si="560"/>
        <v>1.0432921900000001</v>
      </c>
      <c r="K2498" s="112">
        <f t="shared" ca="1" si="553"/>
        <v>0.82714863214711298</v>
      </c>
      <c r="L2498" s="61">
        <f>IF(VLOOKUP(A2498,$U$12:$AD$125,8)=VLOOKUP(A2497,$U$12:$AD$125,8),0,VLOOKUP(A2498,U$12:$AD$125,8))</f>
        <v>0</v>
      </c>
      <c r="M2498" s="62">
        <f>IF(L2498&gt;0,VLOOKUP(L2498,T$12:$AC$125,7),0)</f>
        <v>0</v>
      </c>
      <c r="N2498" s="57">
        <f t="shared" si="561"/>
        <v>0</v>
      </c>
      <c r="O2498" s="57">
        <f t="shared" ca="1" si="562"/>
        <v>0.82714863214711298</v>
      </c>
      <c r="P2498" s="63" t="str">
        <f t="shared" si="563"/>
        <v>A+J=</v>
      </c>
      <c r="Q2498" s="64">
        <f t="shared" si="564"/>
        <v>45882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ht="15" x14ac:dyDescent="0.2">
      <c r="A2499" s="56">
        <f t="shared" si="552"/>
        <v>45734</v>
      </c>
      <c r="B2499" s="75">
        <f t="shared" ca="1" si="555"/>
        <v>1.7804925330256811</v>
      </c>
      <c r="C2499" s="57">
        <f t="shared" si="556"/>
        <v>0.95234039999999998</v>
      </c>
      <c r="D2499" s="58">
        <f ca="1">IF(A2499&lt;$B$1,VLOOKUP(A2499,[1]DI!$A$4:$B$15000,2,FALSE),0)</f>
        <v>0.13150000000000001</v>
      </c>
      <c r="E2499" s="57">
        <f t="shared" ca="1" si="557"/>
        <v>4.9036999999999996E-4</v>
      </c>
      <c r="F2499" s="59">
        <f t="shared" si="554"/>
        <v>1.1499999999999999</v>
      </c>
      <c r="G2499" s="60">
        <f t="shared" ca="1" si="558"/>
        <v>1.0005639255000001</v>
      </c>
      <c r="H2499" s="57">
        <f ca="1">TRUNC(PRODUCT(G$10:G2498),15)</f>
        <v>1.84464748936475</v>
      </c>
      <c r="I2499" s="57">
        <f t="shared" ca="1" si="559"/>
        <v>1.7671059522663399</v>
      </c>
      <c r="J2499" s="57">
        <f t="shared" ca="1" si="560"/>
        <v>1.04388053</v>
      </c>
      <c r="K2499" s="112">
        <f t="shared" ca="1" si="553"/>
        <v>0.82815213302568103</v>
      </c>
      <c r="L2499" s="61">
        <f>IF(VLOOKUP(A2499,$U$12:$AD$125,8)=VLOOKUP(A2498,$U$12:$AD$125,8),0,VLOOKUP(A2499,U$12:$AD$125,8))</f>
        <v>0</v>
      </c>
      <c r="M2499" s="62">
        <f>IF(L2499&gt;0,VLOOKUP(L2499,T$12:$AC$125,7),0)</f>
        <v>0</v>
      </c>
      <c r="N2499" s="57">
        <f t="shared" si="561"/>
        <v>0</v>
      </c>
      <c r="O2499" s="57">
        <f t="shared" ca="1" si="562"/>
        <v>0.82815213302568103</v>
      </c>
      <c r="P2499" s="63" t="str">
        <f t="shared" si="563"/>
        <v>A+J=</v>
      </c>
      <c r="Q2499" s="64">
        <f t="shared" si="564"/>
        <v>45882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ht="15" x14ac:dyDescent="0.2">
      <c r="A2500" s="56">
        <f t="shared" si="552"/>
        <v>45735</v>
      </c>
      <c r="B2500" s="75">
        <f t="shared" ca="1" si="555"/>
        <v>1.7814965924956931</v>
      </c>
      <c r="C2500" s="57">
        <f t="shared" si="556"/>
        <v>0.95234039999999998</v>
      </c>
      <c r="D2500" s="58">
        <f ca="1">IF(A2500&lt;$B$1,VLOOKUP(A2500,[1]DI!$A$4:$B$15000,2,FALSE),0)</f>
        <v>0.13150000000000001</v>
      </c>
      <c r="E2500" s="57">
        <f t="shared" ca="1" si="557"/>
        <v>4.9036999999999996E-4</v>
      </c>
      <c r="F2500" s="59">
        <f t="shared" si="554"/>
        <v>1.1499999999999999</v>
      </c>
      <c r="G2500" s="60">
        <f t="shared" ca="1" si="558"/>
        <v>1.0005639255000001</v>
      </c>
      <c r="H2500" s="57">
        <f ca="1">TRUNC(PRODUCT(G$10:G2499),15)</f>
        <v>1.8456877331225101</v>
      </c>
      <c r="I2500" s="57">
        <f t="shared" ca="1" si="559"/>
        <v>1.7671059522663399</v>
      </c>
      <c r="J2500" s="57">
        <f t="shared" ca="1" si="560"/>
        <v>1.0444692</v>
      </c>
      <c r="K2500" s="112">
        <f t="shared" ca="1" si="553"/>
        <v>0.82915619249569306</v>
      </c>
      <c r="L2500" s="61">
        <f>IF(VLOOKUP(A2500,$U$12:$AD$125,8)=VLOOKUP(A2499,$U$12:$AD$125,8),0,VLOOKUP(A2500,U$12:$AD$125,8))</f>
        <v>0</v>
      </c>
      <c r="M2500" s="62">
        <f>IF(L2500&gt;0,VLOOKUP(L2500,T$12:$AC$125,7),0)</f>
        <v>0</v>
      </c>
      <c r="N2500" s="57">
        <f t="shared" si="561"/>
        <v>0</v>
      </c>
      <c r="O2500" s="57">
        <f t="shared" ca="1" si="562"/>
        <v>0.82915619249569306</v>
      </c>
      <c r="P2500" s="63" t="str">
        <f t="shared" si="563"/>
        <v>A+J=</v>
      </c>
      <c r="Q2500" s="64">
        <f t="shared" si="564"/>
        <v>45882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ht="15" x14ac:dyDescent="0.2">
      <c r="A2501" s="56">
        <f t="shared" si="552"/>
        <v>45736</v>
      </c>
      <c r="B2501" s="75">
        <f t="shared" ca="1" si="555"/>
        <v>1.782501220557148</v>
      </c>
      <c r="C2501" s="57">
        <f t="shared" si="556"/>
        <v>0.95234039999999998</v>
      </c>
      <c r="D2501" s="58">
        <f ca="1">IF(A2501&lt;$B$1,VLOOKUP(A2501,[1]DI!$A$4:$B$15000,2,FALSE),0)</f>
        <v>0.14149999999999999</v>
      </c>
      <c r="E2501" s="57">
        <f t="shared" ca="1" si="557"/>
        <v>5.2530999999999997E-4</v>
      </c>
      <c r="F2501" s="59">
        <f t="shared" si="554"/>
        <v>1.1499999999999999</v>
      </c>
      <c r="G2501" s="60">
        <f t="shared" ca="1" si="558"/>
        <v>1.0006041065</v>
      </c>
      <c r="H2501" s="57">
        <f ca="1">TRUNC(PRODUCT(G$10:G2500),15)</f>
        <v>1.8467285635002499</v>
      </c>
      <c r="I2501" s="57">
        <f t="shared" ca="1" si="559"/>
        <v>1.7671059522663399</v>
      </c>
      <c r="J2501" s="57">
        <f t="shared" ca="1" si="560"/>
        <v>1.0450581999999999</v>
      </c>
      <c r="K2501" s="112">
        <f t="shared" ca="1" si="553"/>
        <v>0.83016082055714802</v>
      </c>
      <c r="L2501" s="61">
        <f>IF(VLOOKUP(A2501,$U$12:$AD$125,8)=VLOOKUP(A2500,$U$12:$AD$125,8),0,VLOOKUP(A2501,U$12:$AD$125,8))</f>
        <v>0</v>
      </c>
      <c r="M2501" s="62">
        <f>IF(L2501&gt;0,VLOOKUP(L2501,T$12:$AC$125,7),0)</f>
        <v>0</v>
      </c>
      <c r="N2501" s="57">
        <f t="shared" si="561"/>
        <v>0</v>
      </c>
      <c r="O2501" s="57">
        <f t="shared" ca="1" si="562"/>
        <v>0.83016082055714802</v>
      </c>
      <c r="P2501" s="63" t="str">
        <f t="shared" si="563"/>
        <v>A+J=</v>
      </c>
      <c r="Q2501" s="64">
        <f t="shared" si="564"/>
        <v>45882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ht="15" x14ac:dyDescent="0.2">
      <c r="A2502" s="56">
        <f t="shared" si="552"/>
        <v>45737</v>
      </c>
      <c r="B2502" s="75">
        <f t="shared" ca="1" si="555"/>
        <v>1.7835780461210509</v>
      </c>
      <c r="C2502" s="57">
        <f t="shared" si="556"/>
        <v>0.95234039999999998</v>
      </c>
      <c r="D2502" s="58">
        <f ca="1">IF(A2502&lt;$B$1,VLOOKUP(A2502,[1]DI!$A$4:$B$15000,2,FALSE),0)</f>
        <v>0.14149999999999999</v>
      </c>
      <c r="E2502" s="57">
        <f t="shared" ca="1" si="557"/>
        <v>5.2530999999999997E-4</v>
      </c>
      <c r="F2502" s="59">
        <f t="shared" si="554"/>
        <v>1.1499999999999999</v>
      </c>
      <c r="G2502" s="60">
        <f t="shared" ca="1" si="558"/>
        <v>1.0006041065</v>
      </c>
      <c r="H2502" s="57">
        <f ca="1">TRUNC(PRODUCT(G$10:G2501),15)</f>
        <v>1.8478441842291999</v>
      </c>
      <c r="I2502" s="57">
        <f t="shared" ca="1" si="559"/>
        <v>1.7671059522663399</v>
      </c>
      <c r="J2502" s="57">
        <f t="shared" ca="1" si="560"/>
        <v>1.04568953</v>
      </c>
      <c r="K2502" s="112">
        <f t="shared" ca="1" si="553"/>
        <v>0.831237646121051</v>
      </c>
      <c r="L2502" s="61">
        <f>IF(VLOOKUP(A2502,$U$12:$AD$125,8)=VLOOKUP(A2501,$U$12:$AD$125,8),0,VLOOKUP(A2502,U$12:$AD$125,8))</f>
        <v>0</v>
      </c>
      <c r="M2502" s="62">
        <f>IF(L2502&gt;0,VLOOKUP(L2502,T$12:$AC$125,7),0)</f>
        <v>0</v>
      </c>
      <c r="N2502" s="57">
        <f t="shared" si="561"/>
        <v>0</v>
      </c>
      <c r="O2502" s="57">
        <f t="shared" ca="1" si="562"/>
        <v>0.831237646121051</v>
      </c>
      <c r="P2502" s="63" t="str">
        <f t="shared" si="563"/>
        <v>A+J=</v>
      </c>
      <c r="Q2502" s="64">
        <f t="shared" si="564"/>
        <v>45882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ht="15" x14ac:dyDescent="0.2">
      <c r="A2503" s="56">
        <f t="shared" si="552"/>
        <v>45738</v>
      </c>
      <c r="B2503" s="75">
        <f t="shared" ca="1" si="555"/>
        <v>1.784655500408693</v>
      </c>
      <c r="C2503" s="57">
        <f t="shared" si="556"/>
        <v>0.95234039999999998</v>
      </c>
      <c r="D2503" s="58">
        <f ca="1">IF(A2503&lt;$B$1,VLOOKUP(A2503,[1]DI!$A$4:$B$15000,2,FALSE),0)</f>
        <v>0</v>
      </c>
      <c r="E2503" s="57">
        <f t="shared" ca="1" si="557"/>
        <v>0</v>
      </c>
      <c r="F2503" s="59">
        <f t="shared" si="554"/>
        <v>1.1499999999999999</v>
      </c>
      <c r="G2503" s="60">
        <f t="shared" ca="1" si="558"/>
        <v>1</v>
      </c>
      <c r="H2503" s="57">
        <f ca="1">TRUNC(PRODUCT(G$10:G2502),15)</f>
        <v>1.8489604789118801</v>
      </c>
      <c r="I2503" s="57">
        <f t="shared" ca="1" si="559"/>
        <v>1.7671059522663399</v>
      </c>
      <c r="J2503" s="57">
        <f t="shared" ca="1" si="560"/>
        <v>1.04632123</v>
      </c>
      <c r="K2503" s="112">
        <f t="shared" ca="1" si="553"/>
        <v>0.83231510040869305</v>
      </c>
      <c r="L2503" s="61">
        <f>IF(VLOOKUP(A2503,$U$12:$AD$125,8)=VLOOKUP(A2502,$U$12:$AD$125,8),0,VLOOKUP(A2503,U$12:$AD$125,8))</f>
        <v>0</v>
      </c>
      <c r="M2503" s="62">
        <f>IF(L2503&gt;0,VLOOKUP(L2503,T$12:$AC$125,7),0)</f>
        <v>0</v>
      </c>
      <c r="N2503" s="57">
        <f t="shared" si="561"/>
        <v>0</v>
      </c>
      <c r="O2503" s="57">
        <f t="shared" ca="1" si="562"/>
        <v>0.83231510040869305</v>
      </c>
      <c r="P2503" s="63" t="str">
        <f t="shared" si="563"/>
        <v>A+J=</v>
      </c>
      <c r="Q2503" s="64">
        <f t="shared" si="564"/>
        <v>45882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ht="15" x14ac:dyDescent="0.2">
      <c r="A2504" s="56">
        <f t="shared" si="552"/>
        <v>45739</v>
      </c>
      <c r="B2504" s="75">
        <f t="shared" ca="1" si="555"/>
        <v>1.784655500408693</v>
      </c>
      <c r="C2504" s="57">
        <f t="shared" si="556"/>
        <v>0.95234039999999998</v>
      </c>
      <c r="D2504" s="58">
        <f ca="1">IF(A2504&lt;$B$1,VLOOKUP(A2504,[1]DI!$A$4:$B$15000,2,FALSE),0)</f>
        <v>0</v>
      </c>
      <c r="E2504" s="57">
        <f t="shared" ca="1" si="557"/>
        <v>0</v>
      </c>
      <c r="F2504" s="59">
        <f t="shared" si="554"/>
        <v>1.1499999999999999</v>
      </c>
      <c r="G2504" s="60">
        <f t="shared" ca="1" si="558"/>
        <v>1</v>
      </c>
      <c r="H2504" s="57">
        <f ca="1">TRUNC(PRODUCT(G$10:G2503),15)</f>
        <v>1.8489604789118801</v>
      </c>
      <c r="I2504" s="57">
        <f t="shared" ca="1" si="559"/>
        <v>1.7671059522663399</v>
      </c>
      <c r="J2504" s="57">
        <f t="shared" ca="1" si="560"/>
        <v>1.04632123</v>
      </c>
      <c r="K2504" s="112">
        <f t="shared" ca="1" si="553"/>
        <v>0.83231510040869305</v>
      </c>
      <c r="L2504" s="61">
        <f>IF(VLOOKUP(A2504,$U$12:$AD$125,8)=VLOOKUP(A2503,$U$12:$AD$125,8),0,VLOOKUP(A2504,U$12:$AD$125,8))</f>
        <v>0</v>
      </c>
      <c r="M2504" s="62">
        <f>IF(L2504&gt;0,VLOOKUP(L2504,T$12:$AC$125,7),0)</f>
        <v>0</v>
      </c>
      <c r="N2504" s="57">
        <f t="shared" si="561"/>
        <v>0</v>
      </c>
      <c r="O2504" s="57">
        <f t="shared" ca="1" si="562"/>
        <v>0.83231510040869305</v>
      </c>
      <c r="P2504" s="63" t="str">
        <f t="shared" si="563"/>
        <v>A+J=</v>
      </c>
      <c r="Q2504" s="64">
        <f t="shared" si="564"/>
        <v>45882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ht="15" x14ac:dyDescent="0.2">
      <c r="A2505" s="56">
        <f t="shared" si="552"/>
        <v>45740</v>
      </c>
      <c r="B2505" s="75">
        <f t="shared" ca="1" si="555"/>
        <v>1.784655500408693</v>
      </c>
      <c r="C2505" s="57">
        <f t="shared" si="556"/>
        <v>0.95234039999999998</v>
      </c>
      <c r="D2505" s="58">
        <f ca="1">IF(A2505&lt;$B$1,VLOOKUP(A2505,[1]DI!$A$4:$B$15000,2,FALSE),0)</f>
        <v>0.14149999999999999</v>
      </c>
      <c r="E2505" s="57">
        <f t="shared" ca="1" si="557"/>
        <v>5.2530999999999997E-4</v>
      </c>
      <c r="F2505" s="59">
        <f t="shared" si="554"/>
        <v>1.1499999999999999</v>
      </c>
      <c r="G2505" s="60">
        <f t="shared" ca="1" si="558"/>
        <v>1.0006041065</v>
      </c>
      <c r="H2505" s="57">
        <f ca="1">TRUNC(PRODUCT(G$10:G2504),15)</f>
        <v>1.8489604789118801</v>
      </c>
      <c r="I2505" s="57">
        <f t="shared" ca="1" si="559"/>
        <v>1.7671059522663399</v>
      </c>
      <c r="J2505" s="57">
        <f t="shared" ca="1" si="560"/>
        <v>1.04632123</v>
      </c>
      <c r="K2505" s="112">
        <f t="shared" ca="1" si="553"/>
        <v>0.83231510040869305</v>
      </c>
      <c r="L2505" s="61">
        <f>IF(VLOOKUP(A2505,$U$12:$AD$125,8)=VLOOKUP(A2504,$U$12:$AD$125,8),0,VLOOKUP(A2505,U$12:$AD$125,8))</f>
        <v>0</v>
      </c>
      <c r="M2505" s="62">
        <f>IF(L2505&gt;0,VLOOKUP(L2505,T$12:$AC$125,7),0)</f>
        <v>0</v>
      </c>
      <c r="N2505" s="57">
        <f t="shared" si="561"/>
        <v>0</v>
      </c>
      <c r="O2505" s="57">
        <f t="shared" ca="1" si="562"/>
        <v>0.83231510040869305</v>
      </c>
      <c r="P2505" s="63" t="str">
        <f t="shared" si="563"/>
        <v>A+J=</v>
      </c>
      <c r="Q2505" s="64">
        <f t="shared" si="564"/>
        <v>45882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ht="15" x14ac:dyDescent="0.2">
      <c r="A2506" s="56">
        <f t="shared" si="552"/>
        <v>45741</v>
      </c>
      <c r="B2506" s="75">
        <f t="shared" ca="1" si="555"/>
        <v>1.785733628486224</v>
      </c>
      <c r="C2506" s="57">
        <f t="shared" si="556"/>
        <v>0.95234039999999998</v>
      </c>
      <c r="D2506" s="58">
        <f ca="1">IF(A2506&lt;$B$1,VLOOKUP(A2506,[1]DI!$A$4:$B$15000,2,FALSE),0)</f>
        <v>0.14149999999999999</v>
      </c>
      <c r="E2506" s="57">
        <f t="shared" ca="1" si="557"/>
        <v>5.2530999999999997E-4</v>
      </c>
      <c r="F2506" s="59">
        <f t="shared" si="554"/>
        <v>1.1499999999999999</v>
      </c>
      <c r="G2506" s="60">
        <f t="shared" ca="1" si="558"/>
        <v>1.0006041065</v>
      </c>
      <c r="H2506" s="57">
        <f ca="1">TRUNC(PRODUCT(G$10:G2505),15)</f>
        <v>1.8500774479554301</v>
      </c>
      <c r="I2506" s="57">
        <f t="shared" ca="1" si="559"/>
        <v>1.7671059522663399</v>
      </c>
      <c r="J2506" s="57">
        <f t="shared" ca="1" si="560"/>
        <v>1.0469533200000001</v>
      </c>
      <c r="K2506" s="112">
        <f t="shared" ca="1" si="553"/>
        <v>0.83339322848622399</v>
      </c>
      <c r="L2506" s="61">
        <f>IF(VLOOKUP(A2506,$U$12:$AD$125,8)=VLOOKUP(A2505,$U$12:$AD$125,8),0,VLOOKUP(A2506,U$12:$AD$125,8))</f>
        <v>0</v>
      </c>
      <c r="M2506" s="62">
        <f>IF(L2506&gt;0,VLOOKUP(L2506,T$12:$AC$125,7),0)</f>
        <v>0</v>
      </c>
      <c r="N2506" s="57">
        <f t="shared" si="561"/>
        <v>0</v>
      </c>
      <c r="O2506" s="57">
        <f t="shared" ca="1" si="562"/>
        <v>0.83339322848622399</v>
      </c>
      <c r="P2506" s="63" t="str">
        <f t="shared" si="563"/>
        <v>A+J=</v>
      </c>
      <c r="Q2506" s="64">
        <f t="shared" si="564"/>
        <v>45882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ht="15" x14ac:dyDescent="0.2">
      <c r="A2507" s="56">
        <f t="shared" ref="A2507:A2570" si="565">(A2506+1)</f>
        <v>45742</v>
      </c>
      <c r="B2507" s="75">
        <f t="shared" ca="1" si="555"/>
        <v>1.7868124028205679</v>
      </c>
      <c r="C2507" s="57">
        <f t="shared" si="556"/>
        <v>0.95234039999999998</v>
      </c>
      <c r="D2507" s="58">
        <f ca="1">IF(A2507&lt;$B$1,VLOOKUP(A2507,[1]DI!$A$4:$B$15000,2,FALSE),0)</f>
        <v>0.14149999999999999</v>
      </c>
      <c r="E2507" s="57">
        <f t="shared" ca="1" si="557"/>
        <v>5.2530999999999997E-4</v>
      </c>
      <c r="F2507" s="59">
        <f t="shared" si="554"/>
        <v>1.1499999999999999</v>
      </c>
      <c r="G2507" s="60">
        <f t="shared" ca="1" si="558"/>
        <v>1.0006041065</v>
      </c>
      <c r="H2507" s="57">
        <f ca="1">TRUNC(PRODUCT(G$10:G2506),15)</f>
        <v>1.8511950917672499</v>
      </c>
      <c r="I2507" s="57">
        <f t="shared" ca="1" si="559"/>
        <v>1.7671059522663399</v>
      </c>
      <c r="J2507" s="57">
        <f t="shared" ca="1" si="560"/>
        <v>1.0475857900000001</v>
      </c>
      <c r="K2507" s="112">
        <f t="shared" ca="1" si="553"/>
        <v>0.83447200282056799</v>
      </c>
      <c r="L2507" s="61">
        <f>IF(VLOOKUP(A2507,$U$12:$AD$125,8)=VLOOKUP(A2506,$U$12:$AD$125,8),0,VLOOKUP(A2507,U$12:$AD$125,8))</f>
        <v>0</v>
      </c>
      <c r="M2507" s="62">
        <f>IF(L2507&gt;0,VLOOKUP(L2507,T$12:$AC$125,7),0)</f>
        <v>0</v>
      </c>
      <c r="N2507" s="57">
        <f t="shared" si="561"/>
        <v>0</v>
      </c>
      <c r="O2507" s="57">
        <f t="shared" ca="1" si="562"/>
        <v>0.83447200282056799</v>
      </c>
      <c r="P2507" s="63" t="str">
        <f t="shared" si="563"/>
        <v>A+J=</v>
      </c>
      <c r="Q2507" s="64">
        <f t="shared" si="564"/>
        <v>45882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ht="15" x14ac:dyDescent="0.2">
      <c r="A2508" s="56">
        <f t="shared" si="565"/>
        <v>45743</v>
      </c>
      <c r="B2508" s="75">
        <f t="shared" ca="1" si="555"/>
        <v>1.7878918309448</v>
      </c>
      <c r="C2508" s="57">
        <f t="shared" si="556"/>
        <v>0.95234039999999998</v>
      </c>
      <c r="D2508" s="58">
        <f ca="1">IF(A2508&lt;$B$1,VLOOKUP(A2508,[1]DI!$A$4:$B$15000,2,FALSE),0)</f>
        <v>0.14149999999999999</v>
      </c>
      <c r="E2508" s="57">
        <f t="shared" ca="1" si="557"/>
        <v>5.2530999999999997E-4</v>
      </c>
      <c r="F2508" s="59">
        <f t="shared" si="554"/>
        <v>1.1499999999999999</v>
      </c>
      <c r="G2508" s="60">
        <f t="shared" ca="1" si="558"/>
        <v>1.0006041065</v>
      </c>
      <c r="H2508" s="57">
        <f ca="1">TRUNC(PRODUCT(G$10:G2507),15)</f>
        <v>1.8523134107549499</v>
      </c>
      <c r="I2508" s="57">
        <f t="shared" ca="1" si="559"/>
        <v>1.7671059522663399</v>
      </c>
      <c r="J2508" s="57">
        <f t="shared" ca="1" si="560"/>
        <v>1.0482186499999999</v>
      </c>
      <c r="K2508" s="112">
        <f t="shared" ca="1" si="553"/>
        <v>0.8355514309448</v>
      </c>
      <c r="L2508" s="61">
        <f>IF(VLOOKUP(A2508,$U$12:$AD$125,8)=VLOOKUP(A2507,$U$12:$AD$125,8),0,VLOOKUP(A2508,U$12:$AD$125,8))</f>
        <v>0</v>
      </c>
      <c r="M2508" s="62">
        <f>IF(L2508&gt;0,VLOOKUP(L2508,T$12:$AC$125,7),0)</f>
        <v>0</v>
      </c>
      <c r="N2508" s="57">
        <f t="shared" si="561"/>
        <v>0</v>
      </c>
      <c r="O2508" s="57">
        <f t="shared" ca="1" si="562"/>
        <v>0.8355514309448</v>
      </c>
      <c r="P2508" s="63" t="str">
        <f t="shared" si="563"/>
        <v>A+J=</v>
      </c>
      <c r="Q2508" s="64">
        <f t="shared" si="564"/>
        <v>45882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ht="15" x14ac:dyDescent="0.2">
      <c r="A2509" s="56">
        <f t="shared" si="565"/>
        <v>45744</v>
      </c>
      <c r="B2509" s="75">
        <f t="shared" ca="1" si="555"/>
        <v>1.788971897792772</v>
      </c>
      <c r="C2509" s="57">
        <f t="shared" si="556"/>
        <v>0.95234039999999998</v>
      </c>
      <c r="D2509" s="58">
        <f ca="1">IF(A2509&lt;$B$1,VLOOKUP(A2509,[1]DI!$A$4:$B$15000,2,FALSE),0)</f>
        <v>0.14149999999999999</v>
      </c>
      <c r="E2509" s="57">
        <f t="shared" ca="1" si="557"/>
        <v>5.2530999999999997E-4</v>
      </c>
      <c r="F2509" s="59">
        <f t="shared" si="554"/>
        <v>1.1499999999999999</v>
      </c>
      <c r="G2509" s="60">
        <f t="shared" ca="1" si="558"/>
        <v>1.0006041065</v>
      </c>
      <c r="H2509" s="57">
        <f ca="1">TRUNC(PRODUCT(G$10:G2508),15)</f>
        <v>1.8534324053264299</v>
      </c>
      <c r="I2509" s="57">
        <f t="shared" ca="1" si="559"/>
        <v>1.7671059522663399</v>
      </c>
      <c r="J2509" s="57">
        <f t="shared" ca="1" si="560"/>
        <v>1.04885188</v>
      </c>
      <c r="K2509" s="112">
        <f t="shared" ref="K2509:K2526" ca="1" si="566">TRUNC((C2509*(J2509-1)),8)+TRUNC(K$2379*J2509,87)</f>
        <v>0.83663149779277202</v>
      </c>
      <c r="L2509" s="61">
        <f>IF(VLOOKUP(A2509,$U$12:$AD$125,8)=VLOOKUP(A2508,$U$12:$AD$125,8),0,VLOOKUP(A2509,U$12:$AD$125,8))</f>
        <v>0</v>
      </c>
      <c r="M2509" s="62">
        <f>IF(L2509&gt;0,VLOOKUP(L2509,T$12:$AC$125,7),0)</f>
        <v>0</v>
      </c>
      <c r="N2509" s="57">
        <f t="shared" si="561"/>
        <v>0</v>
      </c>
      <c r="O2509" s="57">
        <f t="shared" ca="1" si="562"/>
        <v>0.83663149779277202</v>
      </c>
      <c r="P2509" s="63" t="str">
        <f t="shared" si="563"/>
        <v>A+J=</v>
      </c>
      <c r="Q2509" s="64">
        <f t="shared" si="564"/>
        <v>45882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ht="15" x14ac:dyDescent="0.2">
      <c r="A2510" s="56">
        <f t="shared" si="565"/>
        <v>45745</v>
      </c>
      <c r="B2510" s="75">
        <f t="shared" ca="1" si="555"/>
        <v>1.7900526384306321</v>
      </c>
      <c r="C2510" s="57">
        <f t="shared" si="556"/>
        <v>0.95234039999999998</v>
      </c>
      <c r="D2510" s="58">
        <f ca="1">IF(A2510&lt;$B$1,VLOOKUP(A2510,[1]DI!$A$4:$B$15000,2,FALSE),0)</f>
        <v>0</v>
      </c>
      <c r="E2510" s="57">
        <f t="shared" ca="1" si="557"/>
        <v>0</v>
      </c>
      <c r="F2510" s="59">
        <f t="shared" si="554"/>
        <v>1.1499999999999999</v>
      </c>
      <c r="G2510" s="60">
        <f t="shared" ca="1" si="558"/>
        <v>1</v>
      </c>
      <c r="H2510" s="57">
        <f ca="1">TRUNC(PRODUCT(G$10:G2509),15)</f>
        <v>1.85455207588979</v>
      </c>
      <c r="I2510" s="57">
        <f t="shared" ca="1" si="559"/>
        <v>1.7671059522663399</v>
      </c>
      <c r="J2510" s="57">
        <f t="shared" ca="1" si="560"/>
        <v>1.0494855000000001</v>
      </c>
      <c r="K2510" s="112">
        <f t="shared" ca="1" si="566"/>
        <v>0.83771223843063203</v>
      </c>
      <c r="L2510" s="61">
        <f>IF(VLOOKUP(A2510,$U$12:$AD$125,8)=VLOOKUP(A2509,$U$12:$AD$125,8),0,VLOOKUP(A2510,U$12:$AD$125,8))</f>
        <v>0</v>
      </c>
      <c r="M2510" s="62">
        <f>IF(L2510&gt;0,VLOOKUP(L2510,T$12:$AC$125,7),0)</f>
        <v>0</v>
      </c>
      <c r="N2510" s="57">
        <f t="shared" si="561"/>
        <v>0</v>
      </c>
      <c r="O2510" s="57">
        <f t="shared" ca="1" si="562"/>
        <v>0.83771223843063203</v>
      </c>
      <c r="P2510" s="63" t="str">
        <f t="shared" si="563"/>
        <v>A+J=</v>
      </c>
      <c r="Q2510" s="64">
        <f t="shared" si="564"/>
        <v>45882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ht="15" x14ac:dyDescent="0.2">
      <c r="A2511" s="56">
        <f t="shared" si="565"/>
        <v>45746</v>
      </c>
      <c r="B2511" s="75">
        <f t="shared" ca="1" si="555"/>
        <v>1.7900526384306321</v>
      </c>
      <c r="C2511" s="57">
        <f t="shared" si="556"/>
        <v>0.95234039999999998</v>
      </c>
      <c r="D2511" s="58">
        <f ca="1">IF(A2511&lt;$B$1,VLOOKUP(A2511,[1]DI!$A$4:$B$15000,2,FALSE),0)</f>
        <v>0</v>
      </c>
      <c r="E2511" s="57">
        <f t="shared" ca="1" si="557"/>
        <v>0</v>
      </c>
      <c r="F2511" s="59">
        <f t="shared" si="554"/>
        <v>1.1499999999999999</v>
      </c>
      <c r="G2511" s="60">
        <f t="shared" ca="1" si="558"/>
        <v>1</v>
      </c>
      <c r="H2511" s="57">
        <f ca="1">TRUNC(PRODUCT(G$10:G2510),15)</f>
        <v>1.85455207588979</v>
      </c>
      <c r="I2511" s="57">
        <f t="shared" ca="1" si="559"/>
        <v>1.7671059522663399</v>
      </c>
      <c r="J2511" s="57">
        <f t="shared" ca="1" si="560"/>
        <v>1.0494855000000001</v>
      </c>
      <c r="K2511" s="112">
        <f t="shared" ca="1" si="566"/>
        <v>0.83771223843063203</v>
      </c>
      <c r="L2511" s="61">
        <f>IF(VLOOKUP(A2511,$U$12:$AD$125,8)=VLOOKUP(A2510,$U$12:$AD$125,8),0,VLOOKUP(A2511,U$12:$AD$125,8))</f>
        <v>0</v>
      </c>
      <c r="M2511" s="62">
        <f>IF(L2511&gt;0,VLOOKUP(L2511,T$12:$AC$125,7),0)</f>
        <v>0</v>
      </c>
      <c r="N2511" s="57">
        <f t="shared" si="561"/>
        <v>0</v>
      </c>
      <c r="O2511" s="57">
        <f t="shared" ca="1" si="562"/>
        <v>0.83771223843063203</v>
      </c>
      <c r="P2511" s="63" t="str">
        <f t="shared" si="563"/>
        <v>A+J=</v>
      </c>
      <c r="Q2511" s="64">
        <f t="shared" si="564"/>
        <v>45882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ht="15" x14ac:dyDescent="0.2">
      <c r="A2512" s="56">
        <f t="shared" si="565"/>
        <v>45747</v>
      </c>
      <c r="B2512" s="75">
        <f t="shared" ca="1" si="555"/>
        <v>1.7900526384306321</v>
      </c>
      <c r="C2512" s="57">
        <f t="shared" si="556"/>
        <v>0.95234039999999998</v>
      </c>
      <c r="D2512" s="58">
        <f ca="1">IF(A2512&lt;$B$1,VLOOKUP(A2512,[1]DI!$A$4:$B$15000,2,FALSE),0)</f>
        <v>0.14149999999999999</v>
      </c>
      <c r="E2512" s="57">
        <f t="shared" ca="1" si="557"/>
        <v>5.2530999999999997E-4</v>
      </c>
      <c r="F2512" s="59">
        <f t="shared" si="554"/>
        <v>1.1499999999999999</v>
      </c>
      <c r="G2512" s="60">
        <f t="shared" ca="1" si="558"/>
        <v>1.0006041065</v>
      </c>
      <c r="H2512" s="57">
        <f ca="1">TRUNC(PRODUCT(G$10:G2511),15)</f>
        <v>1.85455207588979</v>
      </c>
      <c r="I2512" s="57">
        <f t="shared" ca="1" si="559"/>
        <v>1.7671059522663399</v>
      </c>
      <c r="J2512" s="57">
        <f t="shared" ca="1" si="560"/>
        <v>1.0494855000000001</v>
      </c>
      <c r="K2512" s="112">
        <f t="shared" ca="1" si="566"/>
        <v>0.83771223843063203</v>
      </c>
      <c r="L2512" s="61">
        <f>IF(VLOOKUP(A2512,$U$12:$AD$125,8)=VLOOKUP(A2511,$U$12:$AD$125,8),0,VLOOKUP(A2512,U$12:$AD$125,8))</f>
        <v>0</v>
      </c>
      <c r="M2512" s="62">
        <f>IF(L2512&gt;0,VLOOKUP(L2512,T$12:$AC$125,7),0)</f>
        <v>0</v>
      </c>
      <c r="N2512" s="57">
        <f t="shared" si="561"/>
        <v>0</v>
      </c>
      <c r="O2512" s="57">
        <f t="shared" ca="1" si="562"/>
        <v>0.83771223843063203</v>
      </c>
      <c r="P2512" s="63" t="str">
        <f t="shared" si="563"/>
        <v>A+J=</v>
      </c>
      <c r="Q2512" s="64">
        <f t="shared" si="564"/>
        <v>45882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ht="15" x14ac:dyDescent="0.2">
      <c r="A2513" s="56">
        <f t="shared" si="565"/>
        <v>45748</v>
      </c>
      <c r="B2513" s="75">
        <f t="shared" ca="1" si="555"/>
        <v>1.7911340153253059</v>
      </c>
      <c r="C2513" s="57">
        <f t="shared" si="556"/>
        <v>0.95234039999999998</v>
      </c>
      <c r="D2513" s="58">
        <f ca="1">IF(A2513&lt;$B$1,VLOOKUP(A2513,[1]DI!$A$4:$B$15000,2,FALSE),0)</f>
        <v>0.14149999999999999</v>
      </c>
      <c r="E2513" s="57">
        <f t="shared" ca="1" si="557"/>
        <v>5.2530999999999997E-4</v>
      </c>
      <c r="F2513" s="59">
        <f t="shared" si="554"/>
        <v>1.1499999999999999</v>
      </c>
      <c r="G2513" s="60">
        <f t="shared" ca="1" si="558"/>
        <v>1.0006041065</v>
      </c>
      <c r="H2513" s="57">
        <f ca="1">TRUNC(PRODUCT(G$10:G2512),15)</f>
        <v>1.85567242285343</v>
      </c>
      <c r="I2513" s="57">
        <f t="shared" ca="1" si="559"/>
        <v>1.7671059522663399</v>
      </c>
      <c r="J2513" s="57">
        <f t="shared" ca="1" si="560"/>
        <v>1.0501195000000001</v>
      </c>
      <c r="K2513" s="112">
        <f t="shared" ca="1" si="566"/>
        <v>0.83879361532530594</v>
      </c>
      <c r="L2513" s="61">
        <f>IF(VLOOKUP(A2513,$U$12:$AD$125,8)=VLOOKUP(A2512,$U$12:$AD$125,8),0,VLOOKUP(A2513,U$12:$AD$125,8))</f>
        <v>0</v>
      </c>
      <c r="M2513" s="62">
        <f>IF(L2513&gt;0,VLOOKUP(L2513,T$12:$AC$125,7),0)</f>
        <v>0</v>
      </c>
      <c r="N2513" s="57">
        <f t="shared" si="561"/>
        <v>0</v>
      </c>
      <c r="O2513" s="57">
        <f t="shared" ca="1" si="562"/>
        <v>0.83879361532530594</v>
      </c>
      <c r="P2513" s="63" t="str">
        <f t="shared" si="563"/>
        <v>A+J=</v>
      </c>
      <c r="Q2513" s="64">
        <f t="shared" si="564"/>
        <v>45882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ht="15" x14ac:dyDescent="0.2">
      <c r="A2514" s="56">
        <f t="shared" si="565"/>
        <v>45749</v>
      </c>
      <c r="B2514" s="75">
        <f t="shared" ca="1" si="555"/>
        <v>1.792216056009867</v>
      </c>
      <c r="C2514" s="57">
        <f t="shared" si="556"/>
        <v>0.95234039999999998</v>
      </c>
      <c r="D2514" s="58">
        <f ca="1">IF(A2514&lt;$B$1,VLOOKUP(A2514,[1]DI!$A$4:$B$15000,2,FALSE),0)</f>
        <v>0.14149999999999999</v>
      </c>
      <c r="E2514" s="57">
        <f t="shared" ca="1" si="557"/>
        <v>5.2530999999999997E-4</v>
      </c>
      <c r="F2514" s="59">
        <f t="shared" si="554"/>
        <v>1.1499999999999999</v>
      </c>
      <c r="G2514" s="60">
        <f t="shared" ca="1" si="558"/>
        <v>1.0006041065</v>
      </c>
      <c r="H2514" s="57">
        <f ca="1">TRUNC(PRODUCT(G$10:G2513),15)</f>
        <v>1.8567934466259399</v>
      </c>
      <c r="I2514" s="57">
        <f t="shared" ca="1" si="559"/>
        <v>1.7671059522663399</v>
      </c>
      <c r="J2514" s="57">
        <f t="shared" ca="1" si="560"/>
        <v>1.05075389</v>
      </c>
      <c r="K2514" s="112">
        <f t="shared" ca="1" si="566"/>
        <v>0.83987565600986702</v>
      </c>
      <c r="L2514" s="61">
        <f>IF(VLOOKUP(A2514,$U$12:$AD$125,8)=VLOOKUP(A2513,$U$12:$AD$125,8),0,VLOOKUP(A2514,U$12:$AD$125,8))</f>
        <v>0</v>
      </c>
      <c r="M2514" s="62">
        <f>IF(L2514&gt;0,VLOOKUP(L2514,T$12:$AC$125,7),0)</f>
        <v>0</v>
      </c>
      <c r="N2514" s="57">
        <f t="shared" si="561"/>
        <v>0</v>
      </c>
      <c r="O2514" s="57">
        <f t="shared" ca="1" si="562"/>
        <v>0.83987565600986702</v>
      </c>
      <c r="P2514" s="63" t="str">
        <f t="shared" si="563"/>
        <v>A+J=</v>
      </c>
      <c r="Q2514" s="64">
        <f t="shared" si="564"/>
        <v>45882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ht="15" x14ac:dyDescent="0.2">
      <c r="A2515" s="56">
        <f t="shared" si="565"/>
        <v>45750</v>
      </c>
      <c r="B2515" s="75">
        <f t="shared" ca="1" si="555"/>
        <v>1.793298735418168</v>
      </c>
      <c r="C2515" s="57">
        <f t="shared" si="556"/>
        <v>0.95234039999999998</v>
      </c>
      <c r="D2515" s="58">
        <f ca="1">IF(A2515&lt;$B$1,VLOOKUP(A2515,[1]DI!$A$4:$B$15000,2,FALSE),0)</f>
        <v>0.14149999999999999</v>
      </c>
      <c r="E2515" s="57">
        <f t="shared" ca="1" si="557"/>
        <v>5.2530999999999997E-4</v>
      </c>
      <c r="F2515" s="59">
        <f t="shared" si="554"/>
        <v>1.1499999999999999</v>
      </c>
      <c r="G2515" s="60">
        <f t="shared" ca="1" si="558"/>
        <v>1.0006041065</v>
      </c>
      <c r="H2515" s="57">
        <f ca="1">TRUNC(PRODUCT(G$10:G2514),15)</f>
        <v>1.8579151476162099</v>
      </c>
      <c r="I2515" s="57">
        <f t="shared" ca="1" si="559"/>
        <v>1.7671059522663399</v>
      </c>
      <c r="J2515" s="57">
        <f t="shared" ca="1" si="560"/>
        <v>1.05138865</v>
      </c>
      <c r="K2515" s="112">
        <f t="shared" ca="1" si="566"/>
        <v>0.840958335418168</v>
      </c>
      <c r="L2515" s="61">
        <f>IF(VLOOKUP(A2515,$U$12:$AD$125,8)=VLOOKUP(A2514,$U$12:$AD$125,8),0,VLOOKUP(A2515,U$12:$AD$125,8))</f>
        <v>0</v>
      </c>
      <c r="M2515" s="62">
        <f>IF(L2515&gt;0,VLOOKUP(L2515,T$12:$AC$125,7),0)</f>
        <v>0</v>
      </c>
      <c r="N2515" s="57">
        <f t="shared" si="561"/>
        <v>0</v>
      </c>
      <c r="O2515" s="57">
        <f t="shared" ca="1" si="562"/>
        <v>0.840958335418168</v>
      </c>
      <c r="P2515" s="63" t="str">
        <f t="shared" si="563"/>
        <v>A+J=</v>
      </c>
      <c r="Q2515" s="64">
        <f t="shared" si="564"/>
        <v>45882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ht="15" x14ac:dyDescent="0.2">
      <c r="A2516" s="56">
        <f t="shared" si="565"/>
        <v>45751</v>
      </c>
      <c r="B2516" s="75">
        <f t="shared" ca="1" si="555"/>
        <v>1.794382078616358</v>
      </c>
      <c r="C2516" s="57">
        <f t="shared" si="556"/>
        <v>0.95234039999999998</v>
      </c>
      <c r="D2516" s="58">
        <f ca="1">IF(A2516&lt;$B$1,VLOOKUP(A2516,[1]DI!$A$4:$B$15000,2,FALSE),0)</f>
        <v>0.14149999999999999</v>
      </c>
      <c r="E2516" s="57">
        <f t="shared" ca="1" si="557"/>
        <v>5.2530999999999997E-4</v>
      </c>
      <c r="F2516" s="59">
        <f t="shared" si="554"/>
        <v>1.1499999999999999</v>
      </c>
      <c r="G2516" s="60">
        <f t="shared" ca="1" si="558"/>
        <v>1.0006041065</v>
      </c>
      <c r="H2516" s="57">
        <f ca="1">TRUNC(PRODUCT(G$10:G2515),15)</f>
        <v>1.8590375262333301</v>
      </c>
      <c r="I2516" s="57">
        <f t="shared" ca="1" si="559"/>
        <v>1.7671059522663399</v>
      </c>
      <c r="J2516" s="57">
        <f t="shared" ca="1" si="560"/>
        <v>1.0520238</v>
      </c>
      <c r="K2516" s="112">
        <f t="shared" ca="1" si="566"/>
        <v>0.84204167861635792</v>
      </c>
      <c r="L2516" s="61">
        <f>IF(VLOOKUP(A2516,$U$12:$AD$125,8)=VLOOKUP(A2515,$U$12:$AD$125,8),0,VLOOKUP(A2516,U$12:$AD$125,8))</f>
        <v>0</v>
      </c>
      <c r="M2516" s="62">
        <f>IF(L2516&gt;0,VLOOKUP(L2516,T$12:$AC$125,7),0)</f>
        <v>0</v>
      </c>
      <c r="N2516" s="57">
        <f t="shared" si="561"/>
        <v>0</v>
      </c>
      <c r="O2516" s="57">
        <f t="shared" ca="1" si="562"/>
        <v>0.84204167861635792</v>
      </c>
      <c r="P2516" s="63" t="str">
        <f t="shared" si="563"/>
        <v>A+J=</v>
      </c>
      <c r="Q2516" s="64">
        <f t="shared" si="564"/>
        <v>45882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ht="15" x14ac:dyDescent="0.2">
      <c r="A2517" s="56">
        <f t="shared" si="565"/>
        <v>45752</v>
      </c>
      <c r="B2517" s="75">
        <f t="shared" ca="1" si="555"/>
        <v>1.7954660856044349</v>
      </c>
      <c r="C2517" s="57">
        <f t="shared" si="556"/>
        <v>0.95234039999999998</v>
      </c>
      <c r="D2517" s="58">
        <f ca="1">IF(A2517&lt;$B$1,VLOOKUP(A2517,[1]DI!$A$4:$B$15000,2,FALSE),0)</f>
        <v>0</v>
      </c>
      <c r="E2517" s="57">
        <f t="shared" ca="1" si="557"/>
        <v>0</v>
      </c>
      <c r="F2517" s="59">
        <f t="shared" si="554"/>
        <v>1.1499999999999999</v>
      </c>
      <c r="G2517" s="60">
        <f t="shared" ca="1" si="558"/>
        <v>1</v>
      </c>
      <c r="H2517" s="57">
        <f ca="1">TRUNC(PRODUCT(G$10:G2516),15)</f>
        <v>1.8601605828866701</v>
      </c>
      <c r="I2517" s="57">
        <f t="shared" ca="1" si="559"/>
        <v>1.7671059522663399</v>
      </c>
      <c r="J2517" s="57">
        <f t="shared" ca="1" si="560"/>
        <v>1.0526593399999999</v>
      </c>
      <c r="K2517" s="112">
        <f t="shared" ca="1" si="566"/>
        <v>0.8431256856044349</v>
      </c>
      <c r="L2517" s="61">
        <f>IF(VLOOKUP(A2517,$U$12:$AD$125,8)=VLOOKUP(A2516,$U$12:$AD$125,8),0,VLOOKUP(A2517,U$12:$AD$125,8))</f>
        <v>0</v>
      </c>
      <c r="M2517" s="62">
        <f>IF(L2517&gt;0,VLOOKUP(L2517,T$12:$AC$125,7),0)</f>
        <v>0</v>
      </c>
      <c r="N2517" s="57">
        <f t="shared" si="561"/>
        <v>0</v>
      </c>
      <c r="O2517" s="57">
        <f t="shared" ca="1" si="562"/>
        <v>0.8431256856044349</v>
      </c>
      <c r="P2517" s="63" t="str">
        <f t="shared" si="563"/>
        <v>A+J=</v>
      </c>
      <c r="Q2517" s="64">
        <f t="shared" si="564"/>
        <v>45882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ht="15" x14ac:dyDescent="0.2">
      <c r="A2518" s="56">
        <f t="shared" si="565"/>
        <v>45753</v>
      </c>
      <c r="B2518" s="75">
        <f t="shared" ca="1" si="555"/>
        <v>1.7954660856044349</v>
      </c>
      <c r="C2518" s="57">
        <f t="shared" si="556"/>
        <v>0.95234039999999998</v>
      </c>
      <c r="D2518" s="58">
        <f ca="1">IF(A2518&lt;$B$1,VLOOKUP(A2518,[1]DI!$A$4:$B$15000,2,FALSE),0)</f>
        <v>0</v>
      </c>
      <c r="E2518" s="57">
        <f t="shared" ca="1" si="557"/>
        <v>0</v>
      </c>
      <c r="F2518" s="59">
        <f t="shared" si="554"/>
        <v>1.1499999999999999</v>
      </c>
      <c r="G2518" s="60">
        <f t="shared" ca="1" si="558"/>
        <v>1</v>
      </c>
      <c r="H2518" s="57">
        <f ca="1">TRUNC(PRODUCT(G$10:G2517),15)</f>
        <v>1.8601605828866701</v>
      </c>
      <c r="I2518" s="57">
        <f t="shared" ca="1" si="559"/>
        <v>1.7671059522663399</v>
      </c>
      <c r="J2518" s="57">
        <f t="shared" ca="1" si="560"/>
        <v>1.0526593399999999</v>
      </c>
      <c r="K2518" s="112">
        <f t="shared" ca="1" si="566"/>
        <v>0.8431256856044349</v>
      </c>
      <c r="L2518" s="61">
        <f>IF(VLOOKUP(A2518,$U$12:$AD$125,8)=VLOOKUP(A2517,$U$12:$AD$125,8),0,VLOOKUP(A2518,U$12:$AD$125,8))</f>
        <v>0</v>
      </c>
      <c r="M2518" s="62">
        <f>IF(L2518&gt;0,VLOOKUP(L2518,T$12:$AC$125,7),0)</f>
        <v>0</v>
      </c>
      <c r="N2518" s="57">
        <f t="shared" si="561"/>
        <v>0</v>
      </c>
      <c r="O2518" s="57">
        <f t="shared" ca="1" si="562"/>
        <v>0.8431256856044349</v>
      </c>
      <c r="P2518" s="63" t="str">
        <f t="shared" si="563"/>
        <v>A+J=</v>
      </c>
      <c r="Q2518" s="64">
        <f t="shared" si="564"/>
        <v>45882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ht="15" x14ac:dyDescent="0.2">
      <c r="A2519" s="56">
        <f t="shared" si="565"/>
        <v>45754</v>
      </c>
      <c r="B2519" s="75">
        <f t="shared" ca="1" si="555"/>
        <v>1.7954660856044349</v>
      </c>
      <c r="C2519" s="57">
        <f t="shared" si="556"/>
        <v>0.95234039999999998</v>
      </c>
      <c r="D2519" s="58">
        <f ca="1">IF(A2519&lt;$B$1,VLOOKUP(A2519,[1]DI!$A$4:$B$15000,2,FALSE),0)</f>
        <v>0.14149999999999999</v>
      </c>
      <c r="E2519" s="57">
        <f t="shared" ca="1" si="557"/>
        <v>5.2530999999999997E-4</v>
      </c>
      <c r="F2519" s="59">
        <f t="shared" si="554"/>
        <v>1.1499999999999999</v>
      </c>
      <c r="G2519" s="60">
        <f t="shared" ca="1" si="558"/>
        <v>1.0006041065</v>
      </c>
      <c r="H2519" s="57">
        <f ca="1">TRUNC(PRODUCT(G$10:G2518),15)</f>
        <v>1.8601605828866701</v>
      </c>
      <c r="I2519" s="57">
        <f t="shared" ca="1" si="559"/>
        <v>1.7671059522663399</v>
      </c>
      <c r="J2519" s="57">
        <f t="shared" ca="1" si="560"/>
        <v>1.0526593399999999</v>
      </c>
      <c r="K2519" s="112">
        <f t="shared" ca="1" si="566"/>
        <v>0.8431256856044349</v>
      </c>
      <c r="L2519" s="61">
        <f>IF(VLOOKUP(A2519,$U$12:$AD$125,8)=VLOOKUP(A2518,$U$12:$AD$125,8),0,VLOOKUP(A2519,U$12:$AD$125,8))</f>
        <v>0</v>
      </c>
      <c r="M2519" s="62">
        <f>IF(L2519&gt;0,VLOOKUP(L2519,T$12:$AC$125,7),0)</f>
        <v>0</v>
      </c>
      <c r="N2519" s="57">
        <f t="shared" si="561"/>
        <v>0</v>
      </c>
      <c r="O2519" s="57">
        <f t="shared" ca="1" si="562"/>
        <v>0.8431256856044349</v>
      </c>
      <c r="P2519" s="63" t="str">
        <f t="shared" si="563"/>
        <v>A+J=</v>
      </c>
      <c r="Q2519" s="64">
        <f t="shared" si="564"/>
        <v>45882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ht="15" x14ac:dyDescent="0.2">
      <c r="A2520" s="56">
        <f t="shared" si="565"/>
        <v>45755</v>
      </c>
      <c r="B2520" s="75">
        <f t="shared" ca="1" si="555"/>
        <v>1.796550738849326</v>
      </c>
      <c r="C2520" s="57">
        <f t="shared" si="556"/>
        <v>0.95234039999999998</v>
      </c>
      <c r="D2520" s="58">
        <f ca="1">IF(A2520&lt;$B$1,VLOOKUP(A2520,[1]DI!$A$4:$B$15000,2,FALSE),0)</f>
        <v>0.14149999999999999</v>
      </c>
      <c r="E2520" s="57">
        <f t="shared" ca="1" si="557"/>
        <v>5.2530999999999997E-4</v>
      </c>
      <c r="F2520" s="59">
        <f t="shared" si="554"/>
        <v>1.1499999999999999</v>
      </c>
      <c r="G2520" s="60">
        <f t="shared" ca="1" si="558"/>
        <v>1.0006041065</v>
      </c>
      <c r="H2520" s="57">
        <f ca="1">TRUNC(PRODUCT(G$10:G2519),15)</f>
        <v>1.86128431798584</v>
      </c>
      <c r="I2520" s="57">
        <f t="shared" ca="1" si="559"/>
        <v>1.7671059522663399</v>
      </c>
      <c r="J2520" s="57">
        <f t="shared" ca="1" si="560"/>
        <v>1.0532952600000001</v>
      </c>
      <c r="K2520" s="112">
        <f t="shared" ca="1" si="566"/>
        <v>0.84421033884932595</v>
      </c>
      <c r="L2520" s="61">
        <f>IF(VLOOKUP(A2520,$U$12:$AD$125,8)=VLOOKUP(A2519,$U$12:$AD$125,8),0,VLOOKUP(A2520,U$12:$AD$125,8))</f>
        <v>0</v>
      </c>
      <c r="M2520" s="62">
        <f>IF(L2520&gt;0,VLOOKUP(L2520,T$12:$AC$125,7),0)</f>
        <v>0</v>
      </c>
      <c r="N2520" s="57">
        <f t="shared" si="561"/>
        <v>0</v>
      </c>
      <c r="O2520" s="57">
        <f t="shared" ca="1" si="562"/>
        <v>0.84421033884932595</v>
      </c>
      <c r="P2520" s="63" t="str">
        <f t="shared" si="563"/>
        <v>A+J=</v>
      </c>
      <c r="Q2520" s="64">
        <f t="shared" si="564"/>
        <v>45882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ht="15" x14ac:dyDescent="0.2">
      <c r="A2521" s="56">
        <f t="shared" si="565"/>
        <v>45756</v>
      </c>
      <c r="B2521" s="75">
        <f t="shared" ca="1" si="555"/>
        <v>1.797636048351031</v>
      </c>
      <c r="C2521" s="57">
        <f t="shared" si="556"/>
        <v>0.95234039999999998</v>
      </c>
      <c r="D2521" s="58">
        <f ca="1">IF(A2521&lt;$B$1,VLOOKUP(A2521,[1]DI!$A$4:$B$15000,2,FALSE),0)</f>
        <v>0.14149999999999999</v>
      </c>
      <c r="E2521" s="57">
        <f t="shared" ca="1" si="557"/>
        <v>5.2530999999999997E-4</v>
      </c>
      <c r="F2521" s="59">
        <f t="shared" si="554"/>
        <v>1.1499999999999999</v>
      </c>
      <c r="G2521" s="60">
        <f t="shared" ca="1" si="558"/>
        <v>1.0006041065</v>
      </c>
      <c r="H2521" s="57">
        <f ca="1">TRUNC(PRODUCT(G$10:G2520),15)</f>
        <v>1.8624087319406799</v>
      </c>
      <c r="I2521" s="57">
        <f t="shared" ca="1" si="559"/>
        <v>1.7671059522663399</v>
      </c>
      <c r="J2521" s="57">
        <f t="shared" ca="1" si="560"/>
        <v>1.0539315600000001</v>
      </c>
      <c r="K2521" s="112">
        <f t="shared" ca="1" si="566"/>
        <v>0.84529564835103099</v>
      </c>
      <c r="L2521" s="61">
        <f>IF(VLOOKUP(A2521,$U$12:$AD$125,8)=VLOOKUP(A2520,$U$12:$AD$125,8),0,VLOOKUP(A2521,U$12:$AD$125,8))</f>
        <v>0</v>
      </c>
      <c r="M2521" s="62">
        <f>IF(L2521&gt;0,VLOOKUP(L2521,T$12:$AC$125,7),0)</f>
        <v>0</v>
      </c>
      <c r="N2521" s="57">
        <f t="shared" si="561"/>
        <v>0</v>
      </c>
      <c r="O2521" s="57">
        <f t="shared" ca="1" si="562"/>
        <v>0.84529564835103099</v>
      </c>
      <c r="P2521" s="63" t="str">
        <f t="shared" si="563"/>
        <v>A+J=</v>
      </c>
      <c r="Q2521" s="64">
        <f t="shared" si="564"/>
        <v>45882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ht="15" x14ac:dyDescent="0.2">
      <c r="A2522" s="56">
        <f t="shared" si="565"/>
        <v>45757</v>
      </c>
      <c r="B2522" s="75">
        <f t="shared" ca="1" si="555"/>
        <v>1.798722011642623</v>
      </c>
      <c r="C2522" s="57">
        <f t="shared" si="556"/>
        <v>0.95234039999999998</v>
      </c>
      <c r="D2522" s="58">
        <f ca="1">IF(A2522&lt;$B$1,VLOOKUP(A2522,[1]DI!$A$4:$B$15000,2,FALSE),0)</f>
        <v>0.14149999999999999</v>
      </c>
      <c r="E2522" s="57">
        <f t="shared" ca="1" si="557"/>
        <v>5.2530999999999997E-4</v>
      </c>
      <c r="F2522" s="59">
        <f t="shared" si="554"/>
        <v>1.1499999999999999</v>
      </c>
      <c r="G2522" s="60">
        <f t="shared" ca="1" si="558"/>
        <v>1.0006041065</v>
      </c>
      <c r="H2522" s="57">
        <f ca="1">TRUNC(PRODUCT(G$10:G2521),15)</f>
        <v>1.8635338251613001</v>
      </c>
      <c r="I2522" s="57">
        <f t="shared" ca="1" si="559"/>
        <v>1.7671059522663399</v>
      </c>
      <c r="J2522" s="57">
        <f t="shared" ca="1" si="560"/>
        <v>1.05456825</v>
      </c>
      <c r="K2522" s="112">
        <f t="shared" ca="1" si="566"/>
        <v>0.84638161164262304</v>
      </c>
      <c r="L2522" s="61">
        <f>IF(VLOOKUP(A2522,$U$12:$AD$125,8)=VLOOKUP(A2521,$U$12:$AD$125,8),0,VLOOKUP(A2522,U$12:$AD$125,8))</f>
        <v>0</v>
      </c>
      <c r="M2522" s="62">
        <f>IF(L2522&gt;0,VLOOKUP(L2522,T$12:$AC$125,7),0)</f>
        <v>0</v>
      </c>
      <c r="N2522" s="57">
        <f t="shared" si="561"/>
        <v>0</v>
      </c>
      <c r="O2522" s="57">
        <f t="shared" ca="1" si="562"/>
        <v>0.84638161164262304</v>
      </c>
      <c r="P2522" s="63" t="str">
        <f t="shared" si="563"/>
        <v>A+J=</v>
      </c>
      <c r="Q2522" s="64">
        <f t="shared" si="564"/>
        <v>45882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ht="15" x14ac:dyDescent="0.2">
      <c r="A2523" s="56">
        <f t="shared" si="565"/>
        <v>45758</v>
      </c>
      <c r="B2523" s="75">
        <f t="shared" ca="1" si="555"/>
        <v>1.7998086311910302</v>
      </c>
      <c r="C2523" s="57">
        <f t="shared" si="556"/>
        <v>0.95234039999999998</v>
      </c>
      <c r="D2523" s="58">
        <f ca="1">IF(A2523&lt;$B$1,VLOOKUP(A2523,[1]DI!$A$4:$B$15000,2,FALSE),0)</f>
        <v>0.14149999999999999</v>
      </c>
      <c r="E2523" s="57">
        <f t="shared" ca="1" si="557"/>
        <v>5.2530999999999997E-4</v>
      </c>
      <c r="F2523" s="59">
        <f t="shared" si="554"/>
        <v>1.1499999999999999</v>
      </c>
      <c r="G2523" s="60">
        <f t="shared" ca="1" si="558"/>
        <v>1.0006041065</v>
      </c>
      <c r="H2523" s="57">
        <f ca="1">TRUNC(PRODUCT(G$10:G2522),15)</f>
        <v>1.86465959805805</v>
      </c>
      <c r="I2523" s="57">
        <f t="shared" ca="1" si="559"/>
        <v>1.7671059522663399</v>
      </c>
      <c r="J2523" s="57">
        <f t="shared" ca="1" si="560"/>
        <v>1.05520532</v>
      </c>
      <c r="K2523" s="112">
        <f t="shared" ca="1" si="566"/>
        <v>0.8474682311910301</v>
      </c>
      <c r="L2523" s="61">
        <f>IF(VLOOKUP(A2523,$U$12:$AD$125,8)=VLOOKUP(A2522,$U$12:$AD$125,8),0,VLOOKUP(A2523,U$12:$AD$125,8))</f>
        <v>0</v>
      </c>
      <c r="M2523" s="62">
        <f>IF(L2523&gt;0,VLOOKUP(L2523,T$12:$AC$125,7),0)</f>
        <v>0</v>
      </c>
      <c r="N2523" s="57">
        <f t="shared" si="561"/>
        <v>0</v>
      </c>
      <c r="O2523" s="57">
        <f t="shared" ca="1" si="562"/>
        <v>0.8474682311910301</v>
      </c>
      <c r="P2523" s="63" t="str">
        <f t="shared" si="563"/>
        <v>A+J=</v>
      </c>
      <c r="Q2523" s="64">
        <f t="shared" si="564"/>
        <v>45882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ht="15" x14ac:dyDescent="0.2">
      <c r="A2524" s="56">
        <f t="shared" si="565"/>
        <v>45759</v>
      </c>
      <c r="B2524" s="75">
        <f t="shared" ca="1" si="555"/>
        <v>1.8008958969962499</v>
      </c>
      <c r="C2524" s="57">
        <f t="shared" si="556"/>
        <v>0.95234039999999998</v>
      </c>
      <c r="D2524" s="58">
        <f ca="1">IF(A2524&lt;$B$1,VLOOKUP(A2524,[1]DI!$A$4:$B$15000,2,FALSE),0)</f>
        <v>0</v>
      </c>
      <c r="E2524" s="57">
        <f t="shared" ca="1" si="557"/>
        <v>0</v>
      </c>
      <c r="F2524" s="59">
        <f t="shared" si="554"/>
        <v>1.1499999999999999</v>
      </c>
      <c r="G2524" s="60">
        <f t="shared" ca="1" si="558"/>
        <v>1</v>
      </c>
      <c r="H2524" s="57">
        <f ca="1">TRUNC(PRODUCT(G$10:G2523),15)</f>
        <v>1.8657860510415301</v>
      </c>
      <c r="I2524" s="57">
        <f t="shared" ca="1" si="559"/>
        <v>1.7671059522663399</v>
      </c>
      <c r="J2524" s="57">
        <f t="shared" ca="1" si="560"/>
        <v>1.0558427699999999</v>
      </c>
      <c r="K2524" s="112">
        <f t="shared" ca="1" si="566"/>
        <v>0.84855549699624999</v>
      </c>
      <c r="L2524" s="61">
        <f>IF(VLOOKUP(A2524,$U$12:$AD$125,8)=VLOOKUP(A2523,$U$12:$AD$125,8),0,VLOOKUP(A2524,U$12:$AD$125,8))</f>
        <v>0</v>
      </c>
      <c r="M2524" s="62">
        <f>IF(L2524&gt;0,VLOOKUP(L2524,T$12:$AC$125,7),0)</f>
        <v>0</v>
      </c>
      <c r="N2524" s="57">
        <f t="shared" si="561"/>
        <v>0</v>
      </c>
      <c r="O2524" s="57">
        <f t="shared" ca="1" si="562"/>
        <v>0.84855549699624999</v>
      </c>
      <c r="P2524" s="63" t="str">
        <f t="shared" si="563"/>
        <v>A+J=</v>
      </c>
      <c r="Q2524" s="64">
        <f t="shared" si="564"/>
        <v>45882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ht="15" x14ac:dyDescent="0.2">
      <c r="A2525" s="56">
        <f t="shared" si="565"/>
        <v>45760</v>
      </c>
      <c r="B2525" s="75">
        <f t="shared" ca="1" si="555"/>
        <v>1.8008958969962499</v>
      </c>
      <c r="C2525" s="57">
        <f t="shared" si="556"/>
        <v>0.95234039999999998</v>
      </c>
      <c r="D2525" s="58">
        <f ca="1">IF(A2525&lt;$B$1,VLOOKUP(A2525,[1]DI!$A$4:$B$15000,2,FALSE),0)</f>
        <v>0</v>
      </c>
      <c r="E2525" s="57">
        <f t="shared" ca="1" si="557"/>
        <v>0</v>
      </c>
      <c r="F2525" s="59">
        <f t="shared" si="554"/>
        <v>1.1499999999999999</v>
      </c>
      <c r="G2525" s="60">
        <f t="shared" ca="1" si="558"/>
        <v>1</v>
      </c>
      <c r="H2525" s="57">
        <f ca="1">TRUNC(PRODUCT(G$10:G2524),15)</f>
        <v>1.8657860510415301</v>
      </c>
      <c r="I2525" s="57">
        <f t="shared" ca="1" si="559"/>
        <v>1.7671059522663399</v>
      </c>
      <c r="J2525" s="57">
        <f t="shared" ca="1" si="560"/>
        <v>1.0558427699999999</v>
      </c>
      <c r="K2525" s="112">
        <f t="shared" ca="1" si="566"/>
        <v>0.84855549699624999</v>
      </c>
      <c r="L2525" s="61">
        <f>IF(VLOOKUP(A2525,$U$12:$AD$125,8)=VLOOKUP(A2524,$U$12:$AD$125,8),0,VLOOKUP(A2525,U$12:$AD$125,8))</f>
        <v>0</v>
      </c>
      <c r="M2525" s="62">
        <f>IF(L2525&gt;0,VLOOKUP(L2525,T$12:$AC$125,7),0)</f>
        <v>0</v>
      </c>
      <c r="N2525" s="57">
        <f t="shared" si="561"/>
        <v>0</v>
      </c>
      <c r="O2525" s="57">
        <f t="shared" ca="1" si="562"/>
        <v>0.84855549699624999</v>
      </c>
      <c r="P2525" s="63" t="str">
        <f t="shared" si="563"/>
        <v>A+J=</v>
      </c>
      <c r="Q2525" s="64">
        <f t="shared" si="564"/>
        <v>45882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ht="15" x14ac:dyDescent="0.2">
      <c r="A2526" s="56">
        <f t="shared" si="565"/>
        <v>45761</v>
      </c>
      <c r="B2526" s="75">
        <f t="shared" ca="1" si="555"/>
        <v>1.8008958969962499</v>
      </c>
      <c r="C2526" s="57">
        <f t="shared" si="556"/>
        <v>0.95234039999999998</v>
      </c>
      <c r="D2526" s="58">
        <f ca="1">IF(A2526&lt;$B$1,VLOOKUP(A2526,[1]DI!$A$4:$B$15000,2,FALSE),0)</f>
        <v>0.14149999999999999</v>
      </c>
      <c r="E2526" s="57">
        <f t="shared" ca="1" si="557"/>
        <v>5.2530999999999997E-4</v>
      </c>
      <c r="F2526" s="59">
        <f t="shared" si="554"/>
        <v>1.1499999999999999</v>
      </c>
      <c r="G2526" s="60">
        <f t="shared" ca="1" si="558"/>
        <v>1.0006041065</v>
      </c>
      <c r="H2526" s="57">
        <f ca="1">TRUNC(PRODUCT(G$10:G2525),15)</f>
        <v>1.8657860510415301</v>
      </c>
      <c r="I2526" s="57">
        <f t="shared" ca="1" si="559"/>
        <v>1.7671059522663399</v>
      </c>
      <c r="J2526" s="57">
        <f t="shared" ca="1" si="560"/>
        <v>1.0558427699999999</v>
      </c>
      <c r="K2526" s="112">
        <f t="shared" ca="1" si="566"/>
        <v>0.84855549699624999</v>
      </c>
      <c r="L2526" s="61">
        <f>IF(VLOOKUP(A2526,$U$12:$AD$125,8)=VLOOKUP(A2525,$U$12:$AD$125,8),0,VLOOKUP(A2526,U$12:$AD$125,8))</f>
        <v>0</v>
      </c>
      <c r="M2526" s="62">
        <f>IF(L2526&gt;0,VLOOKUP(L2526,T$12:$AC$125,7),0)</f>
        <v>0</v>
      </c>
      <c r="N2526" s="57">
        <f t="shared" si="561"/>
        <v>0</v>
      </c>
      <c r="O2526" s="57">
        <f t="shared" ca="1" si="562"/>
        <v>0.84855549699624999</v>
      </c>
      <c r="P2526" s="63" t="str">
        <f t="shared" si="563"/>
        <v>A+J=</v>
      </c>
      <c r="Q2526" s="64">
        <f t="shared" si="564"/>
        <v>45882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ht="15" x14ac:dyDescent="0.2">
      <c r="A2527" s="56">
        <f t="shared" si="565"/>
        <v>45762</v>
      </c>
      <c r="B2527" s="75">
        <f t="shared" ref="B2527:B2589" ca="1" si="567">IF(A2527&lt;=TODAY(),C2527+K2527,IF(AND(A2527&gt;TODAY(),A2527&lt;=$B$1),IF(VLOOKUP(TODAY(),$A$10:$D$5000,4,FALSE)=0,"n.d",C2527+K2527),"n.d"))</f>
        <v>1.801983844124432</v>
      </c>
      <c r="C2527" s="57">
        <f t="shared" ref="C2527:C2589" si="568">TRUNC(C2526-N2526,8)</f>
        <v>0.95234039999999998</v>
      </c>
      <c r="D2527" s="58">
        <f ca="1">IF(A2527&lt;$B$1,VLOOKUP(A2527,[1]DI!$A$4:$B$15000,2,FALSE),0)</f>
        <v>0.14149999999999999</v>
      </c>
      <c r="E2527" s="57">
        <f t="shared" ref="E2527:E2589" ca="1" si="569">ROUND((((1+D2527)^(1/252)-1)),8)</f>
        <v>5.2530999999999997E-4</v>
      </c>
      <c r="F2527" s="59">
        <f t="shared" si="554"/>
        <v>1.1499999999999999</v>
      </c>
      <c r="G2527" s="60">
        <f t="shared" ref="G2527:G2589" ca="1" si="570">TRUNC((1+(E2527*F2527)),15)</f>
        <v>1.0006041065</v>
      </c>
      <c r="H2527" s="57">
        <f ca="1">TRUNC(PRODUCT(G$10:G2526),15)</f>
        <v>1.8669131845225699</v>
      </c>
      <c r="I2527" s="57">
        <f t="shared" ref="I2527:I2589" ca="1" si="571">IF(OR(L2526&gt;0,L2526="E"),H2526,I2526)</f>
        <v>1.7671059522663399</v>
      </c>
      <c r="J2527" s="57">
        <f t="shared" ref="J2527:J2589" ca="1" si="572">ROUND(TRUNC(H2527/I2527,15),8)</f>
        <v>1.0564806200000001</v>
      </c>
      <c r="K2527" s="112">
        <f t="shared" ref="K2527:K2589" ca="1" si="573">TRUNC((C2527*(J2527-1)),8)+TRUNC(K$2379*J2527,87)</f>
        <v>0.84964344412443205</v>
      </c>
      <c r="L2527" s="61">
        <f>IF(VLOOKUP(A2527,$U$12:$AD$125,8)=VLOOKUP(A2526,$U$12:$AD$125,8),0,VLOOKUP(A2527,U$12:$AD$125,8))</f>
        <v>0</v>
      </c>
      <c r="M2527" s="62">
        <f>IF(L2527&gt;0,VLOOKUP(L2527,T$12:$AC$125,7),0)</f>
        <v>0</v>
      </c>
      <c r="N2527" s="57">
        <f t="shared" ref="N2527:N2589" si="574">IF(M2527&gt;0,(C$10*M2527),0)</f>
        <v>0</v>
      </c>
      <c r="O2527" s="57">
        <f t="shared" ref="O2527:O2589" ca="1" si="575">(K2527+N2527)</f>
        <v>0.84964344412443205</v>
      </c>
      <c r="P2527" s="63" t="str">
        <f t="shared" ref="P2527:P2589" si="576">IF(L2526&gt;0,VLOOKUP(A2526,$U$12:$AD$125,9),P2526)</f>
        <v>A+J=</v>
      </c>
      <c r="Q2527" s="64">
        <f t="shared" ref="Q2527:Q2589" si="577">IF(L2526&gt;0,VLOOKUP(A2526,$U$12:$AD$125,10),Q2526)</f>
        <v>45882</v>
      </c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ht="15" x14ac:dyDescent="0.2">
      <c r="A2528" s="56">
        <f t="shared" si="565"/>
        <v>45763</v>
      </c>
      <c r="B2528" s="75">
        <f t="shared" ca="1" si="567"/>
        <v>1.8030724199763548</v>
      </c>
      <c r="C2528" s="57">
        <f t="shared" si="568"/>
        <v>0.95234039999999998</v>
      </c>
      <c r="D2528" s="58">
        <f ca="1">IF(A2528&lt;$B$1,VLOOKUP(A2528,[1]DI!$A$4:$B$15000,2,FALSE),0)</f>
        <v>0.14149999999999999</v>
      </c>
      <c r="E2528" s="57">
        <f t="shared" ca="1" si="569"/>
        <v>5.2530999999999997E-4</v>
      </c>
      <c r="F2528" s="59">
        <f t="shared" ref="F2528:F2589" si="578">F2527</f>
        <v>1.1499999999999999</v>
      </c>
      <c r="G2528" s="60">
        <f t="shared" ca="1" si="570"/>
        <v>1.0006041065</v>
      </c>
      <c r="H2528" s="57">
        <f ca="1">TRUNC(PRODUCT(G$10:G2527),15)</f>
        <v>1.8680409989122799</v>
      </c>
      <c r="I2528" s="57">
        <f t="shared" ca="1" si="571"/>
        <v>1.7671059522663399</v>
      </c>
      <c r="J2528" s="57">
        <f t="shared" ca="1" si="572"/>
        <v>1.05711884</v>
      </c>
      <c r="K2528" s="112">
        <f t="shared" ca="1" si="573"/>
        <v>0.85073201997635495</v>
      </c>
      <c r="L2528" s="61">
        <f>IF(VLOOKUP(A2528,$U$12:$AD$125,8)=VLOOKUP(A2527,$U$12:$AD$125,8),0,VLOOKUP(A2528,U$12:$AD$125,8))</f>
        <v>0</v>
      </c>
      <c r="M2528" s="62">
        <f>IF(L2528&gt;0,VLOOKUP(L2528,T$12:$AC$125,7),0)</f>
        <v>0</v>
      </c>
      <c r="N2528" s="57">
        <f t="shared" si="574"/>
        <v>0</v>
      </c>
      <c r="O2528" s="57">
        <f t="shared" ca="1" si="575"/>
        <v>0.85073201997635495</v>
      </c>
      <c r="P2528" s="63" t="str">
        <f t="shared" si="576"/>
        <v>A+J=</v>
      </c>
      <c r="Q2528" s="64">
        <f t="shared" si="577"/>
        <v>45882</v>
      </c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ht="15" x14ac:dyDescent="0.2">
      <c r="A2529" s="56">
        <f t="shared" si="565"/>
        <v>45764</v>
      </c>
      <c r="B2529" s="75">
        <f t="shared" ca="1" si="567"/>
        <v>1.8041616696181642</v>
      </c>
      <c r="C2529" s="57">
        <f t="shared" si="568"/>
        <v>0.95234039999999998</v>
      </c>
      <c r="D2529" s="58">
        <f ca="1">IF(A2529&lt;$B$1,VLOOKUP(A2529,[1]DI!$A$4:$B$15000,2,FALSE),0)</f>
        <v>0.14149999999999999</v>
      </c>
      <c r="E2529" s="57">
        <f t="shared" ca="1" si="569"/>
        <v>5.2530999999999997E-4</v>
      </c>
      <c r="F2529" s="59">
        <f t="shared" si="578"/>
        <v>1.1499999999999999</v>
      </c>
      <c r="G2529" s="60">
        <f t="shared" ca="1" si="570"/>
        <v>1.0006041065</v>
      </c>
      <c r="H2529" s="57">
        <f ca="1">TRUNC(PRODUCT(G$10:G2528),15)</f>
        <v>1.8691694946219899</v>
      </c>
      <c r="I2529" s="57">
        <f t="shared" ca="1" si="571"/>
        <v>1.7671059522663399</v>
      </c>
      <c r="J2529" s="57">
        <f t="shared" ca="1" si="572"/>
        <v>1.05775745</v>
      </c>
      <c r="K2529" s="112">
        <f t="shared" ca="1" si="573"/>
        <v>0.85182126961816407</v>
      </c>
      <c r="L2529" s="61">
        <f>IF(VLOOKUP(A2529,$U$12:$AD$125,8)=VLOOKUP(A2528,$U$12:$AD$125,8),0,VLOOKUP(A2529,U$12:$AD$125,8))</f>
        <v>0</v>
      </c>
      <c r="M2529" s="62">
        <f>IF(L2529&gt;0,VLOOKUP(L2529,T$12:$AC$125,7),0)</f>
        <v>0</v>
      </c>
      <c r="N2529" s="57">
        <f t="shared" si="574"/>
        <v>0</v>
      </c>
      <c r="O2529" s="57">
        <f t="shared" ca="1" si="575"/>
        <v>0.85182126961816407</v>
      </c>
      <c r="P2529" s="63" t="str">
        <f t="shared" si="576"/>
        <v>A+J=</v>
      </c>
      <c r="Q2529" s="64">
        <f t="shared" si="577"/>
        <v>45882</v>
      </c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ht="15" x14ac:dyDescent="0.2">
      <c r="A2530" s="56">
        <f t="shared" si="565"/>
        <v>45765</v>
      </c>
      <c r="B2530" s="75">
        <f t="shared" ca="1" si="567"/>
        <v>1.8052515730498619</v>
      </c>
      <c r="C2530" s="57">
        <f t="shared" si="568"/>
        <v>0.95234039999999998</v>
      </c>
      <c r="D2530" s="58">
        <f ca="1">IF(A2530&lt;$B$1,VLOOKUP(A2530,[1]DI!$A$4:$B$15000,2,FALSE),0)</f>
        <v>0</v>
      </c>
      <c r="E2530" s="57">
        <f t="shared" ca="1" si="569"/>
        <v>0</v>
      </c>
      <c r="F2530" s="59">
        <f t="shared" si="578"/>
        <v>1.1499999999999999</v>
      </c>
      <c r="G2530" s="60">
        <f t="shared" ca="1" si="570"/>
        <v>1</v>
      </c>
      <c r="H2530" s="57">
        <f ca="1">TRUNC(PRODUCT(G$10:G2529),15)</f>
        <v>1.8702986720632899</v>
      </c>
      <c r="I2530" s="57">
        <f t="shared" ca="1" si="571"/>
        <v>1.7671059522663399</v>
      </c>
      <c r="J2530" s="57">
        <f t="shared" ca="1" si="572"/>
        <v>1.05839645</v>
      </c>
      <c r="K2530" s="112">
        <f t="shared" ca="1" si="573"/>
        <v>0.85291117304986208</v>
      </c>
      <c r="L2530" s="61">
        <f>IF(VLOOKUP(A2530,$U$12:$AD$125,8)=VLOOKUP(A2529,$U$12:$AD$125,8),0,VLOOKUP(A2530,U$12:$AD$125,8))</f>
        <v>0</v>
      </c>
      <c r="M2530" s="62">
        <f>IF(L2530&gt;0,VLOOKUP(L2530,T$12:$AC$125,7),0)</f>
        <v>0</v>
      </c>
      <c r="N2530" s="57">
        <f t="shared" si="574"/>
        <v>0</v>
      </c>
      <c r="O2530" s="57">
        <f t="shared" ca="1" si="575"/>
        <v>0.85291117304986208</v>
      </c>
      <c r="P2530" s="63" t="str">
        <f t="shared" si="576"/>
        <v>A+J=</v>
      </c>
      <c r="Q2530" s="64">
        <f t="shared" si="577"/>
        <v>45882</v>
      </c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ht="15" x14ac:dyDescent="0.2">
      <c r="A2531" s="56">
        <f t="shared" si="565"/>
        <v>45766</v>
      </c>
      <c r="B2531" s="75">
        <f t="shared" ca="1" si="567"/>
        <v>1.8052515730498619</v>
      </c>
      <c r="C2531" s="57">
        <f t="shared" si="568"/>
        <v>0.95234039999999998</v>
      </c>
      <c r="D2531" s="58">
        <f ca="1">IF(A2531&lt;$B$1,VLOOKUP(A2531,[1]DI!$A$4:$B$15000,2,FALSE),0)</f>
        <v>0</v>
      </c>
      <c r="E2531" s="57">
        <f t="shared" ca="1" si="569"/>
        <v>0</v>
      </c>
      <c r="F2531" s="59">
        <f t="shared" si="578"/>
        <v>1.1499999999999999</v>
      </c>
      <c r="G2531" s="60">
        <f t="shared" ca="1" si="570"/>
        <v>1</v>
      </c>
      <c r="H2531" s="57">
        <f ca="1">TRUNC(PRODUCT(G$10:G2530),15)</f>
        <v>1.8702986720632899</v>
      </c>
      <c r="I2531" s="57">
        <f t="shared" ca="1" si="571"/>
        <v>1.7671059522663399</v>
      </c>
      <c r="J2531" s="57">
        <f t="shared" ca="1" si="572"/>
        <v>1.05839645</v>
      </c>
      <c r="K2531" s="112">
        <f t="shared" ca="1" si="573"/>
        <v>0.85291117304986208</v>
      </c>
      <c r="L2531" s="61">
        <f>IF(VLOOKUP(A2531,$U$12:$AD$125,8)=VLOOKUP(A2530,$U$12:$AD$125,8),0,VLOOKUP(A2531,U$12:$AD$125,8))</f>
        <v>0</v>
      </c>
      <c r="M2531" s="62">
        <f>IF(L2531&gt;0,VLOOKUP(L2531,T$12:$AC$125,7),0)</f>
        <v>0</v>
      </c>
      <c r="N2531" s="57">
        <f t="shared" si="574"/>
        <v>0</v>
      </c>
      <c r="O2531" s="57">
        <f t="shared" ca="1" si="575"/>
        <v>0.85291117304986208</v>
      </c>
      <c r="P2531" s="63" t="str">
        <f t="shared" si="576"/>
        <v>A+J=</v>
      </c>
      <c r="Q2531" s="64">
        <f t="shared" si="577"/>
        <v>45882</v>
      </c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ht="15" x14ac:dyDescent="0.2">
      <c r="A2532" s="56">
        <f t="shared" si="565"/>
        <v>45767</v>
      </c>
      <c r="B2532" s="75">
        <f t="shared" ca="1" si="567"/>
        <v>1.8052515730498619</v>
      </c>
      <c r="C2532" s="57">
        <f t="shared" si="568"/>
        <v>0.95234039999999998</v>
      </c>
      <c r="D2532" s="58">
        <f ca="1">IF(A2532&lt;$B$1,VLOOKUP(A2532,[1]DI!$A$4:$B$15000,2,FALSE),0)</f>
        <v>0</v>
      </c>
      <c r="E2532" s="57">
        <f t="shared" ca="1" si="569"/>
        <v>0</v>
      </c>
      <c r="F2532" s="59">
        <f t="shared" si="578"/>
        <v>1.1499999999999999</v>
      </c>
      <c r="G2532" s="60">
        <f t="shared" ca="1" si="570"/>
        <v>1</v>
      </c>
      <c r="H2532" s="57">
        <f ca="1">TRUNC(PRODUCT(G$10:G2531),15)</f>
        <v>1.8702986720632899</v>
      </c>
      <c r="I2532" s="57">
        <f t="shared" ca="1" si="571"/>
        <v>1.7671059522663399</v>
      </c>
      <c r="J2532" s="57">
        <f t="shared" ca="1" si="572"/>
        <v>1.05839645</v>
      </c>
      <c r="K2532" s="112">
        <f t="shared" ca="1" si="573"/>
        <v>0.85291117304986208</v>
      </c>
      <c r="L2532" s="61">
        <f>IF(VLOOKUP(A2532,$U$12:$AD$125,8)=VLOOKUP(A2531,$U$12:$AD$125,8),0,VLOOKUP(A2532,U$12:$AD$125,8))</f>
        <v>0</v>
      </c>
      <c r="M2532" s="62">
        <f>IF(L2532&gt;0,VLOOKUP(L2532,T$12:$AC$125,7),0)</f>
        <v>0</v>
      </c>
      <c r="N2532" s="57">
        <f t="shared" si="574"/>
        <v>0</v>
      </c>
      <c r="O2532" s="57">
        <f t="shared" ca="1" si="575"/>
        <v>0.85291117304986208</v>
      </c>
      <c r="P2532" s="63" t="str">
        <f t="shared" si="576"/>
        <v>A+J=</v>
      </c>
      <c r="Q2532" s="64">
        <f t="shared" si="577"/>
        <v>45882</v>
      </c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ht="15" x14ac:dyDescent="0.2">
      <c r="A2533" s="56">
        <f t="shared" si="565"/>
        <v>45768</v>
      </c>
      <c r="B2533" s="75">
        <f t="shared" ca="1" si="567"/>
        <v>1.8052515730498619</v>
      </c>
      <c r="C2533" s="57">
        <f t="shared" si="568"/>
        <v>0.95234039999999998</v>
      </c>
      <c r="D2533" s="58">
        <f ca="1">IF(A2533&lt;$B$1,VLOOKUP(A2533,[1]DI!$A$4:$B$15000,2,FALSE),0)</f>
        <v>0</v>
      </c>
      <c r="E2533" s="57">
        <f t="shared" ca="1" si="569"/>
        <v>0</v>
      </c>
      <c r="F2533" s="59">
        <f t="shared" si="578"/>
        <v>1.1499999999999999</v>
      </c>
      <c r="G2533" s="60">
        <f t="shared" ca="1" si="570"/>
        <v>1</v>
      </c>
      <c r="H2533" s="57">
        <f ca="1">TRUNC(PRODUCT(G$10:G2532),15)</f>
        <v>1.8702986720632899</v>
      </c>
      <c r="I2533" s="57">
        <f t="shared" ca="1" si="571"/>
        <v>1.7671059522663399</v>
      </c>
      <c r="J2533" s="57">
        <f t="shared" ca="1" si="572"/>
        <v>1.05839645</v>
      </c>
      <c r="K2533" s="112">
        <f t="shared" ca="1" si="573"/>
        <v>0.85291117304986208</v>
      </c>
      <c r="L2533" s="61">
        <f>IF(VLOOKUP(A2533,$U$12:$AD$125,8)=VLOOKUP(A2532,$U$12:$AD$125,8),0,VLOOKUP(A2533,U$12:$AD$125,8))</f>
        <v>0</v>
      </c>
      <c r="M2533" s="62">
        <f>IF(L2533&gt;0,VLOOKUP(L2533,T$12:$AC$125,7),0)</f>
        <v>0</v>
      </c>
      <c r="N2533" s="57">
        <f t="shared" si="574"/>
        <v>0</v>
      </c>
      <c r="O2533" s="57">
        <f t="shared" ca="1" si="575"/>
        <v>0.85291117304986208</v>
      </c>
      <c r="P2533" s="63" t="str">
        <f t="shared" si="576"/>
        <v>A+J=</v>
      </c>
      <c r="Q2533" s="64">
        <f t="shared" si="577"/>
        <v>45882</v>
      </c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ht="15" x14ac:dyDescent="0.2">
      <c r="A2534" s="56">
        <f t="shared" si="565"/>
        <v>45769</v>
      </c>
      <c r="B2534" s="75">
        <f t="shared" ca="1" si="567"/>
        <v>1.8052515730498619</v>
      </c>
      <c r="C2534" s="57">
        <f t="shared" si="568"/>
        <v>0.95234039999999998</v>
      </c>
      <c r="D2534" s="58">
        <f ca="1">IF(A2534&lt;$B$1,VLOOKUP(A2534,[1]DI!$A$4:$B$15000,2,FALSE),0)</f>
        <v>0.14149999999999999</v>
      </c>
      <c r="E2534" s="57">
        <f t="shared" ca="1" si="569"/>
        <v>5.2530999999999997E-4</v>
      </c>
      <c r="F2534" s="59">
        <f t="shared" si="578"/>
        <v>1.1499999999999999</v>
      </c>
      <c r="G2534" s="60">
        <f t="shared" ca="1" si="570"/>
        <v>1.0006041065</v>
      </c>
      <c r="H2534" s="57">
        <f ca="1">TRUNC(PRODUCT(G$10:G2533),15)</f>
        <v>1.8702986720632899</v>
      </c>
      <c r="I2534" s="57">
        <f t="shared" ca="1" si="571"/>
        <v>1.7671059522663399</v>
      </c>
      <c r="J2534" s="57">
        <f t="shared" ca="1" si="572"/>
        <v>1.05839645</v>
      </c>
      <c r="K2534" s="112">
        <f t="shared" ca="1" si="573"/>
        <v>0.85291117304986208</v>
      </c>
      <c r="L2534" s="61">
        <f>IF(VLOOKUP(A2534,$U$12:$AD$125,8)=VLOOKUP(A2533,$U$12:$AD$125,8),0,VLOOKUP(A2534,U$12:$AD$125,8))</f>
        <v>0</v>
      </c>
      <c r="M2534" s="62">
        <f>IF(L2534&gt;0,VLOOKUP(L2534,T$12:$AC$125,7),0)</f>
        <v>0</v>
      </c>
      <c r="N2534" s="57">
        <f t="shared" si="574"/>
        <v>0</v>
      </c>
      <c r="O2534" s="57">
        <f t="shared" ca="1" si="575"/>
        <v>0.85291117304986208</v>
      </c>
      <c r="P2534" s="63" t="str">
        <f t="shared" si="576"/>
        <v>A+J=</v>
      </c>
      <c r="Q2534" s="64">
        <f t="shared" si="577"/>
        <v>45882</v>
      </c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ht="15" x14ac:dyDescent="0.2">
      <c r="A2535" s="56">
        <f t="shared" si="565"/>
        <v>45770</v>
      </c>
      <c r="B2535" s="75">
        <f t="shared" ca="1" si="567"/>
        <v>1.8063421502714481</v>
      </c>
      <c r="C2535" s="57">
        <f t="shared" si="568"/>
        <v>0.95234039999999998</v>
      </c>
      <c r="D2535" s="58">
        <f ca="1">IF(A2535&lt;$B$1,VLOOKUP(A2535,[1]DI!$A$4:$B$15000,2,FALSE),0)</f>
        <v>0.14149999999999999</v>
      </c>
      <c r="E2535" s="57">
        <f t="shared" ca="1" si="569"/>
        <v>5.2530999999999997E-4</v>
      </c>
      <c r="F2535" s="59">
        <f t="shared" si="578"/>
        <v>1.1499999999999999</v>
      </c>
      <c r="G2535" s="60">
        <f t="shared" ca="1" si="570"/>
        <v>1.0006041065</v>
      </c>
      <c r="H2535" s="57">
        <f ca="1">TRUNC(PRODUCT(G$10:G2534),15)</f>
        <v>1.8714285316480199</v>
      </c>
      <c r="I2535" s="57">
        <f t="shared" ca="1" si="571"/>
        <v>1.7671059522663399</v>
      </c>
      <c r="J2535" s="57">
        <f t="shared" ca="1" si="572"/>
        <v>1.05903584</v>
      </c>
      <c r="K2535" s="112">
        <f t="shared" ca="1" si="573"/>
        <v>0.85400175027144809</v>
      </c>
      <c r="L2535" s="61">
        <f>IF(VLOOKUP(A2535,$U$12:$AD$125,8)=VLOOKUP(A2534,$U$12:$AD$125,8),0,VLOOKUP(A2535,U$12:$AD$125,8))</f>
        <v>0</v>
      </c>
      <c r="M2535" s="62">
        <f>IF(L2535&gt;0,VLOOKUP(L2535,T$12:$AC$125,7),0)</f>
        <v>0</v>
      </c>
      <c r="N2535" s="57">
        <f t="shared" si="574"/>
        <v>0</v>
      </c>
      <c r="O2535" s="57">
        <f t="shared" ca="1" si="575"/>
        <v>0.85400175027144809</v>
      </c>
      <c r="P2535" s="63" t="str">
        <f t="shared" si="576"/>
        <v>A+J=</v>
      </c>
      <c r="Q2535" s="64">
        <f t="shared" si="577"/>
        <v>45882</v>
      </c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ht="15" x14ac:dyDescent="0.2">
      <c r="A2536" s="56">
        <f t="shared" si="565"/>
        <v>45771</v>
      </c>
      <c r="B2536" s="75">
        <f t="shared" ca="1" si="567"/>
        <v>1.807433373749848</v>
      </c>
      <c r="C2536" s="57">
        <f t="shared" si="568"/>
        <v>0.95234039999999998</v>
      </c>
      <c r="D2536" s="58">
        <f ca="1">IF(A2536&lt;$B$1,VLOOKUP(A2536,[1]DI!$A$4:$B$15000,2,FALSE),0)</f>
        <v>0.14149999999999999</v>
      </c>
      <c r="E2536" s="57">
        <f t="shared" ca="1" si="569"/>
        <v>5.2530999999999997E-4</v>
      </c>
      <c r="F2536" s="59">
        <f t="shared" si="578"/>
        <v>1.1499999999999999</v>
      </c>
      <c r="G2536" s="60">
        <f t="shared" ca="1" si="570"/>
        <v>1.0006041065</v>
      </c>
      <c r="H2536" s="57">
        <f ca="1">TRUNC(PRODUCT(G$10:G2535),15)</f>
        <v>1.87255907378828</v>
      </c>
      <c r="I2536" s="57">
        <f t="shared" ca="1" si="571"/>
        <v>1.7671059522663399</v>
      </c>
      <c r="J2536" s="57">
        <f t="shared" ca="1" si="572"/>
        <v>1.05967561</v>
      </c>
      <c r="K2536" s="112">
        <f t="shared" ca="1" si="573"/>
        <v>0.85509297374984794</v>
      </c>
      <c r="L2536" s="61">
        <f>IF(VLOOKUP(A2536,$U$12:$AD$125,8)=VLOOKUP(A2535,$U$12:$AD$125,8),0,VLOOKUP(A2536,U$12:$AD$125,8))</f>
        <v>0</v>
      </c>
      <c r="M2536" s="62">
        <f>IF(L2536&gt;0,VLOOKUP(L2536,T$12:$AC$125,7),0)</f>
        <v>0</v>
      </c>
      <c r="N2536" s="57">
        <f t="shared" si="574"/>
        <v>0</v>
      </c>
      <c r="O2536" s="57">
        <f t="shared" ca="1" si="575"/>
        <v>0.85509297374984794</v>
      </c>
      <c r="P2536" s="63" t="str">
        <f t="shared" si="576"/>
        <v>A+J=</v>
      </c>
      <c r="Q2536" s="64">
        <f t="shared" si="577"/>
        <v>45882</v>
      </c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ht="15" x14ac:dyDescent="0.2">
      <c r="A2537" s="56">
        <f t="shared" si="565"/>
        <v>45772</v>
      </c>
      <c r="B2537" s="75">
        <f t="shared" ca="1" si="567"/>
        <v>1.8085252434850609</v>
      </c>
      <c r="C2537" s="57">
        <f t="shared" si="568"/>
        <v>0.95234039999999998</v>
      </c>
      <c r="D2537" s="58">
        <f ca="1">IF(A2537&lt;$B$1,VLOOKUP(A2537,[1]DI!$A$4:$B$15000,2,FALSE),0)</f>
        <v>0.14149999999999999</v>
      </c>
      <c r="E2537" s="57">
        <f t="shared" ca="1" si="569"/>
        <v>5.2530999999999997E-4</v>
      </c>
      <c r="F2537" s="59">
        <f t="shared" si="578"/>
        <v>1.1499999999999999</v>
      </c>
      <c r="G2537" s="60">
        <f t="shared" ca="1" si="570"/>
        <v>1.0006041065</v>
      </c>
      <c r="H2537" s="57">
        <f ca="1">TRUNC(PRODUCT(G$10:G2536),15)</f>
        <v>1.8736902988963899</v>
      </c>
      <c r="I2537" s="57">
        <f t="shared" ca="1" si="571"/>
        <v>1.7671059522663399</v>
      </c>
      <c r="J2537" s="57">
        <f t="shared" ca="1" si="572"/>
        <v>1.0603157599999999</v>
      </c>
      <c r="K2537" s="112">
        <f t="shared" ca="1" si="573"/>
        <v>0.85618484348506096</v>
      </c>
      <c r="L2537" s="61">
        <f>IF(VLOOKUP(A2537,$U$12:$AD$125,8)=VLOOKUP(A2536,$U$12:$AD$125,8),0,VLOOKUP(A2537,U$12:$AD$125,8))</f>
        <v>0</v>
      </c>
      <c r="M2537" s="62">
        <f>IF(L2537&gt;0,VLOOKUP(L2537,T$12:$AC$125,7),0)</f>
        <v>0</v>
      </c>
      <c r="N2537" s="57">
        <f t="shared" si="574"/>
        <v>0</v>
      </c>
      <c r="O2537" s="57">
        <f t="shared" ca="1" si="575"/>
        <v>0.85618484348506096</v>
      </c>
      <c r="P2537" s="63" t="str">
        <f t="shared" si="576"/>
        <v>A+J=</v>
      </c>
      <c r="Q2537" s="64">
        <f t="shared" si="577"/>
        <v>45882</v>
      </c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ht="15" x14ac:dyDescent="0.2">
      <c r="A2538" s="56">
        <f t="shared" si="565"/>
        <v>45773</v>
      </c>
      <c r="B2538" s="75">
        <f t="shared" ca="1" si="567"/>
        <v>1.809617794543237</v>
      </c>
      <c r="C2538" s="57">
        <f t="shared" si="568"/>
        <v>0.95234039999999998</v>
      </c>
      <c r="D2538" s="58">
        <f ca="1">IF(A2538&lt;$B$1,VLOOKUP(A2538,[1]DI!$A$4:$B$15000,2,FALSE),0)</f>
        <v>0</v>
      </c>
      <c r="E2538" s="57">
        <f t="shared" ca="1" si="569"/>
        <v>0</v>
      </c>
      <c r="F2538" s="59">
        <f t="shared" si="578"/>
        <v>1.1499999999999999</v>
      </c>
      <c r="G2538" s="60">
        <f t="shared" ca="1" si="570"/>
        <v>1</v>
      </c>
      <c r="H2538" s="57">
        <f ca="1">TRUNC(PRODUCT(G$10:G2537),15)</f>
        <v>1.8748222073849401</v>
      </c>
      <c r="I2538" s="57">
        <f t="shared" ca="1" si="571"/>
        <v>1.7671059522663399</v>
      </c>
      <c r="J2538" s="57">
        <f t="shared" ca="1" si="572"/>
        <v>1.0609563099999999</v>
      </c>
      <c r="K2538" s="112">
        <f t="shared" ca="1" si="573"/>
        <v>0.85727739454323704</v>
      </c>
      <c r="L2538" s="61">
        <f>IF(VLOOKUP(A2538,$U$12:$AD$125,8)=VLOOKUP(A2537,$U$12:$AD$125,8),0,VLOOKUP(A2538,U$12:$AD$125,8))</f>
        <v>0</v>
      </c>
      <c r="M2538" s="62">
        <f>IF(L2538&gt;0,VLOOKUP(L2538,T$12:$AC$125,7),0)</f>
        <v>0</v>
      </c>
      <c r="N2538" s="57">
        <f t="shared" si="574"/>
        <v>0</v>
      </c>
      <c r="O2538" s="57">
        <f t="shared" ca="1" si="575"/>
        <v>0.85727739454323704</v>
      </c>
      <c r="P2538" s="63" t="str">
        <f t="shared" si="576"/>
        <v>A+J=</v>
      </c>
      <c r="Q2538" s="64">
        <f t="shared" si="577"/>
        <v>45882</v>
      </c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ht="15" x14ac:dyDescent="0.2">
      <c r="A2539" s="56">
        <f t="shared" si="565"/>
        <v>45774</v>
      </c>
      <c r="B2539" s="75">
        <f t="shared" ca="1" si="567"/>
        <v>1.809617794543237</v>
      </c>
      <c r="C2539" s="57">
        <f t="shared" si="568"/>
        <v>0.95234039999999998</v>
      </c>
      <c r="D2539" s="58">
        <f ca="1">IF(A2539&lt;$B$1,VLOOKUP(A2539,[1]DI!$A$4:$B$15000,2,FALSE),0)</f>
        <v>0</v>
      </c>
      <c r="E2539" s="57">
        <f t="shared" ca="1" si="569"/>
        <v>0</v>
      </c>
      <c r="F2539" s="59">
        <f t="shared" si="578"/>
        <v>1.1499999999999999</v>
      </c>
      <c r="G2539" s="60">
        <f t="shared" ca="1" si="570"/>
        <v>1</v>
      </c>
      <c r="H2539" s="57">
        <f ca="1">TRUNC(PRODUCT(G$10:G2538),15)</f>
        <v>1.8748222073849401</v>
      </c>
      <c r="I2539" s="57">
        <f t="shared" ca="1" si="571"/>
        <v>1.7671059522663399</v>
      </c>
      <c r="J2539" s="57">
        <f t="shared" ca="1" si="572"/>
        <v>1.0609563099999999</v>
      </c>
      <c r="K2539" s="112">
        <f t="shared" ca="1" si="573"/>
        <v>0.85727739454323704</v>
      </c>
      <c r="L2539" s="61">
        <f>IF(VLOOKUP(A2539,$U$12:$AD$125,8)=VLOOKUP(A2538,$U$12:$AD$125,8),0,VLOOKUP(A2539,U$12:$AD$125,8))</f>
        <v>0</v>
      </c>
      <c r="M2539" s="62">
        <f>IF(L2539&gt;0,VLOOKUP(L2539,T$12:$AC$125,7),0)</f>
        <v>0</v>
      </c>
      <c r="N2539" s="57">
        <f t="shared" si="574"/>
        <v>0</v>
      </c>
      <c r="O2539" s="57">
        <f t="shared" ca="1" si="575"/>
        <v>0.85727739454323704</v>
      </c>
      <c r="P2539" s="63" t="str">
        <f t="shared" si="576"/>
        <v>A+J=</v>
      </c>
      <c r="Q2539" s="64">
        <f t="shared" si="577"/>
        <v>45882</v>
      </c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ht="15" x14ac:dyDescent="0.2">
      <c r="A2540" s="56">
        <f t="shared" si="565"/>
        <v>45775</v>
      </c>
      <c r="B2540" s="75">
        <f t="shared" ca="1" si="567"/>
        <v>1.809617794543237</v>
      </c>
      <c r="C2540" s="57">
        <f t="shared" si="568"/>
        <v>0.95234039999999998</v>
      </c>
      <c r="D2540" s="58">
        <f ca="1">IF(A2540&lt;$B$1,VLOOKUP(A2540,[1]DI!$A$4:$B$15000,2,FALSE),0)</f>
        <v>0.14149999999999999</v>
      </c>
      <c r="E2540" s="57">
        <f t="shared" ca="1" si="569"/>
        <v>5.2530999999999997E-4</v>
      </c>
      <c r="F2540" s="59">
        <f t="shared" si="578"/>
        <v>1.1499999999999999</v>
      </c>
      <c r="G2540" s="60">
        <f t="shared" ca="1" si="570"/>
        <v>1.0006041065</v>
      </c>
      <c r="H2540" s="57">
        <f ca="1">TRUNC(PRODUCT(G$10:G2539),15)</f>
        <v>1.8748222073849401</v>
      </c>
      <c r="I2540" s="57">
        <f t="shared" ca="1" si="571"/>
        <v>1.7671059522663399</v>
      </c>
      <c r="J2540" s="57">
        <f t="shared" ca="1" si="572"/>
        <v>1.0609563099999999</v>
      </c>
      <c r="K2540" s="112">
        <f t="shared" ca="1" si="573"/>
        <v>0.85727739454323704</v>
      </c>
      <c r="L2540" s="61">
        <f>IF(VLOOKUP(A2540,$U$12:$AD$125,8)=VLOOKUP(A2539,$U$12:$AD$125,8),0,VLOOKUP(A2540,U$12:$AD$125,8))</f>
        <v>0</v>
      </c>
      <c r="M2540" s="62">
        <f>IF(L2540&gt;0,VLOOKUP(L2540,T$12:$AC$125,7),0)</f>
        <v>0</v>
      </c>
      <c r="N2540" s="57">
        <f t="shared" si="574"/>
        <v>0</v>
      </c>
      <c r="O2540" s="57">
        <f t="shared" ca="1" si="575"/>
        <v>0.85727739454323704</v>
      </c>
      <c r="P2540" s="63" t="str">
        <f t="shared" si="576"/>
        <v>A+J=</v>
      </c>
      <c r="Q2540" s="64">
        <f t="shared" si="577"/>
        <v>45882</v>
      </c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ht="15" x14ac:dyDescent="0.2">
      <c r="A2541" s="56">
        <f t="shared" si="565"/>
        <v>45776</v>
      </c>
      <c r="B2541" s="75">
        <f t="shared" ca="1" si="567"/>
        <v>1.810711001858226</v>
      </c>
      <c r="C2541" s="57">
        <f t="shared" si="568"/>
        <v>0.95234039999999998</v>
      </c>
      <c r="D2541" s="58">
        <f ca="1">IF(A2541&lt;$B$1,VLOOKUP(A2541,[1]DI!$A$4:$B$15000,2,FALSE),0)</f>
        <v>0.14149999999999999</v>
      </c>
      <c r="E2541" s="57">
        <f t="shared" ca="1" si="569"/>
        <v>5.2530999999999997E-4</v>
      </c>
      <c r="F2541" s="59">
        <f t="shared" si="578"/>
        <v>1.1499999999999999</v>
      </c>
      <c r="G2541" s="60">
        <f t="shared" ca="1" si="570"/>
        <v>1.0006041065</v>
      </c>
      <c r="H2541" s="57">
        <f ca="1">TRUNC(PRODUCT(G$10:G2540),15)</f>
        <v>1.87595479966676</v>
      </c>
      <c r="I2541" s="57">
        <f t="shared" ca="1" si="571"/>
        <v>1.7671059522663399</v>
      </c>
      <c r="J2541" s="57">
        <f t="shared" ca="1" si="572"/>
        <v>1.06159724</v>
      </c>
      <c r="K2541" s="112">
        <f t="shared" ca="1" si="573"/>
        <v>0.858370601858226</v>
      </c>
      <c r="L2541" s="61">
        <f>IF(VLOOKUP(A2541,$U$12:$AD$125,8)=VLOOKUP(A2540,$U$12:$AD$125,8),0,VLOOKUP(A2541,U$12:$AD$125,8))</f>
        <v>0</v>
      </c>
      <c r="M2541" s="62">
        <f>IF(L2541&gt;0,VLOOKUP(L2541,T$12:$AC$125,7),0)</f>
        <v>0</v>
      </c>
      <c r="N2541" s="57">
        <f t="shared" si="574"/>
        <v>0</v>
      </c>
      <c r="O2541" s="57">
        <f t="shared" ca="1" si="575"/>
        <v>0.858370601858226</v>
      </c>
      <c r="P2541" s="63" t="str">
        <f t="shared" si="576"/>
        <v>A+J=</v>
      </c>
      <c r="Q2541" s="64">
        <f t="shared" si="577"/>
        <v>45882</v>
      </c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ht="15" x14ac:dyDescent="0.2">
      <c r="A2542" s="56">
        <f t="shared" si="565"/>
        <v>45777</v>
      </c>
      <c r="B2542" s="75">
        <f t="shared" ca="1" si="567"/>
        <v>1.8118048629631029</v>
      </c>
      <c r="C2542" s="57">
        <f t="shared" si="568"/>
        <v>0.95234039999999998</v>
      </c>
      <c r="D2542" s="58">
        <f ca="1">IF(A2542&lt;$B$1,VLOOKUP(A2542,[1]DI!$A$4:$B$15000,2,FALSE),0)</f>
        <v>0.14149999999999999</v>
      </c>
      <c r="E2542" s="57">
        <f t="shared" ca="1" si="569"/>
        <v>5.2530999999999997E-4</v>
      </c>
      <c r="F2542" s="59">
        <f t="shared" si="578"/>
        <v>1.1499999999999999</v>
      </c>
      <c r="G2542" s="60">
        <f t="shared" ca="1" si="570"/>
        <v>1.0006041065</v>
      </c>
      <c r="H2542" s="57">
        <f ca="1">TRUNC(PRODUCT(G$10:G2541),15)</f>
        <v>1.87708807615495</v>
      </c>
      <c r="I2542" s="57">
        <f t="shared" ca="1" si="571"/>
        <v>1.7671059522663399</v>
      </c>
      <c r="J2542" s="57">
        <f t="shared" ca="1" si="572"/>
        <v>1.0622385599999999</v>
      </c>
      <c r="K2542" s="112">
        <f t="shared" ca="1" si="573"/>
        <v>0.85946446296310297</v>
      </c>
      <c r="L2542" s="61">
        <f>IF(VLOOKUP(A2542,$U$12:$AD$125,8)=VLOOKUP(A2541,$U$12:$AD$125,8),0,VLOOKUP(A2542,U$12:$AD$125,8))</f>
        <v>0</v>
      </c>
      <c r="M2542" s="62">
        <f>IF(L2542&gt;0,VLOOKUP(L2542,T$12:$AC$125,7),0)</f>
        <v>0</v>
      </c>
      <c r="N2542" s="57">
        <f t="shared" si="574"/>
        <v>0</v>
      </c>
      <c r="O2542" s="57">
        <f t="shared" ca="1" si="575"/>
        <v>0.85946446296310297</v>
      </c>
      <c r="P2542" s="63" t="str">
        <f t="shared" si="576"/>
        <v>A+J=</v>
      </c>
      <c r="Q2542" s="64">
        <f t="shared" si="577"/>
        <v>45882</v>
      </c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ht="15" x14ac:dyDescent="0.2">
      <c r="A2543" s="56">
        <f t="shared" si="565"/>
        <v>45778</v>
      </c>
      <c r="B2543" s="75">
        <f t="shared" ca="1" si="567"/>
        <v>1.8128993803247939</v>
      </c>
      <c r="C2543" s="57">
        <f t="shared" si="568"/>
        <v>0.95234039999999998</v>
      </c>
      <c r="D2543" s="58">
        <f ca="1">IF(A2543&lt;$B$1,VLOOKUP(A2543,[1]DI!$A$4:$B$15000,2,FALSE),0)</f>
        <v>0</v>
      </c>
      <c r="E2543" s="57">
        <f t="shared" ca="1" si="569"/>
        <v>0</v>
      </c>
      <c r="F2543" s="59">
        <f t="shared" si="578"/>
        <v>1.1499999999999999</v>
      </c>
      <c r="G2543" s="60">
        <f t="shared" ca="1" si="570"/>
        <v>1</v>
      </c>
      <c r="H2543" s="57">
        <f ca="1">TRUNC(PRODUCT(G$10:G2542),15)</f>
        <v>1.87822203726283</v>
      </c>
      <c r="I2543" s="57">
        <f t="shared" ca="1" si="571"/>
        <v>1.7671059522663399</v>
      </c>
      <c r="J2543" s="57">
        <f t="shared" ca="1" si="572"/>
        <v>1.06288026</v>
      </c>
      <c r="K2543" s="112">
        <f t="shared" ca="1" si="573"/>
        <v>0.86055898032479394</v>
      </c>
      <c r="L2543" s="61">
        <f>IF(VLOOKUP(A2543,$U$12:$AD$125,8)=VLOOKUP(A2542,$U$12:$AD$125,8),0,VLOOKUP(A2543,U$12:$AD$125,8))</f>
        <v>0</v>
      </c>
      <c r="M2543" s="62">
        <f>IF(L2543&gt;0,VLOOKUP(L2543,T$12:$AC$125,7),0)</f>
        <v>0</v>
      </c>
      <c r="N2543" s="57">
        <f t="shared" si="574"/>
        <v>0</v>
      </c>
      <c r="O2543" s="57">
        <f t="shared" ca="1" si="575"/>
        <v>0.86055898032479394</v>
      </c>
      <c r="P2543" s="63" t="str">
        <f t="shared" si="576"/>
        <v>A+J=</v>
      </c>
      <c r="Q2543" s="64">
        <f t="shared" si="577"/>
        <v>45882</v>
      </c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ht="15" x14ac:dyDescent="0.2">
      <c r="A2544" s="56">
        <f t="shared" si="565"/>
        <v>45779</v>
      </c>
      <c r="B2544" s="75">
        <f t="shared" ca="1" si="567"/>
        <v>1.8128993803247939</v>
      </c>
      <c r="C2544" s="57">
        <f t="shared" si="568"/>
        <v>0.95234039999999998</v>
      </c>
      <c r="D2544" s="58">
        <f ca="1">IF(A2544&lt;$B$1,VLOOKUP(A2544,[1]DI!$A$4:$B$15000,2,FALSE),0)</f>
        <v>0.14149999999999999</v>
      </c>
      <c r="E2544" s="57">
        <f t="shared" ca="1" si="569"/>
        <v>5.2530999999999997E-4</v>
      </c>
      <c r="F2544" s="59">
        <f t="shared" si="578"/>
        <v>1.1499999999999999</v>
      </c>
      <c r="G2544" s="60">
        <f t="shared" ca="1" si="570"/>
        <v>1.0006041065</v>
      </c>
      <c r="H2544" s="57">
        <f ca="1">TRUNC(PRODUCT(G$10:G2543),15)</f>
        <v>1.87822203726283</v>
      </c>
      <c r="I2544" s="57">
        <f t="shared" ca="1" si="571"/>
        <v>1.7671059522663399</v>
      </c>
      <c r="J2544" s="57">
        <f t="shared" ca="1" si="572"/>
        <v>1.06288026</v>
      </c>
      <c r="K2544" s="112">
        <f t="shared" ca="1" si="573"/>
        <v>0.86055898032479394</v>
      </c>
      <c r="L2544" s="61">
        <f>IF(VLOOKUP(A2544,$U$12:$AD$125,8)=VLOOKUP(A2543,$U$12:$AD$125,8),0,VLOOKUP(A2544,U$12:$AD$125,8))</f>
        <v>0</v>
      </c>
      <c r="M2544" s="62">
        <f>IF(L2544&gt;0,VLOOKUP(L2544,T$12:$AC$125,7),0)</f>
        <v>0</v>
      </c>
      <c r="N2544" s="57">
        <f t="shared" si="574"/>
        <v>0</v>
      </c>
      <c r="O2544" s="57">
        <f t="shared" ca="1" si="575"/>
        <v>0.86055898032479394</v>
      </c>
      <c r="P2544" s="63" t="str">
        <f t="shared" si="576"/>
        <v>A+J=</v>
      </c>
      <c r="Q2544" s="64">
        <f t="shared" si="577"/>
        <v>45882</v>
      </c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ht="15" x14ac:dyDescent="0.2">
      <c r="A2545" s="56">
        <f t="shared" si="565"/>
        <v>45780</v>
      </c>
      <c r="B2545" s="75">
        <f t="shared" ca="1" si="567"/>
        <v>1.8139945614763731</v>
      </c>
      <c r="C2545" s="57">
        <f t="shared" si="568"/>
        <v>0.95234039999999998</v>
      </c>
      <c r="D2545" s="58">
        <f ca="1">IF(A2545&lt;$B$1,VLOOKUP(A2545,[1]DI!$A$4:$B$15000,2,FALSE),0)</f>
        <v>0</v>
      </c>
      <c r="E2545" s="57">
        <f t="shared" ca="1" si="569"/>
        <v>0</v>
      </c>
      <c r="F2545" s="59">
        <f t="shared" si="578"/>
        <v>1.1499999999999999</v>
      </c>
      <c r="G2545" s="60">
        <f t="shared" ca="1" si="570"/>
        <v>1</v>
      </c>
      <c r="H2545" s="57">
        <f ca="1">TRUNC(PRODUCT(G$10:G2544),15)</f>
        <v>1.8793566834039801</v>
      </c>
      <c r="I2545" s="57">
        <f t="shared" ca="1" si="571"/>
        <v>1.7671059522663399</v>
      </c>
      <c r="J2545" s="57">
        <f t="shared" ca="1" si="572"/>
        <v>1.0635223499999999</v>
      </c>
      <c r="K2545" s="112">
        <f t="shared" ca="1" si="573"/>
        <v>0.86165416147637297</v>
      </c>
      <c r="L2545" s="61">
        <f>IF(VLOOKUP(A2545,$U$12:$AD$125,8)=VLOOKUP(A2544,$U$12:$AD$125,8),0,VLOOKUP(A2545,U$12:$AD$125,8))</f>
        <v>0</v>
      </c>
      <c r="M2545" s="62">
        <f>IF(L2545&gt;0,VLOOKUP(L2545,T$12:$AC$125,7),0)</f>
        <v>0</v>
      </c>
      <c r="N2545" s="57">
        <f t="shared" si="574"/>
        <v>0</v>
      </c>
      <c r="O2545" s="57">
        <f t="shared" ca="1" si="575"/>
        <v>0.86165416147637297</v>
      </c>
      <c r="P2545" s="63" t="str">
        <f t="shared" si="576"/>
        <v>A+J=</v>
      </c>
      <c r="Q2545" s="64">
        <f t="shared" si="577"/>
        <v>45882</v>
      </c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ht="15" x14ac:dyDescent="0.2">
      <c r="A2546" s="56">
        <f t="shared" si="565"/>
        <v>45781</v>
      </c>
      <c r="B2546" s="75">
        <f t="shared" ca="1" si="567"/>
        <v>1.8139945614763731</v>
      </c>
      <c r="C2546" s="57">
        <f t="shared" si="568"/>
        <v>0.95234039999999998</v>
      </c>
      <c r="D2546" s="58">
        <f ca="1">IF(A2546&lt;$B$1,VLOOKUP(A2546,[1]DI!$A$4:$B$15000,2,FALSE),0)</f>
        <v>0</v>
      </c>
      <c r="E2546" s="57">
        <f t="shared" ca="1" si="569"/>
        <v>0</v>
      </c>
      <c r="F2546" s="59">
        <f t="shared" si="578"/>
        <v>1.1499999999999999</v>
      </c>
      <c r="G2546" s="60">
        <f t="shared" ca="1" si="570"/>
        <v>1</v>
      </c>
      <c r="H2546" s="57">
        <f ca="1">TRUNC(PRODUCT(G$10:G2545),15)</f>
        <v>1.8793566834039801</v>
      </c>
      <c r="I2546" s="57">
        <f t="shared" ca="1" si="571"/>
        <v>1.7671059522663399</v>
      </c>
      <c r="J2546" s="57">
        <f t="shared" ca="1" si="572"/>
        <v>1.0635223499999999</v>
      </c>
      <c r="K2546" s="112">
        <f t="shared" ca="1" si="573"/>
        <v>0.86165416147637297</v>
      </c>
      <c r="L2546" s="61">
        <f>IF(VLOOKUP(A2546,$U$12:$AD$125,8)=VLOOKUP(A2545,$U$12:$AD$125,8),0,VLOOKUP(A2546,U$12:$AD$125,8))</f>
        <v>0</v>
      </c>
      <c r="M2546" s="62">
        <f>IF(L2546&gt;0,VLOOKUP(L2546,T$12:$AC$125,7),0)</f>
        <v>0</v>
      </c>
      <c r="N2546" s="57">
        <f t="shared" si="574"/>
        <v>0</v>
      </c>
      <c r="O2546" s="57">
        <f t="shared" ca="1" si="575"/>
        <v>0.86165416147637297</v>
      </c>
      <c r="P2546" s="63" t="str">
        <f t="shared" si="576"/>
        <v>A+J=</v>
      </c>
      <c r="Q2546" s="64">
        <f t="shared" si="577"/>
        <v>45882</v>
      </c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ht="15" x14ac:dyDescent="0.2">
      <c r="A2547" s="56">
        <f t="shared" si="565"/>
        <v>45782</v>
      </c>
      <c r="B2547" s="75">
        <f t="shared" ca="1" si="567"/>
        <v>1.8139945614763731</v>
      </c>
      <c r="C2547" s="57">
        <f t="shared" si="568"/>
        <v>0.95234039999999998</v>
      </c>
      <c r="D2547" s="58">
        <f ca="1">IF(A2547&lt;$B$1,VLOOKUP(A2547,[1]DI!$A$4:$B$15000,2,FALSE),0)</f>
        <v>0</v>
      </c>
      <c r="E2547" s="57">
        <f t="shared" ca="1" si="569"/>
        <v>0</v>
      </c>
      <c r="F2547" s="59">
        <f t="shared" si="578"/>
        <v>1.1499999999999999</v>
      </c>
      <c r="G2547" s="60">
        <f t="shared" ca="1" si="570"/>
        <v>1</v>
      </c>
      <c r="H2547" s="57">
        <f ca="1">TRUNC(PRODUCT(G$10:G2546),15)</f>
        <v>1.8793566834039801</v>
      </c>
      <c r="I2547" s="57">
        <f t="shared" ca="1" si="571"/>
        <v>1.7671059522663399</v>
      </c>
      <c r="J2547" s="57">
        <f t="shared" ca="1" si="572"/>
        <v>1.0635223499999999</v>
      </c>
      <c r="K2547" s="112">
        <f t="shared" ca="1" si="573"/>
        <v>0.86165416147637297</v>
      </c>
      <c r="L2547" s="61">
        <f>IF(VLOOKUP(A2547,$U$12:$AD$125,8)=VLOOKUP(A2546,$U$12:$AD$125,8),0,VLOOKUP(A2547,U$12:$AD$125,8))</f>
        <v>0</v>
      </c>
      <c r="M2547" s="62">
        <f>IF(L2547&gt;0,VLOOKUP(L2547,T$12:$AC$125,7),0)</f>
        <v>0</v>
      </c>
      <c r="N2547" s="57">
        <f t="shared" si="574"/>
        <v>0</v>
      </c>
      <c r="O2547" s="57">
        <f t="shared" ca="1" si="575"/>
        <v>0.86165416147637297</v>
      </c>
      <c r="P2547" s="63" t="str">
        <f t="shared" si="576"/>
        <v>A+J=</v>
      </c>
      <c r="Q2547" s="64">
        <f t="shared" si="577"/>
        <v>45882</v>
      </c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ht="15" x14ac:dyDescent="0.2">
      <c r="A2548" s="56">
        <f t="shared" si="565"/>
        <v>45783</v>
      </c>
      <c r="B2548" s="75" t="str">
        <f t="shared" ca="1" si="567"/>
        <v>n.d</v>
      </c>
      <c r="C2548" s="57">
        <f t="shared" si="568"/>
        <v>0.95234039999999998</v>
      </c>
      <c r="D2548" s="58">
        <f ca="1">IF(A2548&lt;$B$1,VLOOKUP(A2548,[1]DI!$A$4:$B$15000,2,FALSE),0)</f>
        <v>0</v>
      </c>
      <c r="E2548" s="57">
        <f t="shared" ca="1" si="569"/>
        <v>0</v>
      </c>
      <c r="F2548" s="59">
        <f t="shared" si="578"/>
        <v>1.1499999999999999</v>
      </c>
      <c r="G2548" s="60">
        <f t="shared" ca="1" si="570"/>
        <v>1</v>
      </c>
      <c r="H2548" s="57">
        <f ca="1">TRUNC(PRODUCT(G$10:G2547),15)</f>
        <v>1.8793566834039801</v>
      </c>
      <c r="I2548" s="57">
        <f t="shared" ca="1" si="571"/>
        <v>1.7671059522663399</v>
      </c>
      <c r="J2548" s="57">
        <f t="shared" ca="1" si="572"/>
        <v>1.0635223499999999</v>
      </c>
      <c r="K2548" s="112">
        <f t="shared" ca="1" si="573"/>
        <v>0.86165416147637297</v>
      </c>
      <c r="L2548" s="61">
        <f>IF(VLOOKUP(A2548,$U$12:$AD$125,8)=VLOOKUP(A2547,$U$12:$AD$125,8),0,VLOOKUP(A2548,U$12:$AD$125,8))</f>
        <v>0</v>
      </c>
      <c r="M2548" s="62">
        <f>IF(L2548&gt;0,VLOOKUP(L2548,T$12:$AC$125,7),0)</f>
        <v>0</v>
      </c>
      <c r="N2548" s="57">
        <f t="shared" si="574"/>
        <v>0</v>
      </c>
      <c r="O2548" s="57">
        <f t="shared" ca="1" si="575"/>
        <v>0.86165416147637297</v>
      </c>
      <c r="P2548" s="63" t="str">
        <f t="shared" si="576"/>
        <v>A+J=</v>
      </c>
      <c r="Q2548" s="64">
        <f t="shared" si="577"/>
        <v>45882</v>
      </c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ht="15" x14ac:dyDescent="0.2">
      <c r="A2549" s="56">
        <f t="shared" si="565"/>
        <v>45784</v>
      </c>
      <c r="B2549" s="75" t="str">
        <f t="shared" ca="1" si="567"/>
        <v>n.d</v>
      </c>
      <c r="C2549" s="57">
        <f t="shared" si="568"/>
        <v>0.95234039999999998</v>
      </c>
      <c r="D2549" s="58">
        <f ca="1">IF(A2549&lt;$B$1,VLOOKUP(A2549,[1]DI!$A$4:$B$15000,2,FALSE),0)</f>
        <v>0</v>
      </c>
      <c r="E2549" s="57">
        <f t="shared" ca="1" si="569"/>
        <v>0</v>
      </c>
      <c r="F2549" s="59">
        <f t="shared" si="578"/>
        <v>1.1499999999999999</v>
      </c>
      <c r="G2549" s="60">
        <f t="shared" ca="1" si="570"/>
        <v>1</v>
      </c>
      <c r="H2549" s="57">
        <f ca="1">TRUNC(PRODUCT(G$10:G2548),15)</f>
        <v>1.8793566834039801</v>
      </c>
      <c r="I2549" s="57">
        <f t="shared" ca="1" si="571"/>
        <v>1.7671059522663399</v>
      </c>
      <c r="J2549" s="57">
        <f t="shared" ca="1" si="572"/>
        <v>1.0635223499999999</v>
      </c>
      <c r="K2549" s="112">
        <f t="shared" ca="1" si="573"/>
        <v>0.86165416147637297</v>
      </c>
      <c r="L2549" s="61">
        <f>IF(VLOOKUP(A2549,$U$12:$AD$125,8)=VLOOKUP(A2548,$U$12:$AD$125,8),0,VLOOKUP(A2549,U$12:$AD$125,8))</f>
        <v>0</v>
      </c>
      <c r="M2549" s="62">
        <f>IF(L2549&gt;0,VLOOKUP(L2549,T$12:$AC$125,7),0)</f>
        <v>0</v>
      </c>
      <c r="N2549" s="57">
        <f t="shared" si="574"/>
        <v>0</v>
      </c>
      <c r="O2549" s="57">
        <f t="shared" ca="1" si="575"/>
        <v>0.86165416147637297</v>
      </c>
      <c r="P2549" s="63" t="str">
        <f t="shared" si="576"/>
        <v>A+J=</v>
      </c>
      <c r="Q2549" s="64">
        <f t="shared" si="577"/>
        <v>45882</v>
      </c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ht="15" x14ac:dyDescent="0.2">
      <c r="A2550" s="56">
        <f t="shared" si="565"/>
        <v>45785</v>
      </c>
      <c r="B2550" s="75" t="str">
        <f t="shared" ca="1" si="567"/>
        <v>n.d</v>
      </c>
      <c r="C2550" s="57">
        <f t="shared" si="568"/>
        <v>0.95234039999999998</v>
      </c>
      <c r="D2550" s="58">
        <f ca="1">IF(A2550&lt;$B$1,VLOOKUP(A2550,[1]DI!$A$4:$B$15000,2,FALSE),0)</f>
        <v>0</v>
      </c>
      <c r="E2550" s="57">
        <f t="shared" ca="1" si="569"/>
        <v>0</v>
      </c>
      <c r="F2550" s="59">
        <f t="shared" si="578"/>
        <v>1.1499999999999999</v>
      </c>
      <c r="G2550" s="60">
        <f t="shared" ca="1" si="570"/>
        <v>1</v>
      </c>
      <c r="H2550" s="57">
        <f ca="1">TRUNC(PRODUCT(G$10:G2549),15)</f>
        <v>1.8793566834039801</v>
      </c>
      <c r="I2550" s="57">
        <f t="shared" ca="1" si="571"/>
        <v>1.7671059522663399</v>
      </c>
      <c r="J2550" s="57">
        <f t="shared" ca="1" si="572"/>
        <v>1.0635223499999999</v>
      </c>
      <c r="K2550" s="112">
        <f t="shared" ca="1" si="573"/>
        <v>0.86165416147637297</v>
      </c>
      <c r="L2550" s="61">
        <f>IF(VLOOKUP(A2550,$U$12:$AD$125,8)=VLOOKUP(A2549,$U$12:$AD$125,8),0,VLOOKUP(A2550,U$12:$AD$125,8))</f>
        <v>0</v>
      </c>
      <c r="M2550" s="62">
        <f>IF(L2550&gt;0,VLOOKUP(L2550,T$12:$AC$125,7),0)</f>
        <v>0</v>
      </c>
      <c r="N2550" s="57">
        <f t="shared" si="574"/>
        <v>0</v>
      </c>
      <c r="O2550" s="57">
        <f t="shared" ca="1" si="575"/>
        <v>0.86165416147637297</v>
      </c>
      <c r="P2550" s="63" t="str">
        <f t="shared" si="576"/>
        <v>A+J=</v>
      </c>
      <c r="Q2550" s="64">
        <f t="shared" si="577"/>
        <v>45882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ht="15" x14ac:dyDescent="0.2">
      <c r="A2551" s="56">
        <f t="shared" si="565"/>
        <v>45786</v>
      </c>
      <c r="B2551" s="75" t="str">
        <f t="shared" ca="1" si="567"/>
        <v>n.d</v>
      </c>
      <c r="C2551" s="57">
        <f t="shared" si="568"/>
        <v>0.95234039999999998</v>
      </c>
      <c r="D2551" s="58">
        <f ca="1">IF(A2551&lt;$B$1,VLOOKUP(A2551,[1]DI!$A$4:$B$15000,2,FALSE),0)</f>
        <v>0</v>
      </c>
      <c r="E2551" s="57">
        <f t="shared" ca="1" si="569"/>
        <v>0</v>
      </c>
      <c r="F2551" s="59">
        <f t="shared" si="578"/>
        <v>1.1499999999999999</v>
      </c>
      <c r="G2551" s="60">
        <f t="shared" ca="1" si="570"/>
        <v>1</v>
      </c>
      <c r="H2551" s="57">
        <f ca="1">TRUNC(PRODUCT(G$10:G2550),15)</f>
        <v>1.8793566834039801</v>
      </c>
      <c r="I2551" s="57">
        <f t="shared" ca="1" si="571"/>
        <v>1.7671059522663399</v>
      </c>
      <c r="J2551" s="57">
        <f t="shared" ca="1" si="572"/>
        <v>1.0635223499999999</v>
      </c>
      <c r="K2551" s="112">
        <f t="shared" ca="1" si="573"/>
        <v>0.86165416147637297</v>
      </c>
      <c r="L2551" s="61">
        <f>IF(VLOOKUP(A2551,$U$12:$AD$125,8)=VLOOKUP(A2550,$U$12:$AD$125,8),0,VLOOKUP(A2551,U$12:$AD$125,8))</f>
        <v>0</v>
      </c>
      <c r="M2551" s="62">
        <f>IF(L2551&gt;0,VLOOKUP(L2551,T$12:$AC$125,7),0)</f>
        <v>0</v>
      </c>
      <c r="N2551" s="57">
        <f t="shared" si="574"/>
        <v>0</v>
      </c>
      <c r="O2551" s="57">
        <f t="shared" ca="1" si="575"/>
        <v>0.86165416147637297</v>
      </c>
      <c r="P2551" s="63" t="str">
        <f t="shared" si="576"/>
        <v>A+J=</v>
      </c>
      <c r="Q2551" s="64">
        <f t="shared" si="577"/>
        <v>45882</v>
      </c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ht="15" x14ac:dyDescent="0.2">
      <c r="A2552" s="56">
        <f t="shared" si="565"/>
        <v>45787</v>
      </c>
      <c r="B2552" s="75" t="str">
        <f t="shared" ca="1" si="567"/>
        <v>n.d</v>
      </c>
      <c r="C2552" s="57">
        <f t="shared" si="568"/>
        <v>0.95234039999999998</v>
      </c>
      <c r="D2552" s="58">
        <f ca="1">IF(A2552&lt;$B$1,VLOOKUP(A2552,[1]DI!$A$4:$B$15000,2,FALSE),0)</f>
        <v>0</v>
      </c>
      <c r="E2552" s="57">
        <f t="shared" ca="1" si="569"/>
        <v>0</v>
      </c>
      <c r="F2552" s="59">
        <f t="shared" si="578"/>
        <v>1.1499999999999999</v>
      </c>
      <c r="G2552" s="60">
        <f t="shared" ca="1" si="570"/>
        <v>1</v>
      </c>
      <c r="H2552" s="57">
        <f ca="1">TRUNC(PRODUCT(G$10:G2551),15)</f>
        <v>1.8793566834039801</v>
      </c>
      <c r="I2552" s="57">
        <f t="shared" ca="1" si="571"/>
        <v>1.7671059522663399</v>
      </c>
      <c r="J2552" s="57">
        <f t="shared" ca="1" si="572"/>
        <v>1.0635223499999999</v>
      </c>
      <c r="K2552" s="112">
        <f t="shared" ca="1" si="573"/>
        <v>0.86165416147637297</v>
      </c>
      <c r="L2552" s="61">
        <f>IF(VLOOKUP(A2552,$U$12:$AD$125,8)=VLOOKUP(A2551,$U$12:$AD$125,8),0,VLOOKUP(A2552,U$12:$AD$125,8))</f>
        <v>0</v>
      </c>
      <c r="M2552" s="62">
        <f>IF(L2552&gt;0,VLOOKUP(L2552,T$12:$AC$125,7),0)</f>
        <v>0</v>
      </c>
      <c r="N2552" s="57">
        <f t="shared" si="574"/>
        <v>0</v>
      </c>
      <c r="O2552" s="57">
        <f t="shared" ca="1" si="575"/>
        <v>0.86165416147637297</v>
      </c>
      <c r="P2552" s="63" t="str">
        <f t="shared" si="576"/>
        <v>A+J=</v>
      </c>
      <c r="Q2552" s="64">
        <f t="shared" si="577"/>
        <v>45882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ht="15" x14ac:dyDescent="0.2">
      <c r="A2553" s="56">
        <f t="shared" si="565"/>
        <v>45788</v>
      </c>
      <c r="B2553" s="75" t="str">
        <f t="shared" ca="1" si="567"/>
        <v>n.d</v>
      </c>
      <c r="C2553" s="57">
        <f t="shared" si="568"/>
        <v>0.95234039999999998</v>
      </c>
      <c r="D2553" s="58">
        <f ca="1">IF(A2553&lt;$B$1,VLOOKUP(A2553,[1]DI!$A$4:$B$15000,2,FALSE),0)</f>
        <v>0</v>
      </c>
      <c r="E2553" s="57">
        <f t="shared" ca="1" si="569"/>
        <v>0</v>
      </c>
      <c r="F2553" s="59">
        <f t="shared" si="578"/>
        <v>1.1499999999999999</v>
      </c>
      <c r="G2553" s="60">
        <f t="shared" ca="1" si="570"/>
        <v>1</v>
      </c>
      <c r="H2553" s="57">
        <f ca="1">TRUNC(PRODUCT(G$10:G2552),15)</f>
        <v>1.8793566834039801</v>
      </c>
      <c r="I2553" s="57">
        <f t="shared" ca="1" si="571"/>
        <v>1.7671059522663399</v>
      </c>
      <c r="J2553" s="57">
        <f t="shared" ca="1" si="572"/>
        <v>1.0635223499999999</v>
      </c>
      <c r="K2553" s="112">
        <f t="shared" ca="1" si="573"/>
        <v>0.86165416147637297</v>
      </c>
      <c r="L2553" s="61">
        <f>IF(VLOOKUP(A2553,$U$12:$AD$125,8)=VLOOKUP(A2552,$U$12:$AD$125,8),0,VLOOKUP(A2553,U$12:$AD$125,8))</f>
        <v>0</v>
      </c>
      <c r="M2553" s="62">
        <f>IF(L2553&gt;0,VLOOKUP(L2553,T$12:$AC$125,7),0)</f>
        <v>0</v>
      </c>
      <c r="N2553" s="57">
        <f t="shared" si="574"/>
        <v>0</v>
      </c>
      <c r="O2553" s="57">
        <f t="shared" ca="1" si="575"/>
        <v>0.86165416147637297</v>
      </c>
      <c r="P2553" s="63" t="str">
        <f t="shared" si="576"/>
        <v>A+J=</v>
      </c>
      <c r="Q2553" s="64">
        <f t="shared" si="577"/>
        <v>45882</v>
      </c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ht="15" x14ac:dyDescent="0.2">
      <c r="A2554" s="56">
        <f t="shared" si="565"/>
        <v>45789</v>
      </c>
      <c r="B2554" s="75" t="str">
        <f t="shared" ca="1" si="567"/>
        <v>n.d</v>
      </c>
      <c r="C2554" s="57">
        <f t="shared" si="568"/>
        <v>0.95234039999999998</v>
      </c>
      <c r="D2554" s="58">
        <f ca="1">IF(A2554&lt;$B$1,VLOOKUP(A2554,[1]DI!$A$4:$B$15000,2,FALSE),0)</f>
        <v>0</v>
      </c>
      <c r="E2554" s="57">
        <f t="shared" ca="1" si="569"/>
        <v>0</v>
      </c>
      <c r="F2554" s="59">
        <f t="shared" si="578"/>
        <v>1.1499999999999999</v>
      </c>
      <c r="G2554" s="60">
        <f t="shared" ca="1" si="570"/>
        <v>1</v>
      </c>
      <c r="H2554" s="57">
        <f ca="1">TRUNC(PRODUCT(G$10:G2553),15)</f>
        <v>1.8793566834039801</v>
      </c>
      <c r="I2554" s="57">
        <f t="shared" ca="1" si="571"/>
        <v>1.7671059522663399</v>
      </c>
      <c r="J2554" s="57">
        <f t="shared" ca="1" si="572"/>
        <v>1.0635223499999999</v>
      </c>
      <c r="K2554" s="112">
        <f t="shared" ca="1" si="573"/>
        <v>0.86165416147637297</v>
      </c>
      <c r="L2554" s="61">
        <f>IF(VLOOKUP(A2554,$U$12:$AD$125,8)=VLOOKUP(A2553,$U$12:$AD$125,8),0,VLOOKUP(A2554,U$12:$AD$125,8))</f>
        <v>0</v>
      </c>
      <c r="M2554" s="62">
        <f>IF(L2554&gt;0,VLOOKUP(L2554,T$12:$AC$125,7),0)</f>
        <v>0</v>
      </c>
      <c r="N2554" s="57">
        <f t="shared" si="574"/>
        <v>0</v>
      </c>
      <c r="O2554" s="57">
        <f t="shared" ca="1" si="575"/>
        <v>0.86165416147637297</v>
      </c>
      <c r="P2554" s="63" t="str">
        <f t="shared" si="576"/>
        <v>A+J=</v>
      </c>
      <c r="Q2554" s="64">
        <f t="shared" si="577"/>
        <v>45882</v>
      </c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ht="15" x14ac:dyDescent="0.2">
      <c r="A2555" s="56">
        <f t="shared" si="565"/>
        <v>45790</v>
      </c>
      <c r="B2555" s="75" t="str">
        <f t="shared" ca="1" si="567"/>
        <v>n.d</v>
      </c>
      <c r="C2555" s="57">
        <f t="shared" si="568"/>
        <v>0.95234039999999998</v>
      </c>
      <c r="D2555" s="58">
        <f ca="1">IF(A2555&lt;$B$1,VLOOKUP(A2555,[1]DI!$A$4:$B$15000,2,FALSE),0)</f>
        <v>0</v>
      </c>
      <c r="E2555" s="57">
        <f t="shared" ca="1" si="569"/>
        <v>0</v>
      </c>
      <c r="F2555" s="59">
        <f t="shared" si="578"/>
        <v>1.1499999999999999</v>
      </c>
      <c r="G2555" s="60">
        <f t="shared" ca="1" si="570"/>
        <v>1</v>
      </c>
      <c r="H2555" s="57">
        <f ca="1">TRUNC(PRODUCT(G$10:G2554),15)</f>
        <v>1.8793566834039801</v>
      </c>
      <c r="I2555" s="57">
        <f t="shared" ca="1" si="571"/>
        <v>1.7671059522663399</v>
      </c>
      <c r="J2555" s="57">
        <f t="shared" ca="1" si="572"/>
        <v>1.0635223499999999</v>
      </c>
      <c r="K2555" s="112">
        <f t="shared" ca="1" si="573"/>
        <v>0.86165416147637297</v>
      </c>
      <c r="L2555" s="61">
        <f>IF(VLOOKUP(A2555,$U$12:$AD$125,8)=VLOOKUP(A2554,$U$12:$AD$125,8),0,VLOOKUP(A2555,U$12:$AD$125,8))</f>
        <v>0</v>
      </c>
      <c r="M2555" s="62">
        <f>IF(L2555&gt;0,VLOOKUP(L2555,T$12:$AC$125,7),0)</f>
        <v>0</v>
      </c>
      <c r="N2555" s="57">
        <f t="shared" si="574"/>
        <v>0</v>
      </c>
      <c r="O2555" s="57">
        <f t="shared" ca="1" si="575"/>
        <v>0.86165416147637297</v>
      </c>
      <c r="P2555" s="63" t="str">
        <f t="shared" si="576"/>
        <v>A+J=</v>
      </c>
      <c r="Q2555" s="64">
        <f t="shared" si="577"/>
        <v>45882</v>
      </c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ht="15" x14ac:dyDescent="0.2">
      <c r="A2556" s="56">
        <f t="shared" si="565"/>
        <v>45791</v>
      </c>
      <c r="B2556" s="75" t="str">
        <f t="shared" ca="1" si="567"/>
        <v>n.d</v>
      </c>
      <c r="C2556" s="57">
        <f t="shared" si="568"/>
        <v>0.95234039999999998</v>
      </c>
      <c r="D2556" s="58">
        <f ca="1">IF(A2556&lt;$B$1,VLOOKUP(A2556,[1]DI!$A$4:$B$15000,2,FALSE),0)</f>
        <v>0</v>
      </c>
      <c r="E2556" s="57">
        <f t="shared" ca="1" si="569"/>
        <v>0</v>
      </c>
      <c r="F2556" s="59">
        <f t="shared" si="578"/>
        <v>1.1499999999999999</v>
      </c>
      <c r="G2556" s="60">
        <f t="shared" ca="1" si="570"/>
        <v>1</v>
      </c>
      <c r="H2556" s="57">
        <f ca="1">TRUNC(PRODUCT(G$10:G2555),15)</f>
        <v>1.8793566834039801</v>
      </c>
      <c r="I2556" s="57">
        <f t="shared" ca="1" si="571"/>
        <v>1.7671059522663399</v>
      </c>
      <c r="J2556" s="57">
        <f t="shared" ca="1" si="572"/>
        <v>1.0635223499999999</v>
      </c>
      <c r="K2556" s="112">
        <f t="shared" ca="1" si="573"/>
        <v>0.86165416147637297</v>
      </c>
      <c r="L2556" s="61">
        <f>IF(VLOOKUP(A2556,$U$12:$AD$125,8)=VLOOKUP(A2555,$U$12:$AD$125,8),0,VLOOKUP(A2556,U$12:$AD$125,8))</f>
        <v>0</v>
      </c>
      <c r="M2556" s="62">
        <f>IF(L2556&gt;0,VLOOKUP(L2556,T$12:$AC$125,7),0)</f>
        <v>0</v>
      </c>
      <c r="N2556" s="57">
        <f t="shared" si="574"/>
        <v>0</v>
      </c>
      <c r="O2556" s="57">
        <f t="shared" ca="1" si="575"/>
        <v>0.86165416147637297</v>
      </c>
      <c r="P2556" s="63" t="str">
        <f t="shared" si="576"/>
        <v>A+J=</v>
      </c>
      <c r="Q2556" s="64">
        <f t="shared" si="577"/>
        <v>45882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ht="15" x14ac:dyDescent="0.2">
      <c r="A2557" s="56">
        <f t="shared" si="565"/>
        <v>45792</v>
      </c>
      <c r="B2557" s="75" t="str">
        <f t="shared" ca="1" si="567"/>
        <v>n.d</v>
      </c>
      <c r="C2557" s="57">
        <f t="shared" si="568"/>
        <v>0.95234039999999998</v>
      </c>
      <c r="D2557" s="58">
        <f ca="1">IF(A2557&lt;$B$1,VLOOKUP(A2557,[1]DI!$A$4:$B$15000,2,FALSE),0)</f>
        <v>0</v>
      </c>
      <c r="E2557" s="57">
        <f t="shared" ca="1" si="569"/>
        <v>0</v>
      </c>
      <c r="F2557" s="59">
        <f t="shared" si="578"/>
        <v>1.1499999999999999</v>
      </c>
      <c r="G2557" s="60">
        <f t="shared" ca="1" si="570"/>
        <v>1</v>
      </c>
      <c r="H2557" s="57">
        <f ca="1">TRUNC(PRODUCT(G$10:G2556),15)</f>
        <v>1.8793566834039801</v>
      </c>
      <c r="I2557" s="57">
        <f t="shared" ca="1" si="571"/>
        <v>1.7671059522663399</v>
      </c>
      <c r="J2557" s="57">
        <f t="shared" ca="1" si="572"/>
        <v>1.0635223499999999</v>
      </c>
      <c r="K2557" s="112">
        <f t="shared" ca="1" si="573"/>
        <v>0.86165416147637297</v>
      </c>
      <c r="L2557" s="61">
        <f>IF(VLOOKUP(A2557,$U$12:$AD$125,8)=VLOOKUP(A2556,$U$12:$AD$125,8),0,VLOOKUP(A2557,U$12:$AD$125,8))</f>
        <v>0</v>
      </c>
      <c r="M2557" s="62">
        <f>IF(L2557&gt;0,VLOOKUP(L2557,T$12:$AC$125,7),0)</f>
        <v>0</v>
      </c>
      <c r="N2557" s="57">
        <f t="shared" si="574"/>
        <v>0</v>
      </c>
      <c r="O2557" s="57">
        <f t="shared" ca="1" si="575"/>
        <v>0.86165416147637297</v>
      </c>
      <c r="P2557" s="63" t="str">
        <f t="shared" si="576"/>
        <v>A+J=</v>
      </c>
      <c r="Q2557" s="64">
        <f t="shared" si="577"/>
        <v>45882</v>
      </c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ht="15" x14ac:dyDescent="0.2">
      <c r="A2558" s="56">
        <f t="shared" si="565"/>
        <v>45793</v>
      </c>
      <c r="B2558" s="75" t="str">
        <f t="shared" ca="1" si="567"/>
        <v>n.d</v>
      </c>
      <c r="C2558" s="57">
        <f t="shared" si="568"/>
        <v>0.95234039999999998</v>
      </c>
      <c r="D2558" s="58">
        <f ca="1">IF(A2558&lt;$B$1,VLOOKUP(A2558,[1]DI!$A$4:$B$15000,2,FALSE),0)</f>
        <v>0</v>
      </c>
      <c r="E2558" s="57">
        <f t="shared" ca="1" si="569"/>
        <v>0</v>
      </c>
      <c r="F2558" s="59">
        <f t="shared" si="578"/>
        <v>1.1499999999999999</v>
      </c>
      <c r="G2558" s="60">
        <f t="shared" ca="1" si="570"/>
        <v>1</v>
      </c>
      <c r="H2558" s="57">
        <f ca="1">TRUNC(PRODUCT(G$10:G2557),15)</f>
        <v>1.8793566834039801</v>
      </c>
      <c r="I2558" s="57">
        <f t="shared" ca="1" si="571"/>
        <v>1.7671059522663399</v>
      </c>
      <c r="J2558" s="57">
        <f t="shared" ca="1" si="572"/>
        <v>1.0635223499999999</v>
      </c>
      <c r="K2558" s="112">
        <f t="shared" ca="1" si="573"/>
        <v>0.86165416147637297</v>
      </c>
      <c r="L2558" s="61">
        <f>IF(VLOOKUP(A2558,$U$12:$AD$125,8)=VLOOKUP(A2557,$U$12:$AD$125,8),0,VLOOKUP(A2558,U$12:$AD$125,8))</f>
        <v>0</v>
      </c>
      <c r="M2558" s="62">
        <f>IF(L2558&gt;0,VLOOKUP(L2558,T$12:$AC$125,7),0)</f>
        <v>0</v>
      </c>
      <c r="N2558" s="57">
        <f t="shared" si="574"/>
        <v>0</v>
      </c>
      <c r="O2558" s="57">
        <f t="shared" ca="1" si="575"/>
        <v>0.86165416147637297</v>
      </c>
      <c r="P2558" s="63" t="str">
        <f t="shared" si="576"/>
        <v>A+J=</v>
      </c>
      <c r="Q2558" s="64">
        <f t="shared" si="577"/>
        <v>45882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ht="15" x14ac:dyDescent="0.2">
      <c r="A2559" s="56">
        <f t="shared" si="565"/>
        <v>45794</v>
      </c>
      <c r="B2559" s="75" t="str">
        <f t="shared" ca="1" si="567"/>
        <v>n.d</v>
      </c>
      <c r="C2559" s="57">
        <f t="shared" si="568"/>
        <v>0.95234039999999998</v>
      </c>
      <c r="D2559" s="58">
        <f ca="1">IF(A2559&lt;$B$1,VLOOKUP(A2559,[1]DI!$A$4:$B$15000,2,FALSE),0)</f>
        <v>0</v>
      </c>
      <c r="E2559" s="57">
        <f t="shared" ca="1" si="569"/>
        <v>0</v>
      </c>
      <c r="F2559" s="59">
        <f t="shared" si="578"/>
        <v>1.1499999999999999</v>
      </c>
      <c r="G2559" s="60">
        <f t="shared" ca="1" si="570"/>
        <v>1</v>
      </c>
      <c r="H2559" s="57">
        <f ca="1">TRUNC(PRODUCT(G$10:G2558),15)</f>
        <v>1.8793566834039801</v>
      </c>
      <c r="I2559" s="57">
        <f t="shared" ca="1" si="571"/>
        <v>1.7671059522663399</v>
      </c>
      <c r="J2559" s="57">
        <f t="shared" ca="1" si="572"/>
        <v>1.0635223499999999</v>
      </c>
      <c r="K2559" s="112">
        <f t="shared" ca="1" si="573"/>
        <v>0.86165416147637297</v>
      </c>
      <c r="L2559" s="61">
        <f>IF(VLOOKUP(A2559,$U$12:$AD$125,8)=VLOOKUP(A2558,$U$12:$AD$125,8),0,VLOOKUP(A2559,U$12:$AD$125,8))</f>
        <v>0</v>
      </c>
      <c r="M2559" s="62">
        <f>IF(L2559&gt;0,VLOOKUP(L2559,T$12:$AC$125,7),0)</f>
        <v>0</v>
      </c>
      <c r="N2559" s="57">
        <f t="shared" si="574"/>
        <v>0</v>
      </c>
      <c r="O2559" s="57">
        <f t="shared" ca="1" si="575"/>
        <v>0.86165416147637297</v>
      </c>
      <c r="P2559" s="63" t="str">
        <f t="shared" si="576"/>
        <v>A+J=</v>
      </c>
      <c r="Q2559" s="64">
        <f t="shared" si="577"/>
        <v>45882</v>
      </c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ht="15" x14ac:dyDescent="0.2">
      <c r="A2560" s="56">
        <f t="shared" si="565"/>
        <v>45795</v>
      </c>
      <c r="B2560" s="75" t="str">
        <f t="shared" ca="1" si="567"/>
        <v>n.d</v>
      </c>
      <c r="C2560" s="57">
        <f t="shared" si="568"/>
        <v>0.95234039999999998</v>
      </c>
      <c r="D2560" s="58">
        <f ca="1">IF(A2560&lt;$B$1,VLOOKUP(A2560,[1]DI!$A$4:$B$15000,2,FALSE),0)</f>
        <v>0</v>
      </c>
      <c r="E2560" s="57">
        <f t="shared" ca="1" si="569"/>
        <v>0</v>
      </c>
      <c r="F2560" s="59">
        <f t="shared" si="578"/>
        <v>1.1499999999999999</v>
      </c>
      <c r="G2560" s="60">
        <f t="shared" ca="1" si="570"/>
        <v>1</v>
      </c>
      <c r="H2560" s="57">
        <f ca="1">TRUNC(PRODUCT(G$10:G2559),15)</f>
        <v>1.8793566834039801</v>
      </c>
      <c r="I2560" s="57">
        <f t="shared" ca="1" si="571"/>
        <v>1.7671059522663399</v>
      </c>
      <c r="J2560" s="57">
        <f t="shared" ca="1" si="572"/>
        <v>1.0635223499999999</v>
      </c>
      <c r="K2560" s="112">
        <f t="shared" ca="1" si="573"/>
        <v>0.86165416147637297</v>
      </c>
      <c r="L2560" s="61">
        <f>IF(VLOOKUP(A2560,$U$12:$AD$125,8)=VLOOKUP(A2559,$U$12:$AD$125,8),0,VLOOKUP(A2560,U$12:$AD$125,8))</f>
        <v>0</v>
      </c>
      <c r="M2560" s="62">
        <f>IF(L2560&gt;0,VLOOKUP(L2560,T$12:$AC$125,7),0)</f>
        <v>0</v>
      </c>
      <c r="N2560" s="57">
        <f t="shared" si="574"/>
        <v>0</v>
      </c>
      <c r="O2560" s="57">
        <f t="shared" ca="1" si="575"/>
        <v>0.86165416147637297</v>
      </c>
      <c r="P2560" s="63" t="str">
        <f t="shared" si="576"/>
        <v>A+J=</v>
      </c>
      <c r="Q2560" s="64">
        <f t="shared" si="577"/>
        <v>45882</v>
      </c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ht="15" x14ac:dyDescent="0.2">
      <c r="A2561" s="56">
        <f t="shared" si="565"/>
        <v>45796</v>
      </c>
      <c r="B2561" s="75" t="str">
        <f t="shared" ca="1" si="567"/>
        <v>n.d</v>
      </c>
      <c r="C2561" s="57">
        <f t="shared" si="568"/>
        <v>0.95234039999999998</v>
      </c>
      <c r="D2561" s="58">
        <f ca="1">IF(A2561&lt;$B$1,VLOOKUP(A2561,[1]DI!$A$4:$B$15000,2,FALSE),0)</f>
        <v>0</v>
      </c>
      <c r="E2561" s="57">
        <f t="shared" ca="1" si="569"/>
        <v>0</v>
      </c>
      <c r="F2561" s="59">
        <f t="shared" si="578"/>
        <v>1.1499999999999999</v>
      </c>
      <c r="G2561" s="60">
        <f t="shared" ca="1" si="570"/>
        <v>1</v>
      </c>
      <c r="H2561" s="57">
        <f ca="1">TRUNC(PRODUCT(G$10:G2560),15)</f>
        <v>1.8793566834039801</v>
      </c>
      <c r="I2561" s="57">
        <f t="shared" ca="1" si="571"/>
        <v>1.7671059522663399</v>
      </c>
      <c r="J2561" s="57">
        <f t="shared" ca="1" si="572"/>
        <v>1.0635223499999999</v>
      </c>
      <c r="K2561" s="112">
        <f t="shared" ca="1" si="573"/>
        <v>0.86165416147637297</v>
      </c>
      <c r="L2561" s="61">
        <f>IF(VLOOKUP(A2561,$U$12:$AD$125,8)=VLOOKUP(A2560,$U$12:$AD$125,8),0,VLOOKUP(A2561,U$12:$AD$125,8))</f>
        <v>0</v>
      </c>
      <c r="M2561" s="62">
        <f>IF(L2561&gt;0,VLOOKUP(L2561,T$12:$AC$125,7),0)</f>
        <v>0</v>
      </c>
      <c r="N2561" s="57">
        <f t="shared" si="574"/>
        <v>0</v>
      </c>
      <c r="O2561" s="57">
        <f t="shared" ca="1" si="575"/>
        <v>0.86165416147637297</v>
      </c>
      <c r="P2561" s="63" t="str">
        <f t="shared" si="576"/>
        <v>A+J=</v>
      </c>
      <c r="Q2561" s="64">
        <f t="shared" si="577"/>
        <v>45882</v>
      </c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ht="15" x14ac:dyDescent="0.2">
      <c r="A2562" s="56">
        <f t="shared" si="565"/>
        <v>45797</v>
      </c>
      <c r="B2562" s="75" t="str">
        <f t="shared" ca="1" si="567"/>
        <v>n.d</v>
      </c>
      <c r="C2562" s="57">
        <f t="shared" si="568"/>
        <v>0.95234039999999998</v>
      </c>
      <c r="D2562" s="58">
        <f ca="1">IF(A2562&lt;$B$1,VLOOKUP(A2562,[1]DI!$A$4:$B$15000,2,FALSE),0)</f>
        <v>0</v>
      </c>
      <c r="E2562" s="57">
        <f t="shared" ca="1" si="569"/>
        <v>0</v>
      </c>
      <c r="F2562" s="59">
        <f t="shared" si="578"/>
        <v>1.1499999999999999</v>
      </c>
      <c r="G2562" s="60">
        <f t="shared" ca="1" si="570"/>
        <v>1</v>
      </c>
      <c r="H2562" s="57">
        <f ca="1">TRUNC(PRODUCT(G$10:G2561),15)</f>
        <v>1.8793566834039801</v>
      </c>
      <c r="I2562" s="57">
        <f t="shared" ca="1" si="571"/>
        <v>1.7671059522663399</v>
      </c>
      <c r="J2562" s="57">
        <f t="shared" ca="1" si="572"/>
        <v>1.0635223499999999</v>
      </c>
      <c r="K2562" s="112">
        <f t="shared" ca="1" si="573"/>
        <v>0.86165416147637297</v>
      </c>
      <c r="L2562" s="61">
        <f>IF(VLOOKUP(A2562,$U$12:$AD$125,8)=VLOOKUP(A2561,$U$12:$AD$125,8),0,VLOOKUP(A2562,U$12:$AD$125,8))</f>
        <v>0</v>
      </c>
      <c r="M2562" s="62">
        <f>IF(L2562&gt;0,VLOOKUP(L2562,T$12:$AC$125,7),0)</f>
        <v>0</v>
      </c>
      <c r="N2562" s="57">
        <f t="shared" si="574"/>
        <v>0</v>
      </c>
      <c r="O2562" s="57">
        <f t="shared" ca="1" si="575"/>
        <v>0.86165416147637297</v>
      </c>
      <c r="P2562" s="63" t="str">
        <f t="shared" si="576"/>
        <v>A+J=</v>
      </c>
      <c r="Q2562" s="64">
        <f t="shared" si="577"/>
        <v>45882</v>
      </c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ht="15" x14ac:dyDescent="0.2">
      <c r="A2563" s="56">
        <f t="shared" si="565"/>
        <v>45798</v>
      </c>
      <c r="B2563" s="75" t="str">
        <f t="shared" ca="1" si="567"/>
        <v>n.d</v>
      </c>
      <c r="C2563" s="57">
        <f t="shared" si="568"/>
        <v>0.95234039999999998</v>
      </c>
      <c r="D2563" s="58">
        <f ca="1">IF(A2563&lt;$B$1,VLOOKUP(A2563,[1]DI!$A$4:$B$15000,2,FALSE),0)</f>
        <v>0</v>
      </c>
      <c r="E2563" s="57">
        <f t="shared" ca="1" si="569"/>
        <v>0</v>
      </c>
      <c r="F2563" s="59">
        <f t="shared" si="578"/>
        <v>1.1499999999999999</v>
      </c>
      <c r="G2563" s="60">
        <f t="shared" ca="1" si="570"/>
        <v>1</v>
      </c>
      <c r="H2563" s="57">
        <f ca="1">TRUNC(PRODUCT(G$10:G2562),15)</f>
        <v>1.8793566834039801</v>
      </c>
      <c r="I2563" s="57">
        <f t="shared" ca="1" si="571"/>
        <v>1.7671059522663399</v>
      </c>
      <c r="J2563" s="57">
        <f t="shared" ca="1" si="572"/>
        <v>1.0635223499999999</v>
      </c>
      <c r="K2563" s="112">
        <f t="shared" ca="1" si="573"/>
        <v>0.86165416147637297</v>
      </c>
      <c r="L2563" s="61">
        <f>IF(VLOOKUP(A2563,$U$12:$AD$125,8)=VLOOKUP(A2562,$U$12:$AD$125,8),0,VLOOKUP(A2563,U$12:$AD$125,8))</f>
        <v>0</v>
      </c>
      <c r="M2563" s="62">
        <f>IF(L2563&gt;0,VLOOKUP(L2563,T$12:$AC$125,7),0)</f>
        <v>0</v>
      </c>
      <c r="N2563" s="57">
        <f t="shared" si="574"/>
        <v>0</v>
      </c>
      <c r="O2563" s="57">
        <f t="shared" ca="1" si="575"/>
        <v>0.86165416147637297</v>
      </c>
      <c r="P2563" s="63" t="str">
        <f t="shared" si="576"/>
        <v>A+J=</v>
      </c>
      <c r="Q2563" s="64">
        <f t="shared" si="577"/>
        <v>45882</v>
      </c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ht="15" x14ac:dyDescent="0.2">
      <c r="A2564" s="56">
        <f t="shared" si="565"/>
        <v>45799</v>
      </c>
      <c r="B2564" s="75" t="str">
        <f t="shared" ca="1" si="567"/>
        <v>n.d</v>
      </c>
      <c r="C2564" s="57">
        <f t="shared" si="568"/>
        <v>0.95234039999999998</v>
      </c>
      <c r="D2564" s="58">
        <f ca="1">IF(A2564&lt;$B$1,VLOOKUP(A2564,[1]DI!$A$4:$B$15000,2,FALSE),0)</f>
        <v>0</v>
      </c>
      <c r="E2564" s="57">
        <f t="shared" ca="1" si="569"/>
        <v>0</v>
      </c>
      <c r="F2564" s="59">
        <f t="shared" si="578"/>
        <v>1.1499999999999999</v>
      </c>
      <c r="G2564" s="60">
        <f t="shared" ca="1" si="570"/>
        <v>1</v>
      </c>
      <c r="H2564" s="57">
        <f ca="1">TRUNC(PRODUCT(G$10:G2563),15)</f>
        <v>1.8793566834039801</v>
      </c>
      <c r="I2564" s="57">
        <f t="shared" ca="1" si="571"/>
        <v>1.7671059522663399</v>
      </c>
      <c r="J2564" s="57">
        <f t="shared" ca="1" si="572"/>
        <v>1.0635223499999999</v>
      </c>
      <c r="K2564" s="112">
        <f t="shared" ca="1" si="573"/>
        <v>0.86165416147637297</v>
      </c>
      <c r="L2564" s="61">
        <f>IF(VLOOKUP(A2564,$U$12:$AD$125,8)=VLOOKUP(A2563,$U$12:$AD$125,8),0,VLOOKUP(A2564,U$12:$AD$125,8))</f>
        <v>0</v>
      </c>
      <c r="M2564" s="62">
        <f>IF(L2564&gt;0,VLOOKUP(L2564,T$12:$AC$125,7),0)</f>
        <v>0</v>
      </c>
      <c r="N2564" s="57">
        <f t="shared" si="574"/>
        <v>0</v>
      </c>
      <c r="O2564" s="57">
        <f t="shared" ca="1" si="575"/>
        <v>0.86165416147637297</v>
      </c>
      <c r="P2564" s="63" t="str">
        <f t="shared" si="576"/>
        <v>A+J=</v>
      </c>
      <c r="Q2564" s="64">
        <f t="shared" si="577"/>
        <v>45882</v>
      </c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ht="15" x14ac:dyDescent="0.2">
      <c r="A2565" s="56">
        <f t="shared" si="565"/>
        <v>45800</v>
      </c>
      <c r="B2565" s="75" t="str">
        <f t="shared" ca="1" si="567"/>
        <v>n.d</v>
      </c>
      <c r="C2565" s="57">
        <f t="shared" si="568"/>
        <v>0.95234039999999998</v>
      </c>
      <c r="D2565" s="58">
        <f ca="1">IF(A2565&lt;$B$1,VLOOKUP(A2565,[1]DI!$A$4:$B$15000,2,FALSE),0)</f>
        <v>0</v>
      </c>
      <c r="E2565" s="57">
        <f t="shared" ca="1" si="569"/>
        <v>0</v>
      </c>
      <c r="F2565" s="59">
        <f t="shared" si="578"/>
        <v>1.1499999999999999</v>
      </c>
      <c r="G2565" s="60">
        <f t="shared" ca="1" si="570"/>
        <v>1</v>
      </c>
      <c r="H2565" s="57">
        <f ca="1">TRUNC(PRODUCT(G$10:G2564),15)</f>
        <v>1.8793566834039801</v>
      </c>
      <c r="I2565" s="57">
        <f t="shared" ca="1" si="571"/>
        <v>1.7671059522663399</v>
      </c>
      <c r="J2565" s="57">
        <f t="shared" ca="1" si="572"/>
        <v>1.0635223499999999</v>
      </c>
      <c r="K2565" s="112">
        <f t="shared" ca="1" si="573"/>
        <v>0.86165416147637297</v>
      </c>
      <c r="L2565" s="61">
        <f>IF(VLOOKUP(A2565,$U$12:$AD$125,8)=VLOOKUP(A2564,$U$12:$AD$125,8),0,VLOOKUP(A2565,U$12:$AD$125,8))</f>
        <v>0</v>
      </c>
      <c r="M2565" s="62">
        <f>IF(L2565&gt;0,VLOOKUP(L2565,T$12:$AC$125,7),0)</f>
        <v>0</v>
      </c>
      <c r="N2565" s="57">
        <f t="shared" si="574"/>
        <v>0</v>
      </c>
      <c r="O2565" s="57">
        <f t="shared" ca="1" si="575"/>
        <v>0.86165416147637297</v>
      </c>
      <c r="P2565" s="63" t="str">
        <f t="shared" si="576"/>
        <v>A+J=</v>
      </c>
      <c r="Q2565" s="64">
        <f t="shared" si="577"/>
        <v>45882</v>
      </c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ht="15" x14ac:dyDescent="0.2">
      <c r="A2566" s="56">
        <f t="shared" si="565"/>
        <v>45801</v>
      </c>
      <c r="B2566" s="75" t="str">
        <f t="shared" ca="1" si="567"/>
        <v>n.d</v>
      </c>
      <c r="C2566" s="57">
        <f t="shared" si="568"/>
        <v>0.95234039999999998</v>
      </c>
      <c r="D2566" s="58">
        <f ca="1">IF(A2566&lt;$B$1,VLOOKUP(A2566,[1]DI!$A$4:$B$15000,2,FALSE),0)</f>
        <v>0</v>
      </c>
      <c r="E2566" s="57">
        <f t="shared" ca="1" si="569"/>
        <v>0</v>
      </c>
      <c r="F2566" s="59">
        <f t="shared" si="578"/>
        <v>1.1499999999999999</v>
      </c>
      <c r="G2566" s="60">
        <f t="shared" ca="1" si="570"/>
        <v>1</v>
      </c>
      <c r="H2566" s="57">
        <f ca="1">TRUNC(PRODUCT(G$10:G2565),15)</f>
        <v>1.8793566834039801</v>
      </c>
      <c r="I2566" s="57">
        <f t="shared" ca="1" si="571"/>
        <v>1.7671059522663399</v>
      </c>
      <c r="J2566" s="57">
        <f t="shared" ca="1" si="572"/>
        <v>1.0635223499999999</v>
      </c>
      <c r="K2566" s="112">
        <f t="shared" ca="1" si="573"/>
        <v>0.86165416147637297</v>
      </c>
      <c r="L2566" s="61">
        <f>IF(VLOOKUP(A2566,$U$12:$AD$125,8)=VLOOKUP(A2565,$U$12:$AD$125,8),0,VLOOKUP(A2566,U$12:$AD$125,8))</f>
        <v>0</v>
      </c>
      <c r="M2566" s="62">
        <f>IF(L2566&gt;0,VLOOKUP(L2566,T$12:$AC$125,7),0)</f>
        <v>0</v>
      </c>
      <c r="N2566" s="57">
        <f t="shared" si="574"/>
        <v>0</v>
      </c>
      <c r="O2566" s="57">
        <f t="shared" ca="1" si="575"/>
        <v>0.86165416147637297</v>
      </c>
      <c r="P2566" s="63" t="str">
        <f t="shared" si="576"/>
        <v>A+J=</v>
      </c>
      <c r="Q2566" s="64">
        <f t="shared" si="577"/>
        <v>45882</v>
      </c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ht="15" x14ac:dyDescent="0.2">
      <c r="A2567" s="56">
        <f t="shared" si="565"/>
        <v>45802</v>
      </c>
      <c r="B2567" s="75" t="str">
        <f t="shared" ca="1" si="567"/>
        <v>n.d</v>
      </c>
      <c r="C2567" s="57">
        <f t="shared" si="568"/>
        <v>0.95234039999999998</v>
      </c>
      <c r="D2567" s="58">
        <f ca="1">IF(A2567&lt;$B$1,VLOOKUP(A2567,[1]DI!$A$4:$B$15000,2,FALSE),0)</f>
        <v>0</v>
      </c>
      <c r="E2567" s="57">
        <f t="shared" ca="1" si="569"/>
        <v>0</v>
      </c>
      <c r="F2567" s="59">
        <f t="shared" si="578"/>
        <v>1.1499999999999999</v>
      </c>
      <c r="G2567" s="60">
        <f t="shared" ca="1" si="570"/>
        <v>1</v>
      </c>
      <c r="H2567" s="57">
        <f ca="1">TRUNC(PRODUCT(G$10:G2566),15)</f>
        <v>1.8793566834039801</v>
      </c>
      <c r="I2567" s="57">
        <f t="shared" ca="1" si="571"/>
        <v>1.7671059522663399</v>
      </c>
      <c r="J2567" s="57">
        <f t="shared" ca="1" si="572"/>
        <v>1.0635223499999999</v>
      </c>
      <c r="K2567" s="112">
        <f t="shared" ca="1" si="573"/>
        <v>0.86165416147637297</v>
      </c>
      <c r="L2567" s="61">
        <f>IF(VLOOKUP(A2567,$U$12:$AD$125,8)=VLOOKUP(A2566,$U$12:$AD$125,8),0,VLOOKUP(A2567,U$12:$AD$125,8))</f>
        <v>0</v>
      </c>
      <c r="M2567" s="62">
        <f>IF(L2567&gt;0,VLOOKUP(L2567,T$12:$AC$125,7),0)</f>
        <v>0</v>
      </c>
      <c r="N2567" s="57">
        <f t="shared" si="574"/>
        <v>0</v>
      </c>
      <c r="O2567" s="57">
        <f t="shared" ca="1" si="575"/>
        <v>0.86165416147637297</v>
      </c>
      <c r="P2567" s="63" t="str">
        <f t="shared" si="576"/>
        <v>A+J=</v>
      </c>
      <c r="Q2567" s="64">
        <f t="shared" si="577"/>
        <v>45882</v>
      </c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ht="15" x14ac:dyDescent="0.2">
      <c r="A2568" s="56">
        <f t="shared" si="565"/>
        <v>45803</v>
      </c>
      <c r="B2568" s="75" t="str">
        <f t="shared" ca="1" si="567"/>
        <v>n.d</v>
      </c>
      <c r="C2568" s="57">
        <f t="shared" si="568"/>
        <v>0.95234039999999998</v>
      </c>
      <c r="D2568" s="58">
        <f ca="1">IF(A2568&lt;$B$1,VLOOKUP(A2568,[1]DI!$A$4:$B$15000,2,FALSE),0)</f>
        <v>0</v>
      </c>
      <c r="E2568" s="57">
        <f t="shared" ca="1" si="569"/>
        <v>0</v>
      </c>
      <c r="F2568" s="59">
        <f t="shared" si="578"/>
        <v>1.1499999999999999</v>
      </c>
      <c r="G2568" s="60">
        <f t="shared" ca="1" si="570"/>
        <v>1</v>
      </c>
      <c r="H2568" s="57">
        <f ca="1">TRUNC(PRODUCT(G$10:G2567),15)</f>
        <v>1.8793566834039801</v>
      </c>
      <c r="I2568" s="57">
        <f t="shared" ca="1" si="571"/>
        <v>1.7671059522663399</v>
      </c>
      <c r="J2568" s="57">
        <f t="shared" ca="1" si="572"/>
        <v>1.0635223499999999</v>
      </c>
      <c r="K2568" s="112">
        <f t="shared" ca="1" si="573"/>
        <v>0.86165416147637297</v>
      </c>
      <c r="L2568" s="61">
        <f>IF(VLOOKUP(A2568,$U$12:$AD$125,8)=VLOOKUP(A2567,$U$12:$AD$125,8),0,VLOOKUP(A2568,U$12:$AD$125,8))</f>
        <v>0</v>
      </c>
      <c r="M2568" s="62">
        <f>IF(L2568&gt;0,VLOOKUP(L2568,T$12:$AC$125,7),0)</f>
        <v>0</v>
      </c>
      <c r="N2568" s="57">
        <f t="shared" si="574"/>
        <v>0</v>
      </c>
      <c r="O2568" s="57">
        <f t="shared" ca="1" si="575"/>
        <v>0.86165416147637297</v>
      </c>
      <c r="P2568" s="63" t="str">
        <f t="shared" si="576"/>
        <v>A+J=</v>
      </c>
      <c r="Q2568" s="64">
        <f t="shared" si="577"/>
        <v>45882</v>
      </c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ht="15" x14ac:dyDescent="0.2">
      <c r="A2569" s="56">
        <f t="shared" si="565"/>
        <v>45804</v>
      </c>
      <c r="B2569" s="75" t="str">
        <f t="shared" ca="1" si="567"/>
        <v>n.d</v>
      </c>
      <c r="C2569" s="57">
        <f t="shared" si="568"/>
        <v>0.95234039999999998</v>
      </c>
      <c r="D2569" s="58">
        <f ca="1">IF(A2569&lt;$B$1,VLOOKUP(A2569,[1]DI!$A$4:$B$15000,2,FALSE),0)</f>
        <v>0</v>
      </c>
      <c r="E2569" s="57">
        <f t="shared" ca="1" si="569"/>
        <v>0</v>
      </c>
      <c r="F2569" s="59">
        <f t="shared" si="578"/>
        <v>1.1499999999999999</v>
      </c>
      <c r="G2569" s="60">
        <f t="shared" ca="1" si="570"/>
        <v>1</v>
      </c>
      <c r="H2569" s="57">
        <f ca="1">TRUNC(PRODUCT(G$10:G2568),15)</f>
        <v>1.8793566834039801</v>
      </c>
      <c r="I2569" s="57">
        <f t="shared" ca="1" si="571"/>
        <v>1.7671059522663399</v>
      </c>
      <c r="J2569" s="57">
        <f t="shared" ca="1" si="572"/>
        <v>1.0635223499999999</v>
      </c>
      <c r="K2569" s="112">
        <f t="shared" ca="1" si="573"/>
        <v>0.86165416147637297</v>
      </c>
      <c r="L2569" s="61">
        <f>IF(VLOOKUP(A2569,$U$12:$AD$125,8)=VLOOKUP(A2568,$U$12:$AD$125,8),0,VLOOKUP(A2569,U$12:$AD$125,8))</f>
        <v>0</v>
      </c>
      <c r="M2569" s="62">
        <f>IF(L2569&gt;0,VLOOKUP(L2569,T$12:$AC$125,7),0)</f>
        <v>0</v>
      </c>
      <c r="N2569" s="57">
        <f t="shared" si="574"/>
        <v>0</v>
      </c>
      <c r="O2569" s="57">
        <f t="shared" ca="1" si="575"/>
        <v>0.86165416147637297</v>
      </c>
      <c r="P2569" s="63" t="str">
        <f t="shared" si="576"/>
        <v>A+J=</v>
      </c>
      <c r="Q2569" s="64">
        <f t="shared" si="577"/>
        <v>45882</v>
      </c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ht="15" x14ac:dyDescent="0.2">
      <c r="A2570" s="56">
        <f t="shared" si="565"/>
        <v>45805</v>
      </c>
      <c r="B2570" s="75" t="str">
        <f t="shared" ca="1" si="567"/>
        <v>n.d</v>
      </c>
      <c r="C2570" s="57">
        <f t="shared" si="568"/>
        <v>0.95234039999999998</v>
      </c>
      <c r="D2570" s="58">
        <f ca="1">IF(A2570&lt;$B$1,VLOOKUP(A2570,[1]DI!$A$4:$B$15000,2,FALSE),0)</f>
        <v>0</v>
      </c>
      <c r="E2570" s="57">
        <f t="shared" ca="1" si="569"/>
        <v>0</v>
      </c>
      <c r="F2570" s="59">
        <f t="shared" si="578"/>
        <v>1.1499999999999999</v>
      </c>
      <c r="G2570" s="60">
        <f t="shared" ca="1" si="570"/>
        <v>1</v>
      </c>
      <c r="H2570" s="57">
        <f ca="1">TRUNC(PRODUCT(G$10:G2569),15)</f>
        <v>1.8793566834039801</v>
      </c>
      <c r="I2570" s="57">
        <f t="shared" ca="1" si="571"/>
        <v>1.7671059522663399</v>
      </c>
      <c r="J2570" s="57">
        <f t="shared" ca="1" si="572"/>
        <v>1.0635223499999999</v>
      </c>
      <c r="K2570" s="112">
        <f t="shared" ca="1" si="573"/>
        <v>0.86165416147637297</v>
      </c>
      <c r="L2570" s="61">
        <f>IF(VLOOKUP(A2570,$U$12:$AD$125,8)=VLOOKUP(A2569,$U$12:$AD$125,8),0,VLOOKUP(A2570,U$12:$AD$125,8))</f>
        <v>0</v>
      </c>
      <c r="M2570" s="62">
        <f>IF(L2570&gt;0,VLOOKUP(L2570,T$12:$AC$125,7),0)</f>
        <v>0</v>
      </c>
      <c r="N2570" s="57">
        <f t="shared" si="574"/>
        <v>0</v>
      </c>
      <c r="O2570" s="57">
        <f t="shared" ca="1" si="575"/>
        <v>0.86165416147637297</v>
      </c>
      <c r="P2570" s="63" t="str">
        <f t="shared" si="576"/>
        <v>A+J=</v>
      </c>
      <c r="Q2570" s="64">
        <f t="shared" si="577"/>
        <v>45882</v>
      </c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ht="15" x14ac:dyDescent="0.2">
      <c r="A2571" s="56">
        <f t="shared" ref="A2571:A2589" si="579">(A2570+1)</f>
        <v>45806</v>
      </c>
      <c r="B2571" s="75" t="str">
        <f t="shared" ca="1" si="567"/>
        <v>n.d</v>
      </c>
      <c r="C2571" s="57">
        <f t="shared" si="568"/>
        <v>0.95234039999999998</v>
      </c>
      <c r="D2571" s="58">
        <f ca="1">IF(A2571&lt;$B$1,VLOOKUP(A2571,[1]DI!$A$4:$B$15000,2,FALSE),0)</f>
        <v>0</v>
      </c>
      <c r="E2571" s="57">
        <f t="shared" ca="1" si="569"/>
        <v>0</v>
      </c>
      <c r="F2571" s="59">
        <f t="shared" si="578"/>
        <v>1.1499999999999999</v>
      </c>
      <c r="G2571" s="60">
        <f t="shared" ca="1" si="570"/>
        <v>1</v>
      </c>
      <c r="H2571" s="57">
        <f ca="1">TRUNC(PRODUCT(G$10:G2570),15)</f>
        <v>1.8793566834039801</v>
      </c>
      <c r="I2571" s="57">
        <f t="shared" ca="1" si="571"/>
        <v>1.7671059522663399</v>
      </c>
      <c r="J2571" s="57">
        <f t="shared" ca="1" si="572"/>
        <v>1.0635223499999999</v>
      </c>
      <c r="K2571" s="112">
        <f t="shared" ca="1" si="573"/>
        <v>0.86165416147637297</v>
      </c>
      <c r="L2571" s="61">
        <f>IF(VLOOKUP(A2571,$U$12:$AD$125,8)=VLOOKUP(A2570,$U$12:$AD$125,8),0,VLOOKUP(A2571,U$12:$AD$125,8))</f>
        <v>0</v>
      </c>
      <c r="M2571" s="62">
        <f>IF(L2571&gt;0,VLOOKUP(L2571,T$12:$AC$125,7),0)</f>
        <v>0</v>
      </c>
      <c r="N2571" s="57">
        <f t="shared" si="574"/>
        <v>0</v>
      </c>
      <c r="O2571" s="57">
        <f t="shared" ca="1" si="575"/>
        <v>0.86165416147637297</v>
      </c>
      <c r="P2571" s="63" t="str">
        <f t="shared" si="576"/>
        <v>A+J=</v>
      </c>
      <c r="Q2571" s="64">
        <f t="shared" si="577"/>
        <v>45882</v>
      </c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ht="15" x14ac:dyDescent="0.2">
      <c r="A2572" s="56">
        <f t="shared" si="579"/>
        <v>45807</v>
      </c>
      <c r="B2572" s="75" t="str">
        <f t="shared" ca="1" si="567"/>
        <v>n.d</v>
      </c>
      <c r="C2572" s="57">
        <f t="shared" si="568"/>
        <v>0.95234039999999998</v>
      </c>
      <c r="D2572" s="58">
        <f ca="1">IF(A2572&lt;$B$1,VLOOKUP(A2572,[1]DI!$A$4:$B$15000,2,FALSE),0)</f>
        <v>0</v>
      </c>
      <c r="E2572" s="57">
        <f t="shared" ca="1" si="569"/>
        <v>0</v>
      </c>
      <c r="F2572" s="59">
        <f t="shared" si="578"/>
        <v>1.1499999999999999</v>
      </c>
      <c r="G2572" s="60">
        <f t="shared" ca="1" si="570"/>
        <v>1</v>
      </c>
      <c r="H2572" s="57">
        <f ca="1">TRUNC(PRODUCT(G$10:G2571),15)</f>
        <v>1.8793566834039801</v>
      </c>
      <c r="I2572" s="57">
        <f t="shared" ca="1" si="571"/>
        <v>1.7671059522663399</v>
      </c>
      <c r="J2572" s="57">
        <f t="shared" ca="1" si="572"/>
        <v>1.0635223499999999</v>
      </c>
      <c r="K2572" s="112">
        <f t="shared" ca="1" si="573"/>
        <v>0.86165416147637297</v>
      </c>
      <c r="L2572" s="61">
        <f>IF(VLOOKUP(A2572,$U$12:$AD$125,8)=VLOOKUP(A2571,$U$12:$AD$125,8),0,VLOOKUP(A2572,U$12:$AD$125,8))</f>
        <v>0</v>
      </c>
      <c r="M2572" s="62">
        <f>IF(L2572&gt;0,VLOOKUP(L2572,T$12:$AC$125,7),0)</f>
        <v>0</v>
      </c>
      <c r="N2572" s="57">
        <f t="shared" si="574"/>
        <v>0</v>
      </c>
      <c r="O2572" s="57">
        <f t="shared" ca="1" si="575"/>
        <v>0.86165416147637297</v>
      </c>
      <c r="P2572" s="63" t="str">
        <f t="shared" si="576"/>
        <v>A+J=</v>
      </c>
      <c r="Q2572" s="64">
        <f t="shared" si="577"/>
        <v>45882</v>
      </c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ht="15" x14ac:dyDescent="0.2">
      <c r="A2573" s="56">
        <f t="shared" si="579"/>
        <v>45808</v>
      </c>
      <c r="B2573" s="75" t="str">
        <f t="shared" ca="1" si="567"/>
        <v>n.d</v>
      </c>
      <c r="C2573" s="57">
        <f t="shared" si="568"/>
        <v>0.95234039999999998</v>
      </c>
      <c r="D2573" s="58">
        <f ca="1">IF(A2573&lt;$B$1,VLOOKUP(A2573,[1]DI!$A$4:$B$15000,2,FALSE),0)</f>
        <v>0</v>
      </c>
      <c r="E2573" s="57">
        <f t="shared" ca="1" si="569"/>
        <v>0</v>
      </c>
      <c r="F2573" s="59">
        <f t="shared" si="578"/>
        <v>1.1499999999999999</v>
      </c>
      <c r="G2573" s="60">
        <f t="shared" ca="1" si="570"/>
        <v>1</v>
      </c>
      <c r="H2573" s="57">
        <f ca="1">TRUNC(PRODUCT(G$10:G2572),15)</f>
        <v>1.8793566834039801</v>
      </c>
      <c r="I2573" s="57">
        <f t="shared" ca="1" si="571"/>
        <v>1.7671059522663399</v>
      </c>
      <c r="J2573" s="57">
        <f t="shared" ca="1" si="572"/>
        <v>1.0635223499999999</v>
      </c>
      <c r="K2573" s="112">
        <f t="shared" ca="1" si="573"/>
        <v>0.86165416147637297</v>
      </c>
      <c r="L2573" s="61">
        <f>IF(VLOOKUP(A2573,$U$12:$AD$125,8)=VLOOKUP(A2572,$U$12:$AD$125,8),0,VLOOKUP(A2573,U$12:$AD$125,8))</f>
        <v>0</v>
      </c>
      <c r="M2573" s="62">
        <f>IF(L2573&gt;0,VLOOKUP(L2573,T$12:$AC$125,7),0)</f>
        <v>0</v>
      </c>
      <c r="N2573" s="57">
        <f t="shared" si="574"/>
        <v>0</v>
      </c>
      <c r="O2573" s="57">
        <f t="shared" ca="1" si="575"/>
        <v>0.86165416147637297</v>
      </c>
      <c r="P2573" s="63" t="str">
        <f t="shared" si="576"/>
        <v>A+J=</v>
      </c>
      <c r="Q2573" s="64">
        <f t="shared" si="577"/>
        <v>45882</v>
      </c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ht="15" x14ac:dyDescent="0.2">
      <c r="A2574" s="56">
        <f t="shared" si="579"/>
        <v>45809</v>
      </c>
      <c r="B2574" s="75" t="str">
        <f t="shared" ca="1" si="567"/>
        <v>n.d</v>
      </c>
      <c r="C2574" s="57">
        <f t="shared" si="568"/>
        <v>0.95234039999999998</v>
      </c>
      <c r="D2574" s="58">
        <f ca="1">IF(A2574&lt;$B$1,VLOOKUP(A2574,[1]DI!$A$4:$B$15000,2,FALSE),0)</f>
        <v>0</v>
      </c>
      <c r="E2574" s="57">
        <f t="shared" ca="1" si="569"/>
        <v>0</v>
      </c>
      <c r="F2574" s="59">
        <f t="shared" si="578"/>
        <v>1.1499999999999999</v>
      </c>
      <c r="G2574" s="60">
        <f t="shared" ca="1" si="570"/>
        <v>1</v>
      </c>
      <c r="H2574" s="57">
        <f ca="1">TRUNC(PRODUCT(G$10:G2573),15)</f>
        <v>1.8793566834039801</v>
      </c>
      <c r="I2574" s="57">
        <f t="shared" ca="1" si="571"/>
        <v>1.7671059522663399</v>
      </c>
      <c r="J2574" s="57">
        <f t="shared" ca="1" si="572"/>
        <v>1.0635223499999999</v>
      </c>
      <c r="K2574" s="112">
        <f t="shared" ca="1" si="573"/>
        <v>0.86165416147637297</v>
      </c>
      <c r="L2574" s="61">
        <f>IF(VLOOKUP(A2574,$U$12:$AD$125,8)=VLOOKUP(A2573,$U$12:$AD$125,8),0,VLOOKUP(A2574,U$12:$AD$125,8))</f>
        <v>0</v>
      </c>
      <c r="M2574" s="62">
        <f>IF(L2574&gt;0,VLOOKUP(L2574,T$12:$AC$125,7),0)</f>
        <v>0</v>
      </c>
      <c r="N2574" s="57">
        <f t="shared" si="574"/>
        <v>0</v>
      </c>
      <c r="O2574" s="57">
        <f t="shared" ca="1" si="575"/>
        <v>0.86165416147637297</v>
      </c>
      <c r="P2574" s="63" t="str">
        <f t="shared" si="576"/>
        <v>A+J=</v>
      </c>
      <c r="Q2574" s="64">
        <f t="shared" si="577"/>
        <v>45882</v>
      </c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ht="15" x14ac:dyDescent="0.2">
      <c r="A2575" s="56">
        <f t="shared" si="579"/>
        <v>45810</v>
      </c>
      <c r="B2575" s="75" t="str">
        <f t="shared" ca="1" si="567"/>
        <v>n.d</v>
      </c>
      <c r="C2575" s="57">
        <f t="shared" si="568"/>
        <v>0.95234039999999998</v>
      </c>
      <c r="D2575" s="58">
        <f ca="1">IF(A2575&lt;$B$1,VLOOKUP(A2575,[1]DI!$A$4:$B$15000,2,FALSE),0)</f>
        <v>0</v>
      </c>
      <c r="E2575" s="57">
        <f t="shared" ca="1" si="569"/>
        <v>0</v>
      </c>
      <c r="F2575" s="59">
        <f t="shared" si="578"/>
        <v>1.1499999999999999</v>
      </c>
      <c r="G2575" s="60">
        <f t="shared" ca="1" si="570"/>
        <v>1</v>
      </c>
      <c r="H2575" s="57">
        <f ca="1">TRUNC(PRODUCT(G$10:G2574),15)</f>
        <v>1.8793566834039801</v>
      </c>
      <c r="I2575" s="57">
        <f t="shared" ca="1" si="571"/>
        <v>1.7671059522663399</v>
      </c>
      <c r="J2575" s="57">
        <f t="shared" ca="1" si="572"/>
        <v>1.0635223499999999</v>
      </c>
      <c r="K2575" s="112">
        <f t="shared" ca="1" si="573"/>
        <v>0.86165416147637297</v>
      </c>
      <c r="L2575" s="61">
        <f>IF(VLOOKUP(A2575,$U$12:$AD$125,8)=VLOOKUP(A2574,$U$12:$AD$125,8),0,VLOOKUP(A2575,U$12:$AD$125,8))</f>
        <v>0</v>
      </c>
      <c r="M2575" s="62">
        <f>IF(L2575&gt;0,VLOOKUP(L2575,T$12:$AC$125,7),0)</f>
        <v>0</v>
      </c>
      <c r="N2575" s="57">
        <f t="shared" si="574"/>
        <v>0</v>
      </c>
      <c r="O2575" s="57">
        <f t="shared" ca="1" si="575"/>
        <v>0.86165416147637297</v>
      </c>
      <c r="P2575" s="63" t="str">
        <f t="shared" si="576"/>
        <v>A+J=</v>
      </c>
      <c r="Q2575" s="64">
        <f t="shared" si="577"/>
        <v>45882</v>
      </c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ht="15" x14ac:dyDescent="0.2">
      <c r="A2576" s="56">
        <f t="shared" si="579"/>
        <v>45811</v>
      </c>
      <c r="B2576" s="75" t="str">
        <f t="shared" ca="1" si="567"/>
        <v>n.d</v>
      </c>
      <c r="C2576" s="57">
        <f t="shared" si="568"/>
        <v>0.95234039999999998</v>
      </c>
      <c r="D2576" s="58">
        <f ca="1">IF(A2576&lt;$B$1,VLOOKUP(A2576,[1]DI!$A$4:$B$15000,2,FALSE),0)</f>
        <v>0</v>
      </c>
      <c r="E2576" s="57">
        <f t="shared" ca="1" si="569"/>
        <v>0</v>
      </c>
      <c r="F2576" s="59">
        <f t="shared" si="578"/>
        <v>1.1499999999999999</v>
      </c>
      <c r="G2576" s="60">
        <f t="shared" ca="1" si="570"/>
        <v>1</v>
      </c>
      <c r="H2576" s="57">
        <f ca="1">TRUNC(PRODUCT(G$10:G2575),15)</f>
        <v>1.8793566834039801</v>
      </c>
      <c r="I2576" s="57">
        <f t="shared" ca="1" si="571"/>
        <v>1.7671059522663399</v>
      </c>
      <c r="J2576" s="57">
        <f t="shared" ca="1" si="572"/>
        <v>1.0635223499999999</v>
      </c>
      <c r="K2576" s="112">
        <f t="shared" ca="1" si="573"/>
        <v>0.86165416147637297</v>
      </c>
      <c r="L2576" s="61">
        <f>IF(VLOOKUP(A2576,$U$12:$AD$125,8)=VLOOKUP(A2575,$U$12:$AD$125,8),0,VLOOKUP(A2576,U$12:$AD$125,8))</f>
        <v>0</v>
      </c>
      <c r="M2576" s="62">
        <f>IF(L2576&gt;0,VLOOKUP(L2576,T$12:$AC$125,7),0)</f>
        <v>0</v>
      </c>
      <c r="N2576" s="57">
        <f t="shared" si="574"/>
        <v>0</v>
      </c>
      <c r="O2576" s="57">
        <f t="shared" ca="1" si="575"/>
        <v>0.86165416147637297</v>
      </c>
      <c r="P2576" s="63" t="str">
        <f t="shared" si="576"/>
        <v>A+J=</v>
      </c>
      <c r="Q2576" s="64">
        <f t="shared" si="577"/>
        <v>45882</v>
      </c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ht="15" x14ac:dyDescent="0.2">
      <c r="A2577" s="56">
        <f t="shared" si="579"/>
        <v>45812</v>
      </c>
      <c r="B2577" s="75" t="str">
        <f t="shared" ca="1" si="567"/>
        <v>n.d</v>
      </c>
      <c r="C2577" s="57">
        <f t="shared" si="568"/>
        <v>0.95234039999999998</v>
      </c>
      <c r="D2577" s="58">
        <f ca="1">IF(A2577&lt;$B$1,VLOOKUP(A2577,[1]DI!$A$4:$B$15000,2,FALSE),0)</f>
        <v>0</v>
      </c>
      <c r="E2577" s="57">
        <f t="shared" ca="1" si="569"/>
        <v>0</v>
      </c>
      <c r="F2577" s="59">
        <f t="shared" si="578"/>
        <v>1.1499999999999999</v>
      </c>
      <c r="G2577" s="60">
        <f t="shared" ca="1" si="570"/>
        <v>1</v>
      </c>
      <c r="H2577" s="57">
        <f ca="1">TRUNC(PRODUCT(G$10:G2576),15)</f>
        <v>1.8793566834039801</v>
      </c>
      <c r="I2577" s="57">
        <f t="shared" ca="1" si="571"/>
        <v>1.7671059522663399</v>
      </c>
      <c r="J2577" s="57">
        <f t="shared" ca="1" si="572"/>
        <v>1.0635223499999999</v>
      </c>
      <c r="K2577" s="112">
        <f t="shared" ca="1" si="573"/>
        <v>0.86165416147637297</v>
      </c>
      <c r="L2577" s="61">
        <f>IF(VLOOKUP(A2577,$U$12:$AD$125,8)=VLOOKUP(A2576,$U$12:$AD$125,8),0,VLOOKUP(A2577,U$12:$AD$125,8))</f>
        <v>0</v>
      </c>
      <c r="M2577" s="62">
        <f>IF(L2577&gt;0,VLOOKUP(L2577,T$12:$AC$125,7),0)</f>
        <v>0</v>
      </c>
      <c r="N2577" s="57">
        <f t="shared" si="574"/>
        <v>0</v>
      </c>
      <c r="O2577" s="57">
        <f t="shared" ca="1" si="575"/>
        <v>0.86165416147637297</v>
      </c>
      <c r="P2577" s="63" t="str">
        <f t="shared" si="576"/>
        <v>A+J=</v>
      </c>
      <c r="Q2577" s="64">
        <f t="shared" si="577"/>
        <v>45882</v>
      </c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ht="15" x14ac:dyDescent="0.2">
      <c r="A2578" s="56">
        <f t="shared" si="579"/>
        <v>45813</v>
      </c>
      <c r="B2578" s="75" t="str">
        <f t="shared" ca="1" si="567"/>
        <v>n.d</v>
      </c>
      <c r="C2578" s="57">
        <f t="shared" si="568"/>
        <v>0.95234039999999998</v>
      </c>
      <c r="D2578" s="58">
        <f ca="1">IF(A2578&lt;$B$1,VLOOKUP(A2578,[1]DI!$A$4:$B$15000,2,FALSE),0)</f>
        <v>0</v>
      </c>
      <c r="E2578" s="57">
        <f t="shared" ca="1" si="569"/>
        <v>0</v>
      </c>
      <c r="F2578" s="59">
        <f t="shared" si="578"/>
        <v>1.1499999999999999</v>
      </c>
      <c r="G2578" s="60">
        <f t="shared" ca="1" si="570"/>
        <v>1</v>
      </c>
      <c r="H2578" s="57">
        <f ca="1">TRUNC(PRODUCT(G$10:G2577),15)</f>
        <v>1.8793566834039801</v>
      </c>
      <c r="I2578" s="57">
        <f t="shared" ca="1" si="571"/>
        <v>1.7671059522663399</v>
      </c>
      <c r="J2578" s="57">
        <f t="shared" ca="1" si="572"/>
        <v>1.0635223499999999</v>
      </c>
      <c r="K2578" s="112">
        <f t="shared" ca="1" si="573"/>
        <v>0.86165416147637297</v>
      </c>
      <c r="L2578" s="61">
        <f>IF(VLOOKUP(A2578,$U$12:$AD$125,8)=VLOOKUP(A2577,$U$12:$AD$125,8),0,VLOOKUP(A2578,U$12:$AD$125,8))</f>
        <v>0</v>
      </c>
      <c r="M2578" s="62">
        <f>IF(L2578&gt;0,VLOOKUP(L2578,T$12:$AC$125,7),0)</f>
        <v>0</v>
      </c>
      <c r="N2578" s="57">
        <f t="shared" si="574"/>
        <v>0</v>
      </c>
      <c r="O2578" s="57">
        <f t="shared" ca="1" si="575"/>
        <v>0.86165416147637297</v>
      </c>
      <c r="P2578" s="63" t="str">
        <f t="shared" si="576"/>
        <v>A+J=</v>
      </c>
      <c r="Q2578" s="64">
        <f t="shared" si="577"/>
        <v>45882</v>
      </c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ht="15" x14ac:dyDescent="0.2">
      <c r="A2579" s="56">
        <f t="shared" si="579"/>
        <v>45814</v>
      </c>
      <c r="B2579" s="75" t="str">
        <f t="shared" ca="1" si="567"/>
        <v>n.d</v>
      </c>
      <c r="C2579" s="57">
        <f t="shared" si="568"/>
        <v>0.95234039999999998</v>
      </c>
      <c r="D2579" s="58">
        <f ca="1">IF(A2579&lt;$B$1,VLOOKUP(A2579,[1]DI!$A$4:$B$15000,2,FALSE),0)</f>
        <v>0</v>
      </c>
      <c r="E2579" s="57">
        <f t="shared" ca="1" si="569"/>
        <v>0</v>
      </c>
      <c r="F2579" s="59">
        <f t="shared" si="578"/>
        <v>1.1499999999999999</v>
      </c>
      <c r="G2579" s="60">
        <f t="shared" ca="1" si="570"/>
        <v>1</v>
      </c>
      <c r="H2579" s="57">
        <f ca="1">TRUNC(PRODUCT(G$10:G2578),15)</f>
        <v>1.8793566834039801</v>
      </c>
      <c r="I2579" s="57">
        <f t="shared" ca="1" si="571"/>
        <v>1.7671059522663399</v>
      </c>
      <c r="J2579" s="57">
        <f t="shared" ca="1" si="572"/>
        <v>1.0635223499999999</v>
      </c>
      <c r="K2579" s="112">
        <f t="shared" ca="1" si="573"/>
        <v>0.86165416147637297</v>
      </c>
      <c r="L2579" s="61">
        <f>IF(VLOOKUP(A2579,$U$12:$AD$125,8)=VLOOKUP(A2578,$U$12:$AD$125,8),0,VLOOKUP(A2579,U$12:$AD$125,8))</f>
        <v>0</v>
      </c>
      <c r="M2579" s="62">
        <f>IF(L2579&gt;0,VLOOKUP(L2579,T$12:$AC$125,7),0)</f>
        <v>0</v>
      </c>
      <c r="N2579" s="57">
        <f t="shared" si="574"/>
        <v>0</v>
      </c>
      <c r="O2579" s="57">
        <f t="shared" ca="1" si="575"/>
        <v>0.86165416147637297</v>
      </c>
      <c r="P2579" s="63" t="str">
        <f t="shared" si="576"/>
        <v>A+J=</v>
      </c>
      <c r="Q2579" s="64">
        <f t="shared" si="577"/>
        <v>45882</v>
      </c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ht="15" x14ac:dyDescent="0.2">
      <c r="A2580" s="56">
        <f t="shared" si="579"/>
        <v>45815</v>
      </c>
      <c r="B2580" s="75" t="str">
        <f t="shared" ca="1" si="567"/>
        <v>n.d</v>
      </c>
      <c r="C2580" s="57">
        <f t="shared" si="568"/>
        <v>0.95234039999999998</v>
      </c>
      <c r="D2580" s="58">
        <f ca="1">IF(A2580&lt;$B$1,VLOOKUP(A2580,[1]DI!$A$4:$B$15000,2,FALSE),0)</f>
        <v>0</v>
      </c>
      <c r="E2580" s="57">
        <f t="shared" ca="1" si="569"/>
        <v>0</v>
      </c>
      <c r="F2580" s="59">
        <f t="shared" si="578"/>
        <v>1.1499999999999999</v>
      </c>
      <c r="G2580" s="60">
        <f t="shared" ca="1" si="570"/>
        <v>1</v>
      </c>
      <c r="H2580" s="57">
        <f ca="1">TRUNC(PRODUCT(G$10:G2579),15)</f>
        <v>1.8793566834039801</v>
      </c>
      <c r="I2580" s="57">
        <f t="shared" ca="1" si="571"/>
        <v>1.7671059522663399</v>
      </c>
      <c r="J2580" s="57">
        <f t="shared" ca="1" si="572"/>
        <v>1.0635223499999999</v>
      </c>
      <c r="K2580" s="112">
        <f t="shared" ca="1" si="573"/>
        <v>0.86165416147637297</v>
      </c>
      <c r="L2580" s="61">
        <f>IF(VLOOKUP(A2580,$U$12:$AD$125,8)=VLOOKUP(A2579,$U$12:$AD$125,8),0,VLOOKUP(A2580,U$12:$AD$125,8))</f>
        <v>0</v>
      </c>
      <c r="M2580" s="62">
        <f>IF(L2580&gt;0,VLOOKUP(L2580,T$12:$AC$125,7),0)</f>
        <v>0</v>
      </c>
      <c r="N2580" s="57">
        <f t="shared" si="574"/>
        <v>0</v>
      </c>
      <c r="O2580" s="57">
        <f t="shared" ca="1" si="575"/>
        <v>0.86165416147637297</v>
      </c>
      <c r="P2580" s="63" t="str">
        <f t="shared" si="576"/>
        <v>A+J=</v>
      </c>
      <c r="Q2580" s="64">
        <f t="shared" si="577"/>
        <v>45882</v>
      </c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ht="15" x14ac:dyDescent="0.2">
      <c r="A2581" s="56">
        <f t="shared" si="579"/>
        <v>45816</v>
      </c>
      <c r="B2581" s="75" t="str">
        <f t="shared" ca="1" si="567"/>
        <v>n.d</v>
      </c>
      <c r="C2581" s="57">
        <f t="shared" si="568"/>
        <v>0.95234039999999998</v>
      </c>
      <c r="D2581" s="58">
        <f ca="1">IF(A2581&lt;$B$1,VLOOKUP(A2581,[1]DI!$A$4:$B$15000,2,FALSE),0)</f>
        <v>0</v>
      </c>
      <c r="E2581" s="57">
        <f t="shared" ca="1" si="569"/>
        <v>0</v>
      </c>
      <c r="F2581" s="59">
        <f t="shared" si="578"/>
        <v>1.1499999999999999</v>
      </c>
      <c r="G2581" s="60">
        <f t="shared" ca="1" si="570"/>
        <v>1</v>
      </c>
      <c r="H2581" s="57">
        <f ca="1">TRUNC(PRODUCT(G$10:G2580),15)</f>
        <v>1.8793566834039801</v>
      </c>
      <c r="I2581" s="57">
        <f t="shared" ca="1" si="571"/>
        <v>1.7671059522663399</v>
      </c>
      <c r="J2581" s="57">
        <f t="shared" ca="1" si="572"/>
        <v>1.0635223499999999</v>
      </c>
      <c r="K2581" s="112">
        <f t="shared" ca="1" si="573"/>
        <v>0.86165416147637297</v>
      </c>
      <c r="L2581" s="61">
        <f>IF(VLOOKUP(A2581,$U$12:$AD$125,8)=VLOOKUP(A2580,$U$12:$AD$125,8),0,VLOOKUP(A2581,U$12:$AD$125,8))</f>
        <v>0</v>
      </c>
      <c r="M2581" s="62">
        <f>IF(L2581&gt;0,VLOOKUP(L2581,T$12:$AC$125,7),0)</f>
        <v>0</v>
      </c>
      <c r="N2581" s="57">
        <f t="shared" si="574"/>
        <v>0</v>
      </c>
      <c r="O2581" s="57">
        <f t="shared" ca="1" si="575"/>
        <v>0.86165416147637297</v>
      </c>
      <c r="P2581" s="63" t="str">
        <f t="shared" si="576"/>
        <v>A+J=</v>
      </c>
      <c r="Q2581" s="64">
        <f t="shared" si="577"/>
        <v>45882</v>
      </c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ht="15" x14ac:dyDescent="0.2">
      <c r="A2582" s="56">
        <f t="shared" si="579"/>
        <v>45817</v>
      </c>
      <c r="B2582" s="75" t="str">
        <f t="shared" ca="1" si="567"/>
        <v>n.d</v>
      </c>
      <c r="C2582" s="57">
        <f t="shared" si="568"/>
        <v>0.95234039999999998</v>
      </c>
      <c r="D2582" s="58">
        <f ca="1">IF(A2582&lt;$B$1,VLOOKUP(A2582,[1]DI!$A$4:$B$15000,2,FALSE),0)</f>
        <v>0</v>
      </c>
      <c r="E2582" s="57">
        <f t="shared" ca="1" si="569"/>
        <v>0</v>
      </c>
      <c r="F2582" s="59">
        <f t="shared" si="578"/>
        <v>1.1499999999999999</v>
      </c>
      <c r="G2582" s="60">
        <f t="shared" ca="1" si="570"/>
        <v>1</v>
      </c>
      <c r="H2582" s="57">
        <f ca="1">TRUNC(PRODUCT(G$10:G2581),15)</f>
        <v>1.8793566834039801</v>
      </c>
      <c r="I2582" s="57">
        <f t="shared" ca="1" si="571"/>
        <v>1.7671059522663399</v>
      </c>
      <c r="J2582" s="57">
        <f t="shared" ca="1" si="572"/>
        <v>1.0635223499999999</v>
      </c>
      <c r="K2582" s="112">
        <f t="shared" ca="1" si="573"/>
        <v>0.86165416147637297</v>
      </c>
      <c r="L2582" s="61">
        <f>IF(VLOOKUP(A2582,$U$12:$AD$125,8)=VLOOKUP(A2581,$U$12:$AD$125,8),0,VLOOKUP(A2582,U$12:$AD$125,8))</f>
        <v>0</v>
      </c>
      <c r="M2582" s="62">
        <f>IF(L2582&gt;0,VLOOKUP(L2582,T$12:$AC$125,7),0)</f>
        <v>0</v>
      </c>
      <c r="N2582" s="57">
        <f t="shared" si="574"/>
        <v>0</v>
      </c>
      <c r="O2582" s="57">
        <f t="shared" ca="1" si="575"/>
        <v>0.86165416147637297</v>
      </c>
      <c r="P2582" s="63" t="str">
        <f t="shared" si="576"/>
        <v>A+J=</v>
      </c>
      <c r="Q2582" s="64">
        <f t="shared" si="577"/>
        <v>45882</v>
      </c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ht="15" x14ac:dyDescent="0.2">
      <c r="A2583" s="56">
        <f t="shared" si="579"/>
        <v>45818</v>
      </c>
      <c r="B2583" s="75" t="str">
        <f t="shared" ca="1" si="567"/>
        <v>n.d</v>
      </c>
      <c r="C2583" s="57">
        <f t="shared" si="568"/>
        <v>0.95234039999999998</v>
      </c>
      <c r="D2583" s="58">
        <f ca="1">IF(A2583&lt;$B$1,VLOOKUP(A2583,[1]DI!$A$4:$B$15000,2,FALSE),0)</f>
        <v>0</v>
      </c>
      <c r="E2583" s="57">
        <f t="shared" ca="1" si="569"/>
        <v>0</v>
      </c>
      <c r="F2583" s="59">
        <f t="shared" si="578"/>
        <v>1.1499999999999999</v>
      </c>
      <c r="G2583" s="60">
        <f t="shared" ca="1" si="570"/>
        <v>1</v>
      </c>
      <c r="H2583" s="57">
        <f ca="1">TRUNC(PRODUCT(G$10:G2582),15)</f>
        <v>1.8793566834039801</v>
      </c>
      <c r="I2583" s="57">
        <f t="shared" ca="1" si="571"/>
        <v>1.7671059522663399</v>
      </c>
      <c r="J2583" s="57">
        <f t="shared" ca="1" si="572"/>
        <v>1.0635223499999999</v>
      </c>
      <c r="K2583" s="112">
        <f t="shared" ca="1" si="573"/>
        <v>0.86165416147637297</v>
      </c>
      <c r="L2583" s="61">
        <f>IF(VLOOKUP(A2583,$U$12:$AD$125,8)=VLOOKUP(A2582,$U$12:$AD$125,8),0,VLOOKUP(A2583,U$12:$AD$125,8))</f>
        <v>0</v>
      </c>
      <c r="M2583" s="62">
        <f>IF(L2583&gt;0,VLOOKUP(L2583,T$12:$AC$125,7),0)</f>
        <v>0</v>
      </c>
      <c r="N2583" s="57">
        <f t="shared" si="574"/>
        <v>0</v>
      </c>
      <c r="O2583" s="57">
        <f t="shared" ca="1" si="575"/>
        <v>0.86165416147637297</v>
      </c>
      <c r="P2583" s="63" t="str">
        <f t="shared" si="576"/>
        <v>A+J=</v>
      </c>
      <c r="Q2583" s="64">
        <f t="shared" si="577"/>
        <v>45882</v>
      </c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ht="15" x14ac:dyDescent="0.2">
      <c r="A2584" s="56">
        <f t="shared" si="579"/>
        <v>45819</v>
      </c>
      <c r="B2584" s="75" t="str">
        <f t="shared" ca="1" si="567"/>
        <v>n.d</v>
      </c>
      <c r="C2584" s="57">
        <f t="shared" si="568"/>
        <v>0.95234039999999998</v>
      </c>
      <c r="D2584" s="58">
        <f ca="1">IF(A2584&lt;$B$1,VLOOKUP(A2584,[1]DI!$A$4:$B$15000,2,FALSE),0)</f>
        <v>0</v>
      </c>
      <c r="E2584" s="57">
        <f t="shared" ca="1" si="569"/>
        <v>0</v>
      </c>
      <c r="F2584" s="59">
        <f t="shared" si="578"/>
        <v>1.1499999999999999</v>
      </c>
      <c r="G2584" s="60">
        <f t="shared" ca="1" si="570"/>
        <v>1</v>
      </c>
      <c r="H2584" s="57">
        <f ca="1">TRUNC(PRODUCT(G$10:G2583),15)</f>
        <v>1.8793566834039801</v>
      </c>
      <c r="I2584" s="57">
        <f t="shared" ca="1" si="571"/>
        <v>1.7671059522663399</v>
      </c>
      <c r="J2584" s="57">
        <f t="shared" ca="1" si="572"/>
        <v>1.0635223499999999</v>
      </c>
      <c r="K2584" s="112">
        <f t="shared" ca="1" si="573"/>
        <v>0.86165416147637297</v>
      </c>
      <c r="L2584" s="61">
        <f>IF(VLOOKUP(A2584,$U$12:$AD$125,8)=VLOOKUP(A2583,$U$12:$AD$125,8),0,VLOOKUP(A2584,U$12:$AD$125,8))</f>
        <v>0</v>
      </c>
      <c r="M2584" s="62">
        <f>IF(L2584&gt;0,VLOOKUP(L2584,T$12:$AC$125,7),0)</f>
        <v>0</v>
      </c>
      <c r="N2584" s="57">
        <f t="shared" si="574"/>
        <v>0</v>
      </c>
      <c r="O2584" s="57">
        <f t="shared" ca="1" si="575"/>
        <v>0.86165416147637297</v>
      </c>
      <c r="P2584" s="63" t="str">
        <f t="shared" si="576"/>
        <v>A+J=</v>
      </c>
      <c r="Q2584" s="64">
        <f t="shared" si="577"/>
        <v>45882</v>
      </c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ht="15" x14ac:dyDescent="0.2">
      <c r="A2585" s="56">
        <f t="shared" si="579"/>
        <v>45820</v>
      </c>
      <c r="B2585" s="75" t="str">
        <f t="shared" ca="1" si="567"/>
        <v>n.d</v>
      </c>
      <c r="C2585" s="57">
        <f t="shared" si="568"/>
        <v>0.95234039999999998</v>
      </c>
      <c r="D2585" s="58">
        <f ca="1">IF(A2585&lt;$B$1,VLOOKUP(A2585,[1]DI!$A$4:$B$15000,2,FALSE),0)</f>
        <v>0</v>
      </c>
      <c r="E2585" s="57">
        <f t="shared" ca="1" si="569"/>
        <v>0</v>
      </c>
      <c r="F2585" s="59">
        <f t="shared" si="578"/>
        <v>1.1499999999999999</v>
      </c>
      <c r="G2585" s="60">
        <f t="shared" ca="1" si="570"/>
        <v>1</v>
      </c>
      <c r="H2585" s="57">
        <f ca="1">TRUNC(PRODUCT(G$10:G2584),15)</f>
        <v>1.8793566834039801</v>
      </c>
      <c r="I2585" s="57">
        <f t="shared" ca="1" si="571"/>
        <v>1.7671059522663399</v>
      </c>
      <c r="J2585" s="57">
        <f t="shared" ca="1" si="572"/>
        <v>1.0635223499999999</v>
      </c>
      <c r="K2585" s="112">
        <f t="shared" ca="1" si="573"/>
        <v>0.86165416147637297</v>
      </c>
      <c r="L2585" s="61">
        <f>IF(VLOOKUP(A2585,$U$12:$AD$125,8)=VLOOKUP(A2584,$U$12:$AD$125,8),0,VLOOKUP(A2585,U$12:$AD$125,8))</f>
        <v>0</v>
      </c>
      <c r="M2585" s="62">
        <f>IF(L2585&gt;0,VLOOKUP(L2585,T$12:$AC$125,7),0)</f>
        <v>0</v>
      </c>
      <c r="N2585" s="57">
        <f t="shared" si="574"/>
        <v>0</v>
      </c>
      <c r="O2585" s="57">
        <f t="shared" ca="1" si="575"/>
        <v>0.86165416147637297</v>
      </c>
      <c r="P2585" s="63" t="str">
        <f t="shared" si="576"/>
        <v>A+J=</v>
      </c>
      <c r="Q2585" s="64">
        <f t="shared" si="577"/>
        <v>45882</v>
      </c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ht="15" x14ac:dyDescent="0.2">
      <c r="A2586" s="56">
        <f t="shared" si="579"/>
        <v>45821</v>
      </c>
      <c r="B2586" s="75" t="str">
        <f t="shared" ca="1" si="567"/>
        <v>n.d</v>
      </c>
      <c r="C2586" s="57">
        <f t="shared" si="568"/>
        <v>0.95234039999999998</v>
      </c>
      <c r="D2586" s="58">
        <f ca="1">IF(A2586&lt;$B$1,VLOOKUP(A2586,[1]DI!$A$4:$B$15000,2,FALSE),0)</f>
        <v>0</v>
      </c>
      <c r="E2586" s="57">
        <f t="shared" ca="1" si="569"/>
        <v>0</v>
      </c>
      <c r="F2586" s="59">
        <f t="shared" si="578"/>
        <v>1.1499999999999999</v>
      </c>
      <c r="G2586" s="60">
        <f t="shared" ca="1" si="570"/>
        <v>1</v>
      </c>
      <c r="H2586" s="57">
        <f ca="1">TRUNC(PRODUCT(G$10:G2585),15)</f>
        <v>1.8793566834039801</v>
      </c>
      <c r="I2586" s="57">
        <f t="shared" ca="1" si="571"/>
        <v>1.7671059522663399</v>
      </c>
      <c r="J2586" s="57">
        <f t="shared" ca="1" si="572"/>
        <v>1.0635223499999999</v>
      </c>
      <c r="K2586" s="112">
        <f t="shared" ca="1" si="573"/>
        <v>0.86165416147637297</v>
      </c>
      <c r="L2586" s="61">
        <f>IF(VLOOKUP(A2586,$U$12:$AD$125,8)=VLOOKUP(A2585,$U$12:$AD$125,8),0,VLOOKUP(A2586,U$12:$AD$125,8))</f>
        <v>0</v>
      </c>
      <c r="M2586" s="62">
        <f>IF(L2586&gt;0,VLOOKUP(L2586,T$12:$AC$125,7),0)</f>
        <v>0</v>
      </c>
      <c r="N2586" s="57">
        <f t="shared" si="574"/>
        <v>0</v>
      </c>
      <c r="O2586" s="57">
        <f t="shared" ca="1" si="575"/>
        <v>0.86165416147637297</v>
      </c>
      <c r="P2586" s="63" t="str">
        <f t="shared" si="576"/>
        <v>A+J=</v>
      </c>
      <c r="Q2586" s="64">
        <f t="shared" si="577"/>
        <v>45882</v>
      </c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ht="15" x14ac:dyDescent="0.2">
      <c r="A2587" s="56">
        <f t="shared" si="579"/>
        <v>45822</v>
      </c>
      <c r="B2587" s="75" t="str">
        <f t="shared" ca="1" si="567"/>
        <v>n.d</v>
      </c>
      <c r="C2587" s="57">
        <f t="shared" si="568"/>
        <v>0.95234039999999998</v>
      </c>
      <c r="D2587" s="58">
        <f ca="1">IF(A2587&lt;$B$1,VLOOKUP(A2587,[1]DI!$A$4:$B$15000,2,FALSE),0)</f>
        <v>0</v>
      </c>
      <c r="E2587" s="57">
        <f t="shared" ca="1" si="569"/>
        <v>0</v>
      </c>
      <c r="F2587" s="59">
        <f t="shared" si="578"/>
        <v>1.1499999999999999</v>
      </c>
      <c r="G2587" s="60">
        <f t="shared" ca="1" si="570"/>
        <v>1</v>
      </c>
      <c r="H2587" s="57">
        <f ca="1">TRUNC(PRODUCT(G$10:G2586),15)</f>
        <v>1.8793566834039801</v>
      </c>
      <c r="I2587" s="57">
        <f t="shared" ca="1" si="571"/>
        <v>1.7671059522663399</v>
      </c>
      <c r="J2587" s="57">
        <f t="shared" ca="1" si="572"/>
        <v>1.0635223499999999</v>
      </c>
      <c r="K2587" s="112">
        <f t="shared" ca="1" si="573"/>
        <v>0.86165416147637297</v>
      </c>
      <c r="L2587" s="61">
        <f>IF(VLOOKUP(A2587,$U$12:$AD$125,8)=VLOOKUP(A2586,$U$12:$AD$125,8),0,VLOOKUP(A2587,U$12:$AD$125,8))</f>
        <v>0</v>
      </c>
      <c r="M2587" s="62">
        <f>IF(L2587&gt;0,VLOOKUP(L2587,T$12:$AC$125,7),0)</f>
        <v>0</v>
      </c>
      <c r="N2587" s="57">
        <f t="shared" si="574"/>
        <v>0</v>
      </c>
      <c r="O2587" s="57">
        <f t="shared" ca="1" si="575"/>
        <v>0.86165416147637297</v>
      </c>
      <c r="P2587" s="63" t="str">
        <f t="shared" si="576"/>
        <v>A+J=</v>
      </c>
      <c r="Q2587" s="64">
        <f t="shared" si="577"/>
        <v>45882</v>
      </c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ht="15" x14ac:dyDescent="0.2">
      <c r="A2588" s="56">
        <f t="shared" si="579"/>
        <v>45823</v>
      </c>
      <c r="B2588" s="75" t="str">
        <f t="shared" ca="1" si="567"/>
        <v>n.d</v>
      </c>
      <c r="C2588" s="57">
        <f t="shared" si="568"/>
        <v>0.95234039999999998</v>
      </c>
      <c r="D2588" s="58">
        <f ca="1">IF(A2588&lt;$B$1,VLOOKUP(A2588,[1]DI!$A$4:$B$15000,2,FALSE),0)</f>
        <v>0</v>
      </c>
      <c r="E2588" s="57">
        <f t="shared" ca="1" si="569"/>
        <v>0</v>
      </c>
      <c r="F2588" s="59">
        <f t="shared" si="578"/>
        <v>1.1499999999999999</v>
      </c>
      <c r="G2588" s="60">
        <f t="shared" ca="1" si="570"/>
        <v>1</v>
      </c>
      <c r="H2588" s="57">
        <f ca="1">TRUNC(PRODUCT(G$10:G2587),15)</f>
        <v>1.8793566834039801</v>
      </c>
      <c r="I2588" s="57">
        <f t="shared" ca="1" si="571"/>
        <v>1.7671059522663399</v>
      </c>
      <c r="J2588" s="57">
        <f t="shared" ca="1" si="572"/>
        <v>1.0635223499999999</v>
      </c>
      <c r="K2588" s="112">
        <f t="shared" ca="1" si="573"/>
        <v>0.86165416147637297</v>
      </c>
      <c r="L2588" s="61">
        <f>IF(VLOOKUP(A2588,$U$12:$AD$125,8)=VLOOKUP(A2587,$U$12:$AD$125,8),0,VLOOKUP(A2588,U$12:$AD$125,8))</f>
        <v>0</v>
      </c>
      <c r="M2588" s="62">
        <f>IF(L2588&gt;0,VLOOKUP(L2588,T$12:$AC$125,7),0)</f>
        <v>0</v>
      </c>
      <c r="N2588" s="57">
        <f t="shared" si="574"/>
        <v>0</v>
      </c>
      <c r="O2588" s="57">
        <f t="shared" ca="1" si="575"/>
        <v>0.86165416147637297</v>
      </c>
      <c r="P2588" s="63" t="str">
        <f t="shared" si="576"/>
        <v>A+J=</v>
      </c>
      <c r="Q2588" s="64">
        <f t="shared" si="577"/>
        <v>45882</v>
      </c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ht="15" x14ac:dyDescent="0.2">
      <c r="A2589" s="56">
        <f t="shared" si="579"/>
        <v>45824</v>
      </c>
      <c r="B2589" s="75" t="str">
        <f t="shared" ca="1" si="567"/>
        <v>n.d</v>
      </c>
      <c r="C2589" s="57">
        <f t="shared" si="568"/>
        <v>0.95234039999999998</v>
      </c>
      <c r="D2589" s="58">
        <f ca="1">IF(A2589&lt;$B$1,VLOOKUP(A2589,[1]DI!$A$4:$B$15000,2,FALSE),0)</f>
        <v>0</v>
      </c>
      <c r="E2589" s="57">
        <f t="shared" ca="1" si="569"/>
        <v>0</v>
      </c>
      <c r="F2589" s="59">
        <f t="shared" si="578"/>
        <v>1.1499999999999999</v>
      </c>
      <c r="G2589" s="60">
        <f t="shared" ca="1" si="570"/>
        <v>1</v>
      </c>
      <c r="H2589" s="57">
        <f ca="1">TRUNC(PRODUCT(G$10:G2588),15)</f>
        <v>1.8793566834039801</v>
      </c>
      <c r="I2589" s="57">
        <f t="shared" ca="1" si="571"/>
        <v>1.7671059522663399</v>
      </c>
      <c r="J2589" s="57">
        <f t="shared" ca="1" si="572"/>
        <v>1.0635223499999999</v>
      </c>
      <c r="K2589" s="112">
        <f t="shared" ca="1" si="573"/>
        <v>0.86165416147637297</v>
      </c>
      <c r="L2589" s="61">
        <f>IF(VLOOKUP(A2589,$U$12:$AD$125,8)=VLOOKUP(A2588,$U$12:$AD$125,8),0,VLOOKUP(A2589,U$12:$AD$125,8))</f>
        <v>0</v>
      </c>
      <c r="M2589" s="62">
        <f>IF(L2589&gt;0,VLOOKUP(L2589,T$12:$AC$125,7),0)</f>
        <v>0</v>
      </c>
      <c r="N2589" s="57">
        <f t="shared" si="574"/>
        <v>0</v>
      </c>
      <c r="O2589" s="57">
        <f t="shared" ca="1" si="575"/>
        <v>0.86165416147637297</v>
      </c>
      <c r="P2589" s="63" t="str">
        <f t="shared" si="576"/>
        <v>A+J=</v>
      </c>
      <c r="Q2589" s="64">
        <f t="shared" si="577"/>
        <v>45882</v>
      </c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>
        <f t="shared" ref="A2590:A2634" si="580">(A2589+1)</f>
        <v>45825</v>
      </c>
      <c r="B2590" s="75" t="str">
        <f t="shared" ref="B2590:B2604" ca="1" si="581">IF(A2590&lt;=TODAY(),C2590+K2590,IF(AND(A2590&gt;TODAY(),A2590&lt;=$B$1),IF(VLOOKUP(TODAY(),$A$10:$D$5000,4,FALSE)=0,"n.d",C2590+K2590),"n.d"))</f>
        <v>n.d</v>
      </c>
      <c r="C2590" s="57">
        <f t="shared" ref="C2590:C2604" si="582">TRUNC(C2589-N2589,8)</f>
        <v>0.95234039999999998</v>
      </c>
      <c r="D2590" s="58">
        <f ca="1">IF(A2590&lt;$B$1,VLOOKUP(A2590,[1]DI!$A$4:$B$15000,2,FALSE),0)</f>
        <v>0</v>
      </c>
      <c r="E2590" s="57">
        <f t="shared" ref="E2590:E2604" ca="1" si="583">ROUND((((1+D2590)^(1/252)-1)),8)</f>
        <v>0</v>
      </c>
      <c r="F2590" s="59">
        <f t="shared" ref="F2590" si="584">F2589</f>
        <v>1.1499999999999999</v>
      </c>
      <c r="G2590" s="60">
        <f t="shared" ref="G2590:G2604" ca="1" si="585">TRUNC((1+(E2590*F2590)),15)</f>
        <v>1</v>
      </c>
      <c r="H2590" s="57">
        <f ca="1">TRUNC(PRODUCT(G$10:G2589),15)</f>
        <v>1.8793566834039801</v>
      </c>
      <c r="I2590" s="57">
        <f t="shared" ref="I2590:I2604" ca="1" si="586">IF(OR(L2589&gt;0,L2589="E"),H2589,I2589)</f>
        <v>1.7671059522663399</v>
      </c>
      <c r="J2590" s="57">
        <f t="shared" ref="J2590:J2604" ca="1" si="587">ROUND(TRUNC(H2590/I2590,15),8)</f>
        <v>1.0635223499999999</v>
      </c>
      <c r="K2590" s="57">
        <f t="shared" ref="K2590:K2604" ca="1" si="588">TRUNC((C2590*(J2590-1)),8)</f>
        <v>6.0494899999999997E-2</v>
      </c>
      <c r="L2590" s="61">
        <f>IF(VLOOKUP(A2590,$U$12:$AD$125,8)=VLOOKUP(A2589,$U$12:$AD$125,8),0,VLOOKUP(A2590,U$12:$AD$125,8))</f>
        <v>0</v>
      </c>
      <c r="M2590" s="62">
        <f>IF(L2590&gt;0,VLOOKUP(L2590,T$12:$AC$125,7),0)</f>
        <v>0</v>
      </c>
      <c r="N2590" s="57">
        <f t="shared" ref="N2590:N2604" si="589">IF(M2590&gt;0,(C$10*M2590),0)</f>
        <v>0</v>
      </c>
      <c r="O2590" s="57">
        <f t="shared" ref="O2590:O2604" ca="1" si="590">(K2590+N2590)</f>
        <v>6.0494899999999997E-2</v>
      </c>
      <c r="P2590" s="63" t="str">
        <f t="shared" ref="P2590:P2604" si="591">IF(L2589&gt;0,VLOOKUP(A2589,$U$12:$AD$125,9),P2589)</f>
        <v>A+J=</v>
      </c>
      <c r="Q2590" s="64">
        <f t="shared" ref="Q2590:Q2604" si="592">IF(L2589&gt;0,VLOOKUP(A2589,$U$12:$AD$125,10),Q2589)</f>
        <v>45882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>
        <f t="shared" si="580"/>
        <v>45826</v>
      </c>
      <c r="B2591" s="75" t="str">
        <f t="shared" ca="1" si="581"/>
        <v>n.d</v>
      </c>
      <c r="C2591" s="57">
        <f t="shared" si="582"/>
        <v>0.95234039999999998</v>
      </c>
      <c r="D2591" s="58">
        <f ca="1">IF(A2591&lt;$B$1,VLOOKUP(A2591,[1]DI!$A$4:$B$15000,2,FALSE),0)</f>
        <v>0</v>
      </c>
      <c r="E2591" s="57">
        <f t="shared" ca="1" si="583"/>
        <v>0</v>
      </c>
      <c r="F2591" s="59">
        <f t="shared" ref="F2591:F2654" si="593">F2590</f>
        <v>1.1499999999999999</v>
      </c>
      <c r="G2591" s="60">
        <f t="shared" ca="1" si="585"/>
        <v>1</v>
      </c>
      <c r="H2591" s="57">
        <f ca="1">TRUNC(PRODUCT(G$10:G2590),15)</f>
        <v>1.8793566834039801</v>
      </c>
      <c r="I2591" s="57">
        <f t="shared" ca="1" si="586"/>
        <v>1.7671059522663399</v>
      </c>
      <c r="J2591" s="57">
        <f t="shared" ca="1" si="587"/>
        <v>1.0635223499999999</v>
      </c>
      <c r="K2591" s="57">
        <f t="shared" ca="1" si="588"/>
        <v>6.0494899999999997E-2</v>
      </c>
      <c r="L2591" s="61">
        <f>IF(VLOOKUP(A2591,$U$12:$AD$125,8)=VLOOKUP(A2590,$U$12:$AD$125,8),0,VLOOKUP(A2591,U$12:$AD$125,8))</f>
        <v>0</v>
      </c>
      <c r="M2591" s="62">
        <f>IF(L2591&gt;0,VLOOKUP(L2591,T$12:$AC$125,7),0)</f>
        <v>0</v>
      </c>
      <c r="N2591" s="57">
        <f t="shared" si="589"/>
        <v>0</v>
      </c>
      <c r="O2591" s="57">
        <f t="shared" ca="1" si="590"/>
        <v>6.0494899999999997E-2</v>
      </c>
      <c r="P2591" s="63" t="str">
        <f t="shared" si="591"/>
        <v>A+J=</v>
      </c>
      <c r="Q2591" s="64">
        <f t="shared" si="592"/>
        <v>45882</v>
      </c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>
        <f t="shared" si="580"/>
        <v>45827</v>
      </c>
      <c r="B2592" s="75" t="str">
        <f t="shared" ca="1" si="581"/>
        <v>n.d</v>
      </c>
      <c r="C2592" s="57">
        <f t="shared" si="582"/>
        <v>0.95234039999999998</v>
      </c>
      <c r="D2592" s="58">
        <f ca="1">IF(A2592&lt;$B$1,VLOOKUP(A2592,[1]DI!$A$4:$B$15000,2,FALSE),0)</f>
        <v>0</v>
      </c>
      <c r="E2592" s="57">
        <f t="shared" ca="1" si="583"/>
        <v>0</v>
      </c>
      <c r="F2592" s="59">
        <f t="shared" si="593"/>
        <v>1.1499999999999999</v>
      </c>
      <c r="G2592" s="60">
        <f t="shared" ca="1" si="585"/>
        <v>1</v>
      </c>
      <c r="H2592" s="57">
        <f ca="1">TRUNC(PRODUCT(G$10:G2591),15)</f>
        <v>1.8793566834039801</v>
      </c>
      <c r="I2592" s="57">
        <f t="shared" ca="1" si="586"/>
        <v>1.7671059522663399</v>
      </c>
      <c r="J2592" s="57">
        <f t="shared" ca="1" si="587"/>
        <v>1.0635223499999999</v>
      </c>
      <c r="K2592" s="57">
        <f t="shared" ca="1" si="588"/>
        <v>6.0494899999999997E-2</v>
      </c>
      <c r="L2592" s="61">
        <f>IF(VLOOKUP(A2592,$U$12:$AD$125,8)=VLOOKUP(A2591,$U$12:$AD$125,8),0,VLOOKUP(A2592,U$12:$AD$125,8))</f>
        <v>0</v>
      </c>
      <c r="M2592" s="62">
        <f>IF(L2592&gt;0,VLOOKUP(L2592,T$12:$AC$125,7),0)</f>
        <v>0</v>
      </c>
      <c r="N2592" s="57">
        <f t="shared" si="589"/>
        <v>0</v>
      </c>
      <c r="O2592" s="57">
        <f t="shared" ca="1" si="590"/>
        <v>6.0494899999999997E-2</v>
      </c>
      <c r="P2592" s="63" t="str">
        <f t="shared" si="591"/>
        <v>A+J=</v>
      </c>
      <c r="Q2592" s="64">
        <f t="shared" si="592"/>
        <v>45882</v>
      </c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>
        <f t="shared" si="580"/>
        <v>45828</v>
      </c>
      <c r="B2593" s="75" t="str">
        <f t="shared" ca="1" si="581"/>
        <v>n.d</v>
      </c>
      <c r="C2593" s="57">
        <f t="shared" si="582"/>
        <v>0.95234039999999998</v>
      </c>
      <c r="D2593" s="58">
        <f ca="1">IF(A2593&lt;$B$1,VLOOKUP(A2593,[1]DI!$A$4:$B$15000,2,FALSE),0)</f>
        <v>0</v>
      </c>
      <c r="E2593" s="57">
        <f t="shared" ca="1" si="583"/>
        <v>0</v>
      </c>
      <c r="F2593" s="59">
        <f t="shared" si="593"/>
        <v>1.1499999999999999</v>
      </c>
      <c r="G2593" s="60">
        <f t="shared" ca="1" si="585"/>
        <v>1</v>
      </c>
      <c r="H2593" s="57">
        <f ca="1">TRUNC(PRODUCT(G$10:G2592),15)</f>
        <v>1.8793566834039801</v>
      </c>
      <c r="I2593" s="57">
        <f t="shared" ca="1" si="586"/>
        <v>1.7671059522663399</v>
      </c>
      <c r="J2593" s="57">
        <f t="shared" ca="1" si="587"/>
        <v>1.0635223499999999</v>
      </c>
      <c r="K2593" s="57">
        <f t="shared" ca="1" si="588"/>
        <v>6.0494899999999997E-2</v>
      </c>
      <c r="L2593" s="61">
        <f>IF(VLOOKUP(A2593,$U$12:$AD$125,8)=VLOOKUP(A2592,$U$12:$AD$125,8),0,VLOOKUP(A2593,U$12:$AD$125,8))</f>
        <v>0</v>
      </c>
      <c r="M2593" s="62">
        <f>IF(L2593&gt;0,VLOOKUP(L2593,T$12:$AC$125,7),0)</f>
        <v>0</v>
      </c>
      <c r="N2593" s="57">
        <f t="shared" si="589"/>
        <v>0</v>
      </c>
      <c r="O2593" s="57">
        <f t="shared" ca="1" si="590"/>
        <v>6.0494899999999997E-2</v>
      </c>
      <c r="P2593" s="63" t="str">
        <f t="shared" si="591"/>
        <v>A+J=</v>
      </c>
      <c r="Q2593" s="64">
        <f t="shared" si="592"/>
        <v>45882</v>
      </c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>
        <f t="shared" si="580"/>
        <v>45829</v>
      </c>
      <c r="B2594" s="75" t="str">
        <f t="shared" ca="1" si="581"/>
        <v>n.d</v>
      </c>
      <c r="C2594" s="57">
        <f t="shared" si="582"/>
        <v>0.95234039999999998</v>
      </c>
      <c r="D2594" s="58">
        <f ca="1">IF(A2594&lt;$B$1,VLOOKUP(A2594,[1]DI!$A$4:$B$15000,2,FALSE),0)</f>
        <v>0</v>
      </c>
      <c r="E2594" s="57">
        <f t="shared" ca="1" si="583"/>
        <v>0</v>
      </c>
      <c r="F2594" s="59">
        <f t="shared" si="593"/>
        <v>1.1499999999999999</v>
      </c>
      <c r="G2594" s="60">
        <f t="shared" ca="1" si="585"/>
        <v>1</v>
      </c>
      <c r="H2594" s="57">
        <f ca="1">TRUNC(PRODUCT(G$10:G2593),15)</f>
        <v>1.8793566834039801</v>
      </c>
      <c r="I2594" s="57">
        <f t="shared" ca="1" si="586"/>
        <v>1.7671059522663399</v>
      </c>
      <c r="J2594" s="57">
        <f t="shared" ca="1" si="587"/>
        <v>1.0635223499999999</v>
      </c>
      <c r="K2594" s="57">
        <f t="shared" ca="1" si="588"/>
        <v>6.0494899999999997E-2</v>
      </c>
      <c r="L2594" s="61">
        <f>IF(VLOOKUP(A2594,$U$12:$AD$125,8)=VLOOKUP(A2593,$U$12:$AD$125,8),0,VLOOKUP(A2594,U$12:$AD$125,8))</f>
        <v>0</v>
      </c>
      <c r="M2594" s="62">
        <f>IF(L2594&gt;0,VLOOKUP(L2594,T$12:$AC$125,7),0)</f>
        <v>0</v>
      </c>
      <c r="N2594" s="57">
        <f t="shared" si="589"/>
        <v>0</v>
      </c>
      <c r="O2594" s="57">
        <f t="shared" ca="1" si="590"/>
        <v>6.0494899999999997E-2</v>
      </c>
      <c r="P2594" s="63" t="str">
        <f t="shared" si="591"/>
        <v>A+J=</v>
      </c>
      <c r="Q2594" s="64">
        <f t="shared" si="592"/>
        <v>45882</v>
      </c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>
        <f t="shared" si="580"/>
        <v>45830</v>
      </c>
      <c r="B2595" s="75" t="str">
        <f t="shared" ca="1" si="581"/>
        <v>n.d</v>
      </c>
      <c r="C2595" s="57">
        <f t="shared" si="582"/>
        <v>0.95234039999999998</v>
      </c>
      <c r="D2595" s="58">
        <f ca="1">IF(A2595&lt;$B$1,VLOOKUP(A2595,[1]DI!$A$4:$B$15000,2,FALSE),0)</f>
        <v>0</v>
      </c>
      <c r="E2595" s="57">
        <f t="shared" ca="1" si="583"/>
        <v>0</v>
      </c>
      <c r="F2595" s="59">
        <f t="shared" si="593"/>
        <v>1.1499999999999999</v>
      </c>
      <c r="G2595" s="60">
        <f t="shared" ca="1" si="585"/>
        <v>1</v>
      </c>
      <c r="H2595" s="57">
        <f ca="1">TRUNC(PRODUCT(G$10:G2594),15)</f>
        <v>1.8793566834039801</v>
      </c>
      <c r="I2595" s="57">
        <f t="shared" ca="1" si="586"/>
        <v>1.7671059522663399</v>
      </c>
      <c r="J2595" s="57">
        <f t="shared" ca="1" si="587"/>
        <v>1.0635223499999999</v>
      </c>
      <c r="K2595" s="57">
        <f t="shared" ca="1" si="588"/>
        <v>6.0494899999999997E-2</v>
      </c>
      <c r="L2595" s="61">
        <f>IF(VLOOKUP(A2595,$U$12:$AD$125,8)=VLOOKUP(A2594,$U$12:$AD$125,8),0,VLOOKUP(A2595,U$12:$AD$125,8))</f>
        <v>0</v>
      </c>
      <c r="M2595" s="62">
        <f>IF(L2595&gt;0,VLOOKUP(L2595,T$12:$AC$125,7),0)</f>
        <v>0</v>
      </c>
      <c r="N2595" s="57">
        <f t="shared" si="589"/>
        <v>0</v>
      </c>
      <c r="O2595" s="57">
        <f t="shared" ca="1" si="590"/>
        <v>6.0494899999999997E-2</v>
      </c>
      <c r="P2595" s="63" t="str">
        <f t="shared" si="591"/>
        <v>A+J=</v>
      </c>
      <c r="Q2595" s="64">
        <f t="shared" si="592"/>
        <v>45882</v>
      </c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>
        <f t="shared" si="580"/>
        <v>45831</v>
      </c>
      <c r="B2596" s="75" t="str">
        <f t="shared" ca="1" si="581"/>
        <v>n.d</v>
      </c>
      <c r="C2596" s="57">
        <f t="shared" si="582"/>
        <v>0.95234039999999998</v>
      </c>
      <c r="D2596" s="58">
        <f ca="1">IF(A2596&lt;$B$1,VLOOKUP(A2596,[1]DI!$A$4:$B$15000,2,FALSE),0)</f>
        <v>0</v>
      </c>
      <c r="E2596" s="57">
        <f t="shared" ca="1" si="583"/>
        <v>0</v>
      </c>
      <c r="F2596" s="59">
        <f t="shared" si="593"/>
        <v>1.1499999999999999</v>
      </c>
      <c r="G2596" s="60">
        <f t="shared" ca="1" si="585"/>
        <v>1</v>
      </c>
      <c r="H2596" s="57">
        <f ca="1">TRUNC(PRODUCT(G$10:G2595),15)</f>
        <v>1.8793566834039801</v>
      </c>
      <c r="I2596" s="57">
        <f t="shared" ca="1" si="586"/>
        <v>1.7671059522663399</v>
      </c>
      <c r="J2596" s="57">
        <f t="shared" ca="1" si="587"/>
        <v>1.0635223499999999</v>
      </c>
      <c r="K2596" s="57">
        <f t="shared" ca="1" si="588"/>
        <v>6.0494899999999997E-2</v>
      </c>
      <c r="L2596" s="61">
        <f>IF(VLOOKUP(A2596,$U$12:$AD$125,8)=VLOOKUP(A2595,$U$12:$AD$125,8),0,VLOOKUP(A2596,U$12:$AD$125,8))</f>
        <v>0</v>
      </c>
      <c r="M2596" s="62">
        <f>IF(L2596&gt;0,VLOOKUP(L2596,T$12:$AC$125,7),0)</f>
        <v>0</v>
      </c>
      <c r="N2596" s="57">
        <f t="shared" si="589"/>
        <v>0</v>
      </c>
      <c r="O2596" s="57">
        <f t="shared" ca="1" si="590"/>
        <v>6.0494899999999997E-2</v>
      </c>
      <c r="P2596" s="63" t="str">
        <f t="shared" si="591"/>
        <v>A+J=</v>
      </c>
      <c r="Q2596" s="64">
        <f t="shared" si="592"/>
        <v>45882</v>
      </c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>
        <f t="shared" si="580"/>
        <v>45832</v>
      </c>
      <c r="B2597" s="75" t="str">
        <f t="shared" ca="1" si="581"/>
        <v>n.d</v>
      </c>
      <c r="C2597" s="57">
        <f t="shared" si="582"/>
        <v>0.95234039999999998</v>
      </c>
      <c r="D2597" s="58">
        <f ca="1">IF(A2597&lt;$B$1,VLOOKUP(A2597,[1]DI!$A$4:$B$15000,2,FALSE),0)</f>
        <v>0</v>
      </c>
      <c r="E2597" s="57">
        <f t="shared" ca="1" si="583"/>
        <v>0</v>
      </c>
      <c r="F2597" s="59">
        <f t="shared" si="593"/>
        <v>1.1499999999999999</v>
      </c>
      <c r="G2597" s="60">
        <f t="shared" ca="1" si="585"/>
        <v>1</v>
      </c>
      <c r="H2597" s="57">
        <f ca="1">TRUNC(PRODUCT(G$10:G2596),15)</f>
        <v>1.8793566834039801</v>
      </c>
      <c r="I2597" s="57">
        <f t="shared" ca="1" si="586"/>
        <v>1.7671059522663399</v>
      </c>
      <c r="J2597" s="57">
        <f t="shared" ca="1" si="587"/>
        <v>1.0635223499999999</v>
      </c>
      <c r="K2597" s="57">
        <f t="shared" ca="1" si="588"/>
        <v>6.0494899999999997E-2</v>
      </c>
      <c r="L2597" s="61">
        <f>IF(VLOOKUP(A2597,$U$12:$AD$125,8)=VLOOKUP(A2596,$U$12:$AD$125,8),0,VLOOKUP(A2597,U$12:$AD$125,8))</f>
        <v>0</v>
      </c>
      <c r="M2597" s="62">
        <f>IF(L2597&gt;0,VLOOKUP(L2597,T$12:$AC$125,7),0)</f>
        <v>0</v>
      </c>
      <c r="N2597" s="57">
        <f t="shared" si="589"/>
        <v>0</v>
      </c>
      <c r="O2597" s="57">
        <f t="shared" ca="1" si="590"/>
        <v>6.0494899999999997E-2</v>
      </c>
      <c r="P2597" s="63" t="str">
        <f t="shared" si="591"/>
        <v>A+J=</v>
      </c>
      <c r="Q2597" s="64">
        <f t="shared" si="592"/>
        <v>45882</v>
      </c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>
        <f t="shared" si="580"/>
        <v>45833</v>
      </c>
      <c r="B2598" s="75" t="str">
        <f t="shared" ca="1" si="581"/>
        <v>n.d</v>
      </c>
      <c r="C2598" s="57">
        <f t="shared" si="582"/>
        <v>0.95234039999999998</v>
      </c>
      <c r="D2598" s="58">
        <f ca="1">IF(A2598&lt;$B$1,VLOOKUP(A2598,[1]DI!$A$4:$B$15000,2,FALSE),0)</f>
        <v>0</v>
      </c>
      <c r="E2598" s="57">
        <f t="shared" ca="1" si="583"/>
        <v>0</v>
      </c>
      <c r="F2598" s="59">
        <f t="shared" si="593"/>
        <v>1.1499999999999999</v>
      </c>
      <c r="G2598" s="60">
        <f t="shared" ca="1" si="585"/>
        <v>1</v>
      </c>
      <c r="H2598" s="57">
        <f ca="1">TRUNC(PRODUCT(G$10:G2597),15)</f>
        <v>1.8793566834039801</v>
      </c>
      <c r="I2598" s="57">
        <f t="shared" ca="1" si="586"/>
        <v>1.7671059522663399</v>
      </c>
      <c r="J2598" s="57">
        <f t="shared" ca="1" si="587"/>
        <v>1.0635223499999999</v>
      </c>
      <c r="K2598" s="57">
        <f t="shared" ca="1" si="588"/>
        <v>6.0494899999999997E-2</v>
      </c>
      <c r="L2598" s="61">
        <f>IF(VLOOKUP(A2598,$U$12:$AD$125,8)=VLOOKUP(A2597,$U$12:$AD$125,8),0,VLOOKUP(A2598,U$12:$AD$125,8))</f>
        <v>0</v>
      </c>
      <c r="M2598" s="62">
        <f>IF(L2598&gt;0,VLOOKUP(L2598,T$12:$AC$125,7),0)</f>
        <v>0</v>
      </c>
      <c r="N2598" s="57">
        <f t="shared" si="589"/>
        <v>0</v>
      </c>
      <c r="O2598" s="57">
        <f t="shared" ca="1" si="590"/>
        <v>6.0494899999999997E-2</v>
      </c>
      <c r="P2598" s="63" t="str">
        <f t="shared" si="591"/>
        <v>A+J=</v>
      </c>
      <c r="Q2598" s="64">
        <f t="shared" si="592"/>
        <v>45882</v>
      </c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>
        <f t="shared" si="580"/>
        <v>45834</v>
      </c>
      <c r="B2599" s="75" t="str">
        <f t="shared" ca="1" si="581"/>
        <v>n.d</v>
      </c>
      <c r="C2599" s="57">
        <f t="shared" si="582"/>
        <v>0.95234039999999998</v>
      </c>
      <c r="D2599" s="58">
        <f ca="1">IF(A2599&lt;$B$1,VLOOKUP(A2599,[1]DI!$A$4:$B$15000,2,FALSE),0)</f>
        <v>0</v>
      </c>
      <c r="E2599" s="57">
        <f t="shared" ca="1" si="583"/>
        <v>0</v>
      </c>
      <c r="F2599" s="59">
        <f t="shared" si="593"/>
        <v>1.1499999999999999</v>
      </c>
      <c r="G2599" s="60">
        <f t="shared" ca="1" si="585"/>
        <v>1</v>
      </c>
      <c r="H2599" s="57">
        <f ca="1">TRUNC(PRODUCT(G$10:G2598),15)</f>
        <v>1.8793566834039801</v>
      </c>
      <c r="I2599" s="57">
        <f t="shared" ca="1" si="586"/>
        <v>1.7671059522663399</v>
      </c>
      <c r="J2599" s="57">
        <f t="shared" ca="1" si="587"/>
        <v>1.0635223499999999</v>
      </c>
      <c r="K2599" s="57">
        <f t="shared" ca="1" si="588"/>
        <v>6.0494899999999997E-2</v>
      </c>
      <c r="L2599" s="61">
        <f>IF(VLOOKUP(A2599,$U$12:$AD$125,8)=VLOOKUP(A2598,$U$12:$AD$125,8),0,VLOOKUP(A2599,U$12:$AD$125,8))</f>
        <v>0</v>
      </c>
      <c r="M2599" s="62">
        <f>IF(L2599&gt;0,VLOOKUP(L2599,T$12:$AC$125,7),0)</f>
        <v>0</v>
      </c>
      <c r="N2599" s="57">
        <f t="shared" si="589"/>
        <v>0</v>
      </c>
      <c r="O2599" s="57">
        <f t="shared" ca="1" si="590"/>
        <v>6.0494899999999997E-2</v>
      </c>
      <c r="P2599" s="63" t="str">
        <f t="shared" si="591"/>
        <v>A+J=</v>
      </c>
      <c r="Q2599" s="64">
        <f t="shared" si="592"/>
        <v>45882</v>
      </c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>
        <f t="shared" si="580"/>
        <v>45835</v>
      </c>
      <c r="B2600" s="75" t="str">
        <f t="shared" ca="1" si="581"/>
        <v>n.d</v>
      </c>
      <c r="C2600" s="57">
        <f t="shared" si="582"/>
        <v>0.95234039999999998</v>
      </c>
      <c r="D2600" s="58">
        <f ca="1">IF(A2600&lt;$B$1,VLOOKUP(A2600,[1]DI!$A$4:$B$15000,2,FALSE),0)</f>
        <v>0</v>
      </c>
      <c r="E2600" s="57">
        <f t="shared" ca="1" si="583"/>
        <v>0</v>
      </c>
      <c r="F2600" s="59">
        <f t="shared" si="593"/>
        <v>1.1499999999999999</v>
      </c>
      <c r="G2600" s="60">
        <f t="shared" ca="1" si="585"/>
        <v>1</v>
      </c>
      <c r="H2600" s="57">
        <f ca="1">TRUNC(PRODUCT(G$10:G2599),15)</f>
        <v>1.8793566834039801</v>
      </c>
      <c r="I2600" s="57">
        <f t="shared" ca="1" si="586"/>
        <v>1.7671059522663399</v>
      </c>
      <c r="J2600" s="57">
        <f t="shared" ca="1" si="587"/>
        <v>1.0635223499999999</v>
      </c>
      <c r="K2600" s="57">
        <f t="shared" ca="1" si="588"/>
        <v>6.0494899999999997E-2</v>
      </c>
      <c r="L2600" s="61">
        <f>IF(VLOOKUP(A2600,$U$12:$AD$125,8)=VLOOKUP(A2599,$U$12:$AD$125,8),0,VLOOKUP(A2600,U$12:$AD$125,8))</f>
        <v>0</v>
      </c>
      <c r="M2600" s="62">
        <f>IF(L2600&gt;0,VLOOKUP(L2600,T$12:$AC$125,7),0)</f>
        <v>0</v>
      </c>
      <c r="N2600" s="57">
        <f t="shared" si="589"/>
        <v>0</v>
      </c>
      <c r="O2600" s="57">
        <f t="shared" ca="1" si="590"/>
        <v>6.0494899999999997E-2</v>
      </c>
      <c r="P2600" s="63" t="str">
        <f t="shared" si="591"/>
        <v>A+J=</v>
      </c>
      <c r="Q2600" s="64">
        <f t="shared" si="592"/>
        <v>45882</v>
      </c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>
        <f t="shared" si="580"/>
        <v>45836</v>
      </c>
      <c r="B2601" s="75" t="str">
        <f t="shared" ca="1" si="581"/>
        <v>n.d</v>
      </c>
      <c r="C2601" s="57">
        <f t="shared" si="582"/>
        <v>0.95234039999999998</v>
      </c>
      <c r="D2601" s="58">
        <f ca="1">IF(A2601&lt;$B$1,VLOOKUP(A2601,[1]DI!$A$4:$B$15000,2,FALSE),0)</f>
        <v>0</v>
      </c>
      <c r="E2601" s="57">
        <f t="shared" ca="1" si="583"/>
        <v>0</v>
      </c>
      <c r="F2601" s="59">
        <f t="shared" si="593"/>
        <v>1.1499999999999999</v>
      </c>
      <c r="G2601" s="60">
        <f t="shared" ca="1" si="585"/>
        <v>1</v>
      </c>
      <c r="H2601" s="57">
        <f ca="1">TRUNC(PRODUCT(G$10:G2600),15)</f>
        <v>1.8793566834039801</v>
      </c>
      <c r="I2601" s="57">
        <f t="shared" ca="1" si="586"/>
        <v>1.7671059522663399</v>
      </c>
      <c r="J2601" s="57">
        <f t="shared" ca="1" si="587"/>
        <v>1.0635223499999999</v>
      </c>
      <c r="K2601" s="57">
        <f t="shared" ca="1" si="588"/>
        <v>6.0494899999999997E-2</v>
      </c>
      <c r="L2601" s="61">
        <f>IF(VLOOKUP(A2601,$U$12:$AD$125,8)=VLOOKUP(A2600,$U$12:$AD$125,8),0,VLOOKUP(A2601,U$12:$AD$125,8))</f>
        <v>0</v>
      </c>
      <c r="M2601" s="62">
        <f>IF(L2601&gt;0,VLOOKUP(L2601,T$12:$AC$125,7),0)</f>
        <v>0</v>
      </c>
      <c r="N2601" s="57">
        <f t="shared" si="589"/>
        <v>0</v>
      </c>
      <c r="O2601" s="57">
        <f t="shared" ca="1" si="590"/>
        <v>6.0494899999999997E-2</v>
      </c>
      <c r="P2601" s="63" t="str">
        <f t="shared" si="591"/>
        <v>A+J=</v>
      </c>
      <c r="Q2601" s="64">
        <f t="shared" si="592"/>
        <v>45882</v>
      </c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>
        <f t="shared" si="580"/>
        <v>45837</v>
      </c>
      <c r="B2602" s="75" t="str">
        <f t="shared" ca="1" si="581"/>
        <v>n.d</v>
      </c>
      <c r="C2602" s="57">
        <f t="shared" si="582"/>
        <v>0.95234039999999998</v>
      </c>
      <c r="D2602" s="58">
        <f ca="1">IF(A2602&lt;$B$1,VLOOKUP(A2602,[1]DI!$A$4:$B$15000,2,FALSE),0)</f>
        <v>0</v>
      </c>
      <c r="E2602" s="57">
        <f t="shared" ca="1" si="583"/>
        <v>0</v>
      </c>
      <c r="F2602" s="59">
        <f t="shared" si="593"/>
        <v>1.1499999999999999</v>
      </c>
      <c r="G2602" s="60">
        <f t="shared" ca="1" si="585"/>
        <v>1</v>
      </c>
      <c r="H2602" s="57">
        <f ca="1">TRUNC(PRODUCT(G$10:G2601),15)</f>
        <v>1.8793566834039801</v>
      </c>
      <c r="I2602" s="57">
        <f t="shared" ca="1" si="586"/>
        <v>1.7671059522663399</v>
      </c>
      <c r="J2602" s="57">
        <f t="shared" ca="1" si="587"/>
        <v>1.0635223499999999</v>
      </c>
      <c r="K2602" s="57">
        <f t="shared" ca="1" si="588"/>
        <v>6.0494899999999997E-2</v>
      </c>
      <c r="L2602" s="61">
        <f>IF(VLOOKUP(A2602,$U$12:$AD$125,8)=VLOOKUP(A2601,$U$12:$AD$125,8),0,VLOOKUP(A2602,U$12:$AD$125,8))</f>
        <v>0</v>
      </c>
      <c r="M2602" s="62">
        <f>IF(L2602&gt;0,VLOOKUP(L2602,T$12:$AC$125,7),0)</f>
        <v>0</v>
      </c>
      <c r="N2602" s="57">
        <f t="shared" si="589"/>
        <v>0</v>
      </c>
      <c r="O2602" s="57">
        <f t="shared" ca="1" si="590"/>
        <v>6.0494899999999997E-2</v>
      </c>
      <c r="P2602" s="63" t="str">
        <f t="shared" si="591"/>
        <v>A+J=</v>
      </c>
      <c r="Q2602" s="64">
        <f t="shared" si="592"/>
        <v>45882</v>
      </c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>
        <f t="shared" si="580"/>
        <v>45838</v>
      </c>
      <c r="B2603" s="75" t="str">
        <f t="shared" ca="1" si="581"/>
        <v>n.d</v>
      </c>
      <c r="C2603" s="57">
        <f t="shared" si="582"/>
        <v>0.95234039999999998</v>
      </c>
      <c r="D2603" s="58">
        <f ca="1">IF(A2603&lt;$B$1,VLOOKUP(A2603,[1]DI!$A$4:$B$15000,2,FALSE),0)</f>
        <v>0</v>
      </c>
      <c r="E2603" s="57">
        <f t="shared" ca="1" si="583"/>
        <v>0</v>
      </c>
      <c r="F2603" s="59">
        <f t="shared" si="593"/>
        <v>1.1499999999999999</v>
      </c>
      <c r="G2603" s="60">
        <f t="shared" ca="1" si="585"/>
        <v>1</v>
      </c>
      <c r="H2603" s="57">
        <f ca="1">TRUNC(PRODUCT(G$10:G2602),15)</f>
        <v>1.8793566834039801</v>
      </c>
      <c r="I2603" s="57">
        <f t="shared" ca="1" si="586"/>
        <v>1.7671059522663399</v>
      </c>
      <c r="J2603" s="57">
        <f t="shared" ca="1" si="587"/>
        <v>1.0635223499999999</v>
      </c>
      <c r="K2603" s="57">
        <f t="shared" ca="1" si="588"/>
        <v>6.0494899999999997E-2</v>
      </c>
      <c r="L2603" s="61">
        <f>IF(VLOOKUP(A2603,$U$12:$AD$125,8)=VLOOKUP(A2602,$U$12:$AD$125,8),0,VLOOKUP(A2603,U$12:$AD$125,8))</f>
        <v>0</v>
      </c>
      <c r="M2603" s="62">
        <f>IF(L2603&gt;0,VLOOKUP(L2603,T$12:$AC$125,7),0)</f>
        <v>0</v>
      </c>
      <c r="N2603" s="57">
        <f t="shared" si="589"/>
        <v>0</v>
      </c>
      <c r="O2603" s="57">
        <f t="shared" ca="1" si="590"/>
        <v>6.0494899999999997E-2</v>
      </c>
      <c r="P2603" s="63" t="str">
        <f t="shared" si="591"/>
        <v>A+J=</v>
      </c>
      <c r="Q2603" s="64">
        <f t="shared" si="592"/>
        <v>45882</v>
      </c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>
        <f t="shared" si="580"/>
        <v>45839</v>
      </c>
      <c r="B2604" s="75" t="str">
        <f t="shared" ca="1" si="581"/>
        <v>n.d</v>
      </c>
      <c r="C2604" s="57">
        <f t="shared" si="582"/>
        <v>0.95234039999999998</v>
      </c>
      <c r="D2604" s="58">
        <f ca="1">IF(A2604&lt;$B$1,VLOOKUP(A2604,[1]DI!$A$4:$B$15000,2,FALSE),0)</f>
        <v>0</v>
      </c>
      <c r="E2604" s="57">
        <f t="shared" ca="1" si="583"/>
        <v>0</v>
      </c>
      <c r="F2604" s="59">
        <f t="shared" si="593"/>
        <v>1.1499999999999999</v>
      </c>
      <c r="G2604" s="60">
        <f t="shared" ca="1" si="585"/>
        <v>1</v>
      </c>
      <c r="H2604" s="57">
        <f ca="1">TRUNC(PRODUCT(G$10:G2603),15)</f>
        <v>1.8793566834039801</v>
      </c>
      <c r="I2604" s="57">
        <f t="shared" ca="1" si="586"/>
        <v>1.7671059522663399</v>
      </c>
      <c r="J2604" s="57">
        <f t="shared" ca="1" si="587"/>
        <v>1.0635223499999999</v>
      </c>
      <c r="K2604" s="57">
        <f t="shared" ca="1" si="588"/>
        <v>6.0494899999999997E-2</v>
      </c>
      <c r="L2604" s="61">
        <f>IF(VLOOKUP(A2604,$U$12:$AD$125,8)=VLOOKUP(A2603,$U$12:$AD$125,8),0,VLOOKUP(A2604,U$12:$AD$125,8))</f>
        <v>0</v>
      </c>
      <c r="M2604" s="62">
        <f>IF(L2604&gt;0,VLOOKUP(L2604,T$12:$AC$125,7),0)</f>
        <v>0</v>
      </c>
      <c r="N2604" s="57">
        <f t="shared" si="589"/>
        <v>0</v>
      </c>
      <c r="O2604" s="57">
        <f t="shared" ca="1" si="590"/>
        <v>6.0494899999999997E-2</v>
      </c>
      <c r="P2604" s="63" t="str">
        <f t="shared" si="591"/>
        <v>A+J=</v>
      </c>
      <c r="Q2604" s="64">
        <f t="shared" si="592"/>
        <v>45882</v>
      </c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>
        <f t="shared" si="580"/>
        <v>45840</v>
      </c>
      <c r="B2605" s="75" t="str">
        <f t="shared" ref="B2605:B2668" ca="1" si="594">IF(A2605&lt;=TODAY(),C2605+K2605,IF(AND(A2605&gt;TODAY(),A2605&lt;=$B$1),IF(VLOOKUP(TODAY(),$A$10:$D$5000,4,FALSE)=0,"n.d",C2605+K2605),"n.d"))</f>
        <v>n.d</v>
      </c>
      <c r="C2605" s="57">
        <f t="shared" ref="C2605:C2668" si="595">TRUNC(C2604-N2604,8)</f>
        <v>0.95234039999999998</v>
      </c>
      <c r="D2605" s="58">
        <f ca="1">IF(A2605&lt;$B$1,VLOOKUP(A2605,[1]DI!$A$4:$B$15000,2,FALSE),0)</f>
        <v>0</v>
      </c>
      <c r="E2605" s="57">
        <f t="shared" ref="E2605:E2668" ca="1" si="596">ROUND((((1+D2605)^(1/252)-1)),8)</f>
        <v>0</v>
      </c>
      <c r="F2605" s="59">
        <f t="shared" si="593"/>
        <v>1.1499999999999999</v>
      </c>
      <c r="G2605" s="60">
        <f t="shared" ref="G2605:G2668" ca="1" si="597">TRUNC((1+(E2605*F2605)),15)</f>
        <v>1</v>
      </c>
      <c r="H2605" s="57">
        <f ca="1">TRUNC(PRODUCT(G$10:G2604),15)</f>
        <v>1.8793566834039801</v>
      </c>
      <c r="I2605" s="57">
        <f t="shared" ref="I2605:I2668" ca="1" si="598">IF(OR(L2604&gt;0,L2604="E"),H2604,I2604)</f>
        <v>1.7671059522663399</v>
      </c>
      <c r="J2605" s="57">
        <f t="shared" ref="J2605:J2668" ca="1" si="599">ROUND(TRUNC(H2605/I2605,15),8)</f>
        <v>1.0635223499999999</v>
      </c>
      <c r="K2605" s="57">
        <f t="shared" ref="K2605:K2668" ca="1" si="600">TRUNC((C2605*(J2605-1)),8)</f>
        <v>6.0494899999999997E-2</v>
      </c>
      <c r="L2605" s="61">
        <f>IF(VLOOKUP(A2605,$U$12:$AD$125,8)=VLOOKUP(A2604,$U$12:$AD$125,8),0,VLOOKUP(A2605,U$12:$AD$125,8))</f>
        <v>0</v>
      </c>
      <c r="M2605" s="62">
        <f>IF(L2605&gt;0,VLOOKUP(L2605,T$12:$AC$125,7),0)</f>
        <v>0</v>
      </c>
      <c r="N2605" s="57">
        <f t="shared" ref="N2605:N2668" si="601">IF(M2605&gt;0,(C$10*M2605),0)</f>
        <v>0</v>
      </c>
      <c r="O2605" s="57">
        <f t="shared" ref="O2605:O2668" ca="1" si="602">(K2605+N2605)</f>
        <v>6.0494899999999997E-2</v>
      </c>
      <c r="P2605" s="63" t="str">
        <f t="shared" ref="P2605:P2668" si="603">IF(L2604&gt;0,VLOOKUP(A2604,$U$12:$AD$125,9),P2604)</f>
        <v>A+J=</v>
      </c>
      <c r="Q2605" s="64">
        <f t="shared" ref="Q2605:Q2668" si="604">IF(L2604&gt;0,VLOOKUP(A2604,$U$12:$AD$125,10),Q2604)</f>
        <v>45882</v>
      </c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>
        <f t="shared" si="580"/>
        <v>45841</v>
      </c>
      <c r="B2606" s="75" t="str">
        <f t="shared" ca="1" si="594"/>
        <v>n.d</v>
      </c>
      <c r="C2606" s="57">
        <f t="shared" si="595"/>
        <v>0.95234039999999998</v>
      </c>
      <c r="D2606" s="58">
        <f ca="1">IF(A2606&lt;$B$1,VLOOKUP(A2606,[1]DI!$A$4:$B$15000,2,FALSE),0)</f>
        <v>0</v>
      </c>
      <c r="E2606" s="57">
        <f t="shared" ca="1" si="596"/>
        <v>0</v>
      </c>
      <c r="F2606" s="59">
        <f t="shared" si="593"/>
        <v>1.1499999999999999</v>
      </c>
      <c r="G2606" s="60">
        <f t="shared" ca="1" si="597"/>
        <v>1</v>
      </c>
      <c r="H2606" s="57">
        <f ca="1">TRUNC(PRODUCT(G$10:G2605),15)</f>
        <v>1.8793566834039801</v>
      </c>
      <c r="I2606" s="57">
        <f t="shared" ca="1" si="598"/>
        <v>1.7671059522663399</v>
      </c>
      <c r="J2606" s="57">
        <f t="shared" ca="1" si="599"/>
        <v>1.0635223499999999</v>
      </c>
      <c r="K2606" s="57">
        <f t="shared" ca="1" si="600"/>
        <v>6.0494899999999997E-2</v>
      </c>
      <c r="L2606" s="61">
        <f>IF(VLOOKUP(A2606,$U$12:$AD$125,8)=VLOOKUP(A2605,$U$12:$AD$125,8),0,VLOOKUP(A2606,U$12:$AD$125,8))</f>
        <v>0</v>
      </c>
      <c r="M2606" s="62">
        <f>IF(L2606&gt;0,VLOOKUP(L2606,T$12:$AC$125,7),0)</f>
        <v>0</v>
      </c>
      <c r="N2606" s="57">
        <f t="shared" si="601"/>
        <v>0</v>
      </c>
      <c r="O2606" s="57">
        <f t="shared" ca="1" si="602"/>
        <v>6.0494899999999997E-2</v>
      </c>
      <c r="P2606" s="63" t="str">
        <f t="shared" si="603"/>
        <v>A+J=</v>
      </c>
      <c r="Q2606" s="64">
        <f t="shared" si="604"/>
        <v>45882</v>
      </c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>
        <f t="shared" si="580"/>
        <v>45842</v>
      </c>
      <c r="B2607" s="75" t="str">
        <f t="shared" ca="1" si="594"/>
        <v>n.d</v>
      </c>
      <c r="C2607" s="57">
        <f t="shared" si="595"/>
        <v>0.95234039999999998</v>
      </c>
      <c r="D2607" s="58">
        <f ca="1">IF(A2607&lt;$B$1,VLOOKUP(A2607,[1]DI!$A$4:$B$15000,2,FALSE),0)</f>
        <v>0</v>
      </c>
      <c r="E2607" s="57">
        <f t="shared" ca="1" si="596"/>
        <v>0</v>
      </c>
      <c r="F2607" s="59">
        <f t="shared" si="593"/>
        <v>1.1499999999999999</v>
      </c>
      <c r="G2607" s="60">
        <f t="shared" ca="1" si="597"/>
        <v>1</v>
      </c>
      <c r="H2607" s="57">
        <f ca="1">TRUNC(PRODUCT(G$10:G2606),15)</f>
        <v>1.8793566834039801</v>
      </c>
      <c r="I2607" s="57">
        <f t="shared" ca="1" si="598"/>
        <v>1.7671059522663399</v>
      </c>
      <c r="J2607" s="57">
        <f t="shared" ca="1" si="599"/>
        <v>1.0635223499999999</v>
      </c>
      <c r="K2607" s="57">
        <f t="shared" ca="1" si="600"/>
        <v>6.0494899999999997E-2</v>
      </c>
      <c r="L2607" s="61">
        <f>IF(VLOOKUP(A2607,$U$12:$AD$125,8)=VLOOKUP(A2606,$U$12:$AD$125,8),0,VLOOKUP(A2607,U$12:$AD$125,8))</f>
        <v>0</v>
      </c>
      <c r="M2607" s="62">
        <f>IF(L2607&gt;0,VLOOKUP(L2607,T$12:$AC$125,7),0)</f>
        <v>0</v>
      </c>
      <c r="N2607" s="57">
        <f t="shared" si="601"/>
        <v>0</v>
      </c>
      <c r="O2607" s="57">
        <f t="shared" ca="1" si="602"/>
        <v>6.0494899999999997E-2</v>
      </c>
      <c r="P2607" s="63" t="str">
        <f t="shared" si="603"/>
        <v>A+J=</v>
      </c>
      <c r="Q2607" s="64">
        <f t="shared" si="604"/>
        <v>45882</v>
      </c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>
        <f t="shared" si="580"/>
        <v>45843</v>
      </c>
      <c r="B2608" s="75" t="str">
        <f t="shared" ca="1" si="594"/>
        <v>n.d</v>
      </c>
      <c r="C2608" s="57">
        <f t="shared" si="595"/>
        <v>0.95234039999999998</v>
      </c>
      <c r="D2608" s="58">
        <f ca="1">IF(A2608&lt;$B$1,VLOOKUP(A2608,[1]DI!$A$4:$B$15000,2,FALSE),0)</f>
        <v>0</v>
      </c>
      <c r="E2608" s="57">
        <f t="shared" ca="1" si="596"/>
        <v>0</v>
      </c>
      <c r="F2608" s="59">
        <f t="shared" si="593"/>
        <v>1.1499999999999999</v>
      </c>
      <c r="G2608" s="60">
        <f t="shared" ca="1" si="597"/>
        <v>1</v>
      </c>
      <c r="H2608" s="57">
        <f ca="1">TRUNC(PRODUCT(G$10:G2607),15)</f>
        <v>1.8793566834039801</v>
      </c>
      <c r="I2608" s="57">
        <f t="shared" ca="1" si="598"/>
        <v>1.7671059522663399</v>
      </c>
      <c r="J2608" s="57">
        <f t="shared" ca="1" si="599"/>
        <v>1.0635223499999999</v>
      </c>
      <c r="K2608" s="57">
        <f t="shared" ca="1" si="600"/>
        <v>6.0494899999999997E-2</v>
      </c>
      <c r="L2608" s="61">
        <f>IF(VLOOKUP(A2608,$U$12:$AD$125,8)=VLOOKUP(A2607,$U$12:$AD$125,8),0,VLOOKUP(A2608,U$12:$AD$125,8))</f>
        <v>0</v>
      </c>
      <c r="M2608" s="62">
        <f>IF(L2608&gt;0,VLOOKUP(L2608,T$12:$AC$125,7),0)</f>
        <v>0</v>
      </c>
      <c r="N2608" s="57">
        <f t="shared" si="601"/>
        <v>0</v>
      </c>
      <c r="O2608" s="57">
        <f t="shared" ca="1" si="602"/>
        <v>6.0494899999999997E-2</v>
      </c>
      <c r="P2608" s="63" t="str">
        <f t="shared" si="603"/>
        <v>A+J=</v>
      </c>
      <c r="Q2608" s="64">
        <f t="shared" si="604"/>
        <v>45882</v>
      </c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>
        <f t="shared" si="580"/>
        <v>45844</v>
      </c>
      <c r="B2609" s="75" t="str">
        <f t="shared" ca="1" si="594"/>
        <v>n.d</v>
      </c>
      <c r="C2609" s="57">
        <f t="shared" si="595"/>
        <v>0.95234039999999998</v>
      </c>
      <c r="D2609" s="58">
        <f ca="1">IF(A2609&lt;$B$1,VLOOKUP(A2609,[1]DI!$A$4:$B$15000,2,FALSE),0)</f>
        <v>0</v>
      </c>
      <c r="E2609" s="57">
        <f t="shared" ca="1" si="596"/>
        <v>0</v>
      </c>
      <c r="F2609" s="59">
        <f t="shared" si="593"/>
        <v>1.1499999999999999</v>
      </c>
      <c r="G2609" s="60">
        <f t="shared" ca="1" si="597"/>
        <v>1</v>
      </c>
      <c r="H2609" s="57">
        <f ca="1">TRUNC(PRODUCT(G$10:G2608),15)</f>
        <v>1.8793566834039801</v>
      </c>
      <c r="I2609" s="57">
        <f t="shared" ca="1" si="598"/>
        <v>1.7671059522663399</v>
      </c>
      <c r="J2609" s="57">
        <f t="shared" ca="1" si="599"/>
        <v>1.0635223499999999</v>
      </c>
      <c r="K2609" s="57">
        <f t="shared" ca="1" si="600"/>
        <v>6.0494899999999997E-2</v>
      </c>
      <c r="L2609" s="61">
        <f>IF(VLOOKUP(A2609,$U$12:$AD$125,8)=VLOOKUP(A2608,$U$12:$AD$125,8),0,VLOOKUP(A2609,U$12:$AD$125,8))</f>
        <v>0</v>
      </c>
      <c r="M2609" s="62">
        <f>IF(L2609&gt;0,VLOOKUP(L2609,T$12:$AC$125,7),0)</f>
        <v>0</v>
      </c>
      <c r="N2609" s="57">
        <f t="shared" si="601"/>
        <v>0</v>
      </c>
      <c r="O2609" s="57">
        <f t="shared" ca="1" si="602"/>
        <v>6.0494899999999997E-2</v>
      </c>
      <c r="P2609" s="63" t="str">
        <f t="shared" si="603"/>
        <v>A+J=</v>
      </c>
      <c r="Q2609" s="64">
        <f t="shared" si="604"/>
        <v>45882</v>
      </c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>
        <f t="shared" si="580"/>
        <v>45845</v>
      </c>
      <c r="B2610" s="75" t="str">
        <f t="shared" ca="1" si="594"/>
        <v>n.d</v>
      </c>
      <c r="C2610" s="57">
        <f t="shared" si="595"/>
        <v>0.95234039999999998</v>
      </c>
      <c r="D2610" s="58">
        <f ca="1">IF(A2610&lt;$B$1,VLOOKUP(A2610,[1]DI!$A$4:$B$15000,2,FALSE),0)</f>
        <v>0</v>
      </c>
      <c r="E2610" s="57">
        <f t="shared" ca="1" si="596"/>
        <v>0</v>
      </c>
      <c r="F2610" s="59">
        <f t="shared" si="593"/>
        <v>1.1499999999999999</v>
      </c>
      <c r="G2610" s="60">
        <f t="shared" ca="1" si="597"/>
        <v>1</v>
      </c>
      <c r="H2610" s="57">
        <f ca="1">TRUNC(PRODUCT(G$10:G2609),15)</f>
        <v>1.8793566834039801</v>
      </c>
      <c r="I2610" s="57">
        <f t="shared" ca="1" si="598"/>
        <v>1.7671059522663399</v>
      </c>
      <c r="J2610" s="57">
        <f t="shared" ca="1" si="599"/>
        <v>1.0635223499999999</v>
      </c>
      <c r="K2610" s="57">
        <f t="shared" ca="1" si="600"/>
        <v>6.0494899999999997E-2</v>
      </c>
      <c r="L2610" s="61">
        <f>IF(VLOOKUP(A2610,$U$12:$AD$125,8)=VLOOKUP(A2609,$U$12:$AD$125,8),0,VLOOKUP(A2610,U$12:$AD$125,8))</f>
        <v>0</v>
      </c>
      <c r="M2610" s="62">
        <f>IF(L2610&gt;0,VLOOKUP(L2610,T$12:$AC$125,7),0)</f>
        <v>0</v>
      </c>
      <c r="N2610" s="57">
        <f t="shared" si="601"/>
        <v>0</v>
      </c>
      <c r="O2610" s="57">
        <f t="shared" ca="1" si="602"/>
        <v>6.0494899999999997E-2</v>
      </c>
      <c r="P2610" s="63" t="str">
        <f t="shared" si="603"/>
        <v>A+J=</v>
      </c>
      <c r="Q2610" s="64">
        <f t="shared" si="604"/>
        <v>45882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>
        <f t="shared" si="580"/>
        <v>45846</v>
      </c>
      <c r="B2611" s="75" t="str">
        <f t="shared" ca="1" si="594"/>
        <v>n.d</v>
      </c>
      <c r="C2611" s="57">
        <f t="shared" si="595"/>
        <v>0.95234039999999998</v>
      </c>
      <c r="D2611" s="58">
        <f ca="1">IF(A2611&lt;$B$1,VLOOKUP(A2611,[1]DI!$A$4:$B$15000,2,FALSE),0)</f>
        <v>0</v>
      </c>
      <c r="E2611" s="57">
        <f t="shared" ca="1" si="596"/>
        <v>0</v>
      </c>
      <c r="F2611" s="59">
        <f t="shared" si="593"/>
        <v>1.1499999999999999</v>
      </c>
      <c r="G2611" s="60">
        <f t="shared" ca="1" si="597"/>
        <v>1</v>
      </c>
      <c r="H2611" s="57">
        <f ca="1">TRUNC(PRODUCT(G$10:G2610),15)</f>
        <v>1.8793566834039801</v>
      </c>
      <c r="I2611" s="57">
        <f t="shared" ca="1" si="598"/>
        <v>1.7671059522663399</v>
      </c>
      <c r="J2611" s="57">
        <f t="shared" ca="1" si="599"/>
        <v>1.0635223499999999</v>
      </c>
      <c r="K2611" s="57">
        <f t="shared" ca="1" si="600"/>
        <v>6.0494899999999997E-2</v>
      </c>
      <c r="L2611" s="61">
        <f>IF(VLOOKUP(A2611,$U$12:$AD$125,8)=VLOOKUP(A2610,$U$12:$AD$125,8),0,VLOOKUP(A2611,U$12:$AD$125,8))</f>
        <v>0</v>
      </c>
      <c r="M2611" s="62">
        <f>IF(L2611&gt;0,VLOOKUP(L2611,T$12:$AC$125,7),0)</f>
        <v>0</v>
      </c>
      <c r="N2611" s="57">
        <f t="shared" si="601"/>
        <v>0</v>
      </c>
      <c r="O2611" s="57">
        <f t="shared" ca="1" si="602"/>
        <v>6.0494899999999997E-2</v>
      </c>
      <c r="P2611" s="63" t="str">
        <f t="shared" si="603"/>
        <v>A+J=</v>
      </c>
      <c r="Q2611" s="64">
        <f t="shared" si="604"/>
        <v>45882</v>
      </c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>
        <f t="shared" si="580"/>
        <v>45847</v>
      </c>
      <c r="B2612" s="75" t="str">
        <f t="shared" ca="1" si="594"/>
        <v>n.d</v>
      </c>
      <c r="C2612" s="57">
        <f t="shared" si="595"/>
        <v>0.95234039999999998</v>
      </c>
      <c r="D2612" s="58">
        <f ca="1">IF(A2612&lt;$B$1,VLOOKUP(A2612,[1]DI!$A$4:$B$15000,2,FALSE),0)</f>
        <v>0</v>
      </c>
      <c r="E2612" s="57">
        <f t="shared" ca="1" si="596"/>
        <v>0</v>
      </c>
      <c r="F2612" s="59">
        <f t="shared" si="593"/>
        <v>1.1499999999999999</v>
      </c>
      <c r="G2612" s="60">
        <f t="shared" ca="1" si="597"/>
        <v>1</v>
      </c>
      <c r="H2612" s="57">
        <f ca="1">TRUNC(PRODUCT(G$10:G2611),15)</f>
        <v>1.8793566834039801</v>
      </c>
      <c r="I2612" s="57">
        <f t="shared" ca="1" si="598"/>
        <v>1.7671059522663399</v>
      </c>
      <c r="J2612" s="57">
        <f t="shared" ca="1" si="599"/>
        <v>1.0635223499999999</v>
      </c>
      <c r="K2612" s="57">
        <f t="shared" ca="1" si="600"/>
        <v>6.0494899999999997E-2</v>
      </c>
      <c r="L2612" s="61">
        <f>IF(VLOOKUP(A2612,$U$12:$AD$125,8)=VLOOKUP(A2611,$U$12:$AD$125,8),0,VLOOKUP(A2612,U$12:$AD$125,8))</f>
        <v>0</v>
      </c>
      <c r="M2612" s="62">
        <f>IF(L2612&gt;0,VLOOKUP(L2612,T$12:$AC$125,7),0)</f>
        <v>0</v>
      </c>
      <c r="N2612" s="57">
        <f t="shared" si="601"/>
        <v>0</v>
      </c>
      <c r="O2612" s="57">
        <f t="shared" ca="1" si="602"/>
        <v>6.0494899999999997E-2</v>
      </c>
      <c r="P2612" s="63" t="str">
        <f t="shared" si="603"/>
        <v>A+J=</v>
      </c>
      <c r="Q2612" s="64">
        <f t="shared" si="604"/>
        <v>45882</v>
      </c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>
        <f t="shared" si="580"/>
        <v>45848</v>
      </c>
      <c r="B2613" s="75" t="str">
        <f t="shared" ca="1" si="594"/>
        <v>n.d</v>
      </c>
      <c r="C2613" s="57">
        <f t="shared" si="595"/>
        <v>0.95234039999999998</v>
      </c>
      <c r="D2613" s="58">
        <f ca="1">IF(A2613&lt;$B$1,VLOOKUP(A2613,[1]DI!$A$4:$B$15000,2,FALSE),0)</f>
        <v>0</v>
      </c>
      <c r="E2613" s="57">
        <f t="shared" ca="1" si="596"/>
        <v>0</v>
      </c>
      <c r="F2613" s="59">
        <f t="shared" si="593"/>
        <v>1.1499999999999999</v>
      </c>
      <c r="G2613" s="60">
        <f t="shared" ca="1" si="597"/>
        <v>1</v>
      </c>
      <c r="H2613" s="57">
        <f ca="1">TRUNC(PRODUCT(G$10:G2612),15)</f>
        <v>1.8793566834039801</v>
      </c>
      <c r="I2613" s="57">
        <f t="shared" ca="1" si="598"/>
        <v>1.7671059522663399</v>
      </c>
      <c r="J2613" s="57">
        <f t="shared" ca="1" si="599"/>
        <v>1.0635223499999999</v>
      </c>
      <c r="K2613" s="57">
        <f t="shared" ca="1" si="600"/>
        <v>6.0494899999999997E-2</v>
      </c>
      <c r="L2613" s="61">
        <f>IF(VLOOKUP(A2613,$U$12:$AD$125,8)=VLOOKUP(A2612,$U$12:$AD$125,8),0,VLOOKUP(A2613,U$12:$AD$125,8))</f>
        <v>0</v>
      </c>
      <c r="M2613" s="62">
        <f>IF(L2613&gt;0,VLOOKUP(L2613,T$12:$AC$125,7),0)</f>
        <v>0</v>
      </c>
      <c r="N2613" s="57">
        <f t="shared" si="601"/>
        <v>0</v>
      </c>
      <c r="O2613" s="57">
        <f t="shared" ca="1" si="602"/>
        <v>6.0494899999999997E-2</v>
      </c>
      <c r="P2613" s="63" t="str">
        <f t="shared" si="603"/>
        <v>A+J=</v>
      </c>
      <c r="Q2613" s="64">
        <f t="shared" si="604"/>
        <v>45882</v>
      </c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>
        <f t="shared" si="580"/>
        <v>45849</v>
      </c>
      <c r="B2614" s="75" t="str">
        <f t="shared" ca="1" si="594"/>
        <v>n.d</v>
      </c>
      <c r="C2614" s="57">
        <f t="shared" si="595"/>
        <v>0.95234039999999998</v>
      </c>
      <c r="D2614" s="58">
        <f ca="1">IF(A2614&lt;$B$1,VLOOKUP(A2614,[1]DI!$A$4:$B$15000,2,FALSE),0)</f>
        <v>0</v>
      </c>
      <c r="E2614" s="57">
        <f t="shared" ca="1" si="596"/>
        <v>0</v>
      </c>
      <c r="F2614" s="59">
        <f t="shared" si="593"/>
        <v>1.1499999999999999</v>
      </c>
      <c r="G2614" s="60">
        <f t="shared" ca="1" si="597"/>
        <v>1</v>
      </c>
      <c r="H2614" s="57">
        <f ca="1">TRUNC(PRODUCT(G$10:G2613),15)</f>
        <v>1.8793566834039801</v>
      </c>
      <c r="I2614" s="57">
        <f t="shared" ca="1" si="598"/>
        <v>1.7671059522663399</v>
      </c>
      <c r="J2614" s="57">
        <f t="shared" ca="1" si="599"/>
        <v>1.0635223499999999</v>
      </c>
      <c r="K2614" s="57">
        <f t="shared" ca="1" si="600"/>
        <v>6.0494899999999997E-2</v>
      </c>
      <c r="L2614" s="61">
        <f>IF(VLOOKUP(A2614,$U$12:$AD$125,8)=VLOOKUP(A2613,$U$12:$AD$125,8),0,VLOOKUP(A2614,U$12:$AD$125,8))</f>
        <v>0</v>
      </c>
      <c r="M2614" s="62">
        <f>IF(L2614&gt;0,VLOOKUP(L2614,T$12:$AC$125,7),0)</f>
        <v>0</v>
      </c>
      <c r="N2614" s="57">
        <f t="shared" si="601"/>
        <v>0</v>
      </c>
      <c r="O2614" s="57">
        <f t="shared" ca="1" si="602"/>
        <v>6.0494899999999997E-2</v>
      </c>
      <c r="P2614" s="63" t="str">
        <f t="shared" si="603"/>
        <v>A+J=</v>
      </c>
      <c r="Q2614" s="64">
        <f t="shared" si="604"/>
        <v>45882</v>
      </c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>
        <f t="shared" si="580"/>
        <v>45850</v>
      </c>
      <c r="B2615" s="75" t="str">
        <f t="shared" ca="1" si="594"/>
        <v>n.d</v>
      </c>
      <c r="C2615" s="57">
        <f t="shared" si="595"/>
        <v>0.95234039999999998</v>
      </c>
      <c r="D2615" s="58">
        <f ca="1">IF(A2615&lt;$B$1,VLOOKUP(A2615,[1]DI!$A$4:$B$15000,2,FALSE),0)</f>
        <v>0</v>
      </c>
      <c r="E2615" s="57">
        <f t="shared" ca="1" si="596"/>
        <v>0</v>
      </c>
      <c r="F2615" s="59">
        <f t="shared" si="593"/>
        <v>1.1499999999999999</v>
      </c>
      <c r="G2615" s="60">
        <f t="shared" ca="1" si="597"/>
        <v>1</v>
      </c>
      <c r="H2615" s="57">
        <f ca="1">TRUNC(PRODUCT(G$10:G2614),15)</f>
        <v>1.8793566834039801</v>
      </c>
      <c r="I2615" s="57">
        <f t="shared" ca="1" si="598"/>
        <v>1.7671059522663399</v>
      </c>
      <c r="J2615" s="57">
        <f t="shared" ca="1" si="599"/>
        <v>1.0635223499999999</v>
      </c>
      <c r="K2615" s="57">
        <f t="shared" ca="1" si="600"/>
        <v>6.0494899999999997E-2</v>
      </c>
      <c r="L2615" s="61">
        <f>IF(VLOOKUP(A2615,$U$12:$AD$125,8)=VLOOKUP(A2614,$U$12:$AD$125,8),0,VLOOKUP(A2615,U$12:$AD$125,8))</f>
        <v>0</v>
      </c>
      <c r="M2615" s="62">
        <f>IF(L2615&gt;0,VLOOKUP(L2615,T$12:$AC$125,7),0)</f>
        <v>0</v>
      </c>
      <c r="N2615" s="57">
        <f t="shared" si="601"/>
        <v>0</v>
      </c>
      <c r="O2615" s="57">
        <f t="shared" ca="1" si="602"/>
        <v>6.0494899999999997E-2</v>
      </c>
      <c r="P2615" s="63" t="str">
        <f t="shared" si="603"/>
        <v>A+J=</v>
      </c>
      <c r="Q2615" s="64">
        <f t="shared" si="604"/>
        <v>45882</v>
      </c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>
        <f t="shared" si="580"/>
        <v>45851</v>
      </c>
      <c r="B2616" s="75" t="str">
        <f t="shared" ca="1" si="594"/>
        <v>n.d</v>
      </c>
      <c r="C2616" s="57">
        <f t="shared" si="595"/>
        <v>0.95234039999999998</v>
      </c>
      <c r="D2616" s="58">
        <f ca="1">IF(A2616&lt;$B$1,VLOOKUP(A2616,[1]DI!$A$4:$B$15000,2,FALSE),0)</f>
        <v>0</v>
      </c>
      <c r="E2616" s="57">
        <f t="shared" ca="1" si="596"/>
        <v>0</v>
      </c>
      <c r="F2616" s="59">
        <f t="shared" si="593"/>
        <v>1.1499999999999999</v>
      </c>
      <c r="G2616" s="60">
        <f t="shared" ca="1" si="597"/>
        <v>1</v>
      </c>
      <c r="H2616" s="57">
        <f ca="1">TRUNC(PRODUCT(G$10:G2615),15)</f>
        <v>1.8793566834039801</v>
      </c>
      <c r="I2616" s="57">
        <f t="shared" ca="1" si="598"/>
        <v>1.7671059522663399</v>
      </c>
      <c r="J2616" s="57">
        <f t="shared" ca="1" si="599"/>
        <v>1.0635223499999999</v>
      </c>
      <c r="K2616" s="57">
        <f t="shared" ca="1" si="600"/>
        <v>6.0494899999999997E-2</v>
      </c>
      <c r="L2616" s="61">
        <f>IF(VLOOKUP(A2616,$U$12:$AD$125,8)=VLOOKUP(A2615,$U$12:$AD$125,8),0,VLOOKUP(A2616,U$12:$AD$125,8))</f>
        <v>0</v>
      </c>
      <c r="M2616" s="62">
        <f>IF(L2616&gt;0,VLOOKUP(L2616,T$12:$AC$125,7),0)</f>
        <v>0</v>
      </c>
      <c r="N2616" s="57">
        <f t="shared" si="601"/>
        <v>0</v>
      </c>
      <c r="O2616" s="57">
        <f t="shared" ca="1" si="602"/>
        <v>6.0494899999999997E-2</v>
      </c>
      <c r="P2616" s="63" t="str">
        <f t="shared" si="603"/>
        <v>A+J=</v>
      </c>
      <c r="Q2616" s="64">
        <f t="shared" si="604"/>
        <v>45882</v>
      </c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>
        <f t="shared" si="580"/>
        <v>45852</v>
      </c>
      <c r="B2617" s="75" t="str">
        <f t="shared" ca="1" si="594"/>
        <v>n.d</v>
      </c>
      <c r="C2617" s="57">
        <f t="shared" si="595"/>
        <v>0.95234039999999998</v>
      </c>
      <c r="D2617" s="58">
        <f ca="1">IF(A2617&lt;$B$1,VLOOKUP(A2617,[1]DI!$A$4:$B$15000,2,FALSE),0)</f>
        <v>0</v>
      </c>
      <c r="E2617" s="57">
        <f t="shared" ca="1" si="596"/>
        <v>0</v>
      </c>
      <c r="F2617" s="59">
        <f t="shared" si="593"/>
        <v>1.1499999999999999</v>
      </c>
      <c r="G2617" s="60">
        <f t="shared" ca="1" si="597"/>
        <v>1</v>
      </c>
      <c r="H2617" s="57">
        <f ca="1">TRUNC(PRODUCT(G$10:G2616),15)</f>
        <v>1.8793566834039801</v>
      </c>
      <c r="I2617" s="57">
        <f t="shared" ca="1" si="598"/>
        <v>1.7671059522663399</v>
      </c>
      <c r="J2617" s="57">
        <f t="shared" ca="1" si="599"/>
        <v>1.0635223499999999</v>
      </c>
      <c r="K2617" s="57">
        <f t="shared" ca="1" si="600"/>
        <v>6.0494899999999997E-2</v>
      </c>
      <c r="L2617" s="61">
        <f>IF(VLOOKUP(A2617,$U$12:$AD$125,8)=VLOOKUP(A2616,$U$12:$AD$125,8),0,VLOOKUP(A2617,U$12:$AD$125,8))</f>
        <v>0</v>
      </c>
      <c r="M2617" s="62">
        <f>IF(L2617&gt;0,VLOOKUP(L2617,T$12:$AC$125,7),0)</f>
        <v>0</v>
      </c>
      <c r="N2617" s="57">
        <f t="shared" si="601"/>
        <v>0</v>
      </c>
      <c r="O2617" s="57">
        <f t="shared" ca="1" si="602"/>
        <v>6.0494899999999997E-2</v>
      </c>
      <c r="P2617" s="63" t="str">
        <f t="shared" si="603"/>
        <v>A+J=</v>
      </c>
      <c r="Q2617" s="64">
        <f t="shared" si="604"/>
        <v>45882</v>
      </c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>
        <f t="shared" si="580"/>
        <v>45853</v>
      </c>
      <c r="B2618" s="75" t="str">
        <f t="shared" ca="1" si="594"/>
        <v>n.d</v>
      </c>
      <c r="C2618" s="57">
        <f t="shared" si="595"/>
        <v>0.95234039999999998</v>
      </c>
      <c r="D2618" s="58">
        <f ca="1">IF(A2618&lt;$B$1,VLOOKUP(A2618,[1]DI!$A$4:$B$15000,2,FALSE),0)</f>
        <v>0</v>
      </c>
      <c r="E2618" s="57">
        <f t="shared" ca="1" si="596"/>
        <v>0</v>
      </c>
      <c r="F2618" s="59">
        <f t="shared" si="593"/>
        <v>1.1499999999999999</v>
      </c>
      <c r="G2618" s="60">
        <f t="shared" ca="1" si="597"/>
        <v>1</v>
      </c>
      <c r="H2618" s="57">
        <f ca="1">TRUNC(PRODUCT(G$10:G2617),15)</f>
        <v>1.8793566834039801</v>
      </c>
      <c r="I2618" s="57">
        <f t="shared" ca="1" si="598"/>
        <v>1.7671059522663399</v>
      </c>
      <c r="J2618" s="57">
        <f t="shared" ca="1" si="599"/>
        <v>1.0635223499999999</v>
      </c>
      <c r="K2618" s="57">
        <f t="shared" ca="1" si="600"/>
        <v>6.0494899999999997E-2</v>
      </c>
      <c r="L2618" s="61">
        <f>IF(VLOOKUP(A2618,$U$12:$AD$125,8)=VLOOKUP(A2617,$U$12:$AD$125,8),0,VLOOKUP(A2618,U$12:$AD$125,8))</f>
        <v>0</v>
      </c>
      <c r="M2618" s="62">
        <f>IF(L2618&gt;0,VLOOKUP(L2618,T$12:$AC$125,7),0)</f>
        <v>0</v>
      </c>
      <c r="N2618" s="57">
        <f t="shared" si="601"/>
        <v>0</v>
      </c>
      <c r="O2618" s="57">
        <f t="shared" ca="1" si="602"/>
        <v>6.0494899999999997E-2</v>
      </c>
      <c r="P2618" s="63" t="str">
        <f t="shared" si="603"/>
        <v>A+J=</v>
      </c>
      <c r="Q2618" s="64">
        <f t="shared" si="604"/>
        <v>45882</v>
      </c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>
        <f t="shared" si="580"/>
        <v>45854</v>
      </c>
      <c r="B2619" s="75" t="str">
        <f t="shared" ca="1" si="594"/>
        <v>n.d</v>
      </c>
      <c r="C2619" s="57">
        <f t="shared" si="595"/>
        <v>0.95234039999999998</v>
      </c>
      <c r="D2619" s="58">
        <f ca="1">IF(A2619&lt;$B$1,VLOOKUP(A2619,[1]DI!$A$4:$B$15000,2,FALSE),0)</f>
        <v>0</v>
      </c>
      <c r="E2619" s="57">
        <f t="shared" ca="1" si="596"/>
        <v>0</v>
      </c>
      <c r="F2619" s="59">
        <f t="shared" si="593"/>
        <v>1.1499999999999999</v>
      </c>
      <c r="G2619" s="60">
        <f t="shared" ca="1" si="597"/>
        <v>1</v>
      </c>
      <c r="H2619" s="57">
        <f ca="1">TRUNC(PRODUCT(G$10:G2618),15)</f>
        <v>1.8793566834039801</v>
      </c>
      <c r="I2619" s="57">
        <f t="shared" ca="1" si="598"/>
        <v>1.7671059522663399</v>
      </c>
      <c r="J2619" s="57">
        <f t="shared" ca="1" si="599"/>
        <v>1.0635223499999999</v>
      </c>
      <c r="K2619" s="57">
        <f t="shared" ca="1" si="600"/>
        <v>6.0494899999999997E-2</v>
      </c>
      <c r="L2619" s="61">
        <f>IF(VLOOKUP(A2619,$U$12:$AD$125,8)=VLOOKUP(A2618,$U$12:$AD$125,8),0,VLOOKUP(A2619,U$12:$AD$125,8))</f>
        <v>0</v>
      </c>
      <c r="M2619" s="62">
        <f>IF(L2619&gt;0,VLOOKUP(L2619,T$12:$AC$125,7),0)</f>
        <v>0</v>
      </c>
      <c r="N2619" s="57">
        <f t="shared" si="601"/>
        <v>0</v>
      </c>
      <c r="O2619" s="57">
        <f t="shared" ca="1" si="602"/>
        <v>6.0494899999999997E-2</v>
      </c>
      <c r="P2619" s="63" t="str">
        <f t="shared" si="603"/>
        <v>A+J=</v>
      </c>
      <c r="Q2619" s="64">
        <f t="shared" si="604"/>
        <v>45882</v>
      </c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>
        <f t="shared" si="580"/>
        <v>45855</v>
      </c>
      <c r="B2620" s="75" t="str">
        <f t="shared" ca="1" si="594"/>
        <v>n.d</v>
      </c>
      <c r="C2620" s="57">
        <f t="shared" si="595"/>
        <v>0.95234039999999998</v>
      </c>
      <c r="D2620" s="58">
        <f ca="1">IF(A2620&lt;$B$1,VLOOKUP(A2620,[1]DI!$A$4:$B$15000,2,FALSE),0)</f>
        <v>0</v>
      </c>
      <c r="E2620" s="57">
        <f t="shared" ca="1" si="596"/>
        <v>0</v>
      </c>
      <c r="F2620" s="59">
        <f t="shared" si="593"/>
        <v>1.1499999999999999</v>
      </c>
      <c r="G2620" s="60">
        <f t="shared" ca="1" si="597"/>
        <v>1</v>
      </c>
      <c r="H2620" s="57">
        <f ca="1">TRUNC(PRODUCT(G$10:G2619),15)</f>
        <v>1.8793566834039801</v>
      </c>
      <c r="I2620" s="57">
        <f t="shared" ca="1" si="598"/>
        <v>1.7671059522663399</v>
      </c>
      <c r="J2620" s="57">
        <f t="shared" ca="1" si="599"/>
        <v>1.0635223499999999</v>
      </c>
      <c r="K2620" s="57">
        <f t="shared" ca="1" si="600"/>
        <v>6.0494899999999997E-2</v>
      </c>
      <c r="L2620" s="61">
        <f>IF(VLOOKUP(A2620,$U$12:$AD$125,8)=VLOOKUP(A2619,$U$12:$AD$125,8),0,VLOOKUP(A2620,U$12:$AD$125,8))</f>
        <v>0</v>
      </c>
      <c r="M2620" s="62">
        <f>IF(L2620&gt;0,VLOOKUP(L2620,T$12:$AC$125,7),0)</f>
        <v>0</v>
      </c>
      <c r="N2620" s="57">
        <f t="shared" si="601"/>
        <v>0</v>
      </c>
      <c r="O2620" s="57">
        <f t="shared" ca="1" si="602"/>
        <v>6.0494899999999997E-2</v>
      </c>
      <c r="P2620" s="63" t="str">
        <f t="shared" si="603"/>
        <v>A+J=</v>
      </c>
      <c r="Q2620" s="64">
        <f t="shared" si="604"/>
        <v>45882</v>
      </c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>
        <f t="shared" si="580"/>
        <v>45856</v>
      </c>
      <c r="B2621" s="75" t="str">
        <f t="shared" ca="1" si="594"/>
        <v>n.d</v>
      </c>
      <c r="C2621" s="57">
        <f t="shared" si="595"/>
        <v>0.95234039999999998</v>
      </c>
      <c r="D2621" s="58">
        <f ca="1">IF(A2621&lt;$B$1,VLOOKUP(A2621,[1]DI!$A$4:$B$15000,2,FALSE),0)</f>
        <v>0</v>
      </c>
      <c r="E2621" s="57">
        <f t="shared" ca="1" si="596"/>
        <v>0</v>
      </c>
      <c r="F2621" s="59">
        <f t="shared" si="593"/>
        <v>1.1499999999999999</v>
      </c>
      <c r="G2621" s="60">
        <f t="shared" ca="1" si="597"/>
        <v>1</v>
      </c>
      <c r="H2621" s="57">
        <f ca="1">TRUNC(PRODUCT(G$10:G2620),15)</f>
        <v>1.8793566834039801</v>
      </c>
      <c r="I2621" s="57">
        <f t="shared" ca="1" si="598"/>
        <v>1.7671059522663399</v>
      </c>
      <c r="J2621" s="57">
        <f t="shared" ca="1" si="599"/>
        <v>1.0635223499999999</v>
      </c>
      <c r="K2621" s="57">
        <f t="shared" ca="1" si="600"/>
        <v>6.0494899999999997E-2</v>
      </c>
      <c r="L2621" s="61">
        <f>IF(VLOOKUP(A2621,$U$12:$AD$125,8)=VLOOKUP(A2620,$U$12:$AD$125,8),0,VLOOKUP(A2621,U$12:$AD$125,8))</f>
        <v>0</v>
      </c>
      <c r="M2621" s="62">
        <f>IF(L2621&gt;0,VLOOKUP(L2621,T$12:$AC$125,7),0)</f>
        <v>0</v>
      </c>
      <c r="N2621" s="57">
        <f t="shared" si="601"/>
        <v>0</v>
      </c>
      <c r="O2621" s="57">
        <f t="shared" ca="1" si="602"/>
        <v>6.0494899999999997E-2</v>
      </c>
      <c r="P2621" s="63" t="str">
        <f t="shared" si="603"/>
        <v>A+J=</v>
      </c>
      <c r="Q2621" s="64">
        <f t="shared" si="604"/>
        <v>45882</v>
      </c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>
        <f t="shared" si="580"/>
        <v>45857</v>
      </c>
      <c r="B2622" s="75" t="str">
        <f t="shared" ca="1" si="594"/>
        <v>n.d</v>
      </c>
      <c r="C2622" s="57">
        <f t="shared" si="595"/>
        <v>0.95234039999999998</v>
      </c>
      <c r="D2622" s="58">
        <f ca="1">IF(A2622&lt;$B$1,VLOOKUP(A2622,[1]DI!$A$4:$B$15000,2,FALSE),0)</f>
        <v>0</v>
      </c>
      <c r="E2622" s="57">
        <f t="shared" ca="1" si="596"/>
        <v>0</v>
      </c>
      <c r="F2622" s="59">
        <f t="shared" si="593"/>
        <v>1.1499999999999999</v>
      </c>
      <c r="G2622" s="60">
        <f t="shared" ca="1" si="597"/>
        <v>1</v>
      </c>
      <c r="H2622" s="57">
        <f ca="1">TRUNC(PRODUCT(G$10:G2621),15)</f>
        <v>1.8793566834039801</v>
      </c>
      <c r="I2622" s="57">
        <f t="shared" ca="1" si="598"/>
        <v>1.7671059522663399</v>
      </c>
      <c r="J2622" s="57">
        <f t="shared" ca="1" si="599"/>
        <v>1.0635223499999999</v>
      </c>
      <c r="K2622" s="57">
        <f t="shared" ca="1" si="600"/>
        <v>6.0494899999999997E-2</v>
      </c>
      <c r="L2622" s="61">
        <f>IF(VLOOKUP(A2622,$U$12:$AD$125,8)=VLOOKUP(A2621,$U$12:$AD$125,8),0,VLOOKUP(A2622,U$12:$AD$125,8))</f>
        <v>0</v>
      </c>
      <c r="M2622" s="62">
        <f>IF(L2622&gt;0,VLOOKUP(L2622,T$12:$AC$125,7),0)</f>
        <v>0</v>
      </c>
      <c r="N2622" s="57">
        <f t="shared" si="601"/>
        <v>0</v>
      </c>
      <c r="O2622" s="57">
        <f t="shared" ca="1" si="602"/>
        <v>6.0494899999999997E-2</v>
      </c>
      <c r="P2622" s="63" t="str">
        <f t="shared" si="603"/>
        <v>A+J=</v>
      </c>
      <c r="Q2622" s="64">
        <f t="shared" si="604"/>
        <v>45882</v>
      </c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>
        <f t="shared" si="580"/>
        <v>45858</v>
      </c>
      <c r="B2623" s="75" t="str">
        <f t="shared" ca="1" si="594"/>
        <v>n.d</v>
      </c>
      <c r="C2623" s="57">
        <f t="shared" si="595"/>
        <v>0.95234039999999998</v>
      </c>
      <c r="D2623" s="58">
        <f ca="1">IF(A2623&lt;$B$1,VLOOKUP(A2623,[1]DI!$A$4:$B$15000,2,FALSE),0)</f>
        <v>0</v>
      </c>
      <c r="E2623" s="57">
        <f t="shared" ca="1" si="596"/>
        <v>0</v>
      </c>
      <c r="F2623" s="59">
        <f t="shared" si="593"/>
        <v>1.1499999999999999</v>
      </c>
      <c r="G2623" s="60">
        <f t="shared" ca="1" si="597"/>
        <v>1</v>
      </c>
      <c r="H2623" s="57">
        <f ca="1">TRUNC(PRODUCT(G$10:G2622),15)</f>
        <v>1.8793566834039801</v>
      </c>
      <c r="I2623" s="57">
        <f t="shared" ca="1" si="598"/>
        <v>1.7671059522663399</v>
      </c>
      <c r="J2623" s="57">
        <f t="shared" ca="1" si="599"/>
        <v>1.0635223499999999</v>
      </c>
      <c r="K2623" s="57">
        <f t="shared" ca="1" si="600"/>
        <v>6.0494899999999997E-2</v>
      </c>
      <c r="L2623" s="61">
        <f>IF(VLOOKUP(A2623,$U$12:$AD$125,8)=VLOOKUP(A2622,$U$12:$AD$125,8),0,VLOOKUP(A2623,U$12:$AD$125,8))</f>
        <v>0</v>
      </c>
      <c r="M2623" s="62">
        <f>IF(L2623&gt;0,VLOOKUP(L2623,T$12:$AC$125,7),0)</f>
        <v>0</v>
      </c>
      <c r="N2623" s="57">
        <f t="shared" si="601"/>
        <v>0</v>
      </c>
      <c r="O2623" s="57">
        <f t="shared" ca="1" si="602"/>
        <v>6.0494899999999997E-2</v>
      </c>
      <c r="P2623" s="63" t="str">
        <f t="shared" si="603"/>
        <v>A+J=</v>
      </c>
      <c r="Q2623" s="64">
        <f t="shared" si="604"/>
        <v>45882</v>
      </c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>
        <f t="shared" si="580"/>
        <v>45859</v>
      </c>
      <c r="B2624" s="75" t="str">
        <f t="shared" ca="1" si="594"/>
        <v>n.d</v>
      </c>
      <c r="C2624" s="57">
        <f t="shared" si="595"/>
        <v>0.95234039999999998</v>
      </c>
      <c r="D2624" s="58">
        <f ca="1">IF(A2624&lt;$B$1,VLOOKUP(A2624,[1]DI!$A$4:$B$15000,2,FALSE),0)</f>
        <v>0</v>
      </c>
      <c r="E2624" s="57">
        <f t="shared" ca="1" si="596"/>
        <v>0</v>
      </c>
      <c r="F2624" s="59">
        <f t="shared" si="593"/>
        <v>1.1499999999999999</v>
      </c>
      <c r="G2624" s="60">
        <f t="shared" ca="1" si="597"/>
        <v>1</v>
      </c>
      <c r="H2624" s="57">
        <f ca="1">TRUNC(PRODUCT(G$10:G2623),15)</f>
        <v>1.8793566834039801</v>
      </c>
      <c r="I2624" s="57">
        <f t="shared" ca="1" si="598"/>
        <v>1.7671059522663399</v>
      </c>
      <c r="J2624" s="57">
        <f t="shared" ca="1" si="599"/>
        <v>1.0635223499999999</v>
      </c>
      <c r="K2624" s="57">
        <f t="shared" ca="1" si="600"/>
        <v>6.0494899999999997E-2</v>
      </c>
      <c r="L2624" s="61">
        <f>IF(VLOOKUP(A2624,$U$12:$AD$125,8)=VLOOKUP(A2623,$U$12:$AD$125,8),0,VLOOKUP(A2624,U$12:$AD$125,8))</f>
        <v>0</v>
      </c>
      <c r="M2624" s="62">
        <f>IF(L2624&gt;0,VLOOKUP(L2624,T$12:$AC$125,7),0)</f>
        <v>0</v>
      </c>
      <c r="N2624" s="57">
        <f t="shared" si="601"/>
        <v>0</v>
      </c>
      <c r="O2624" s="57">
        <f t="shared" ca="1" si="602"/>
        <v>6.0494899999999997E-2</v>
      </c>
      <c r="P2624" s="63" t="str">
        <f t="shared" si="603"/>
        <v>A+J=</v>
      </c>
      <c r="Q2624" s="64">
        <f t="shared" si="604"/>
        <v>45882</v>
      </c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>
        <f t="shared" si="580"/>
        <v>45860</v>
      </c>
      <c r="B2625" s="75" t="str">
        <f t="shared" ca="1" si="594"/>
        <v>n.d</v>
      </c>
      <c r="C2625" s="57">
        <f t="shared" si="595"/>
        <v>0.95234039999999998</v>
      </c>
      <c r="D2625" s="58">
        <f ca="1">IF(A2625&lt;$B$1,VLOOKUP(A2625,[1]DI!$A$4:$B$15000,2,FALSE),0)</f>
        <v>0</v>
      </c>
      <c r="E2625" s="57">
        <f t="shared" ca="1" si="596"/>
        <v>0</v>
      </c>
      <c r="F2625" s="59">
        <f t="shared" si="593"/>
        <v>1.1499999999999999</v>
      </c>
      <c r="G2625" s="60">
        <f t="shared" ca="1" si="597"/>
        <v>1</v>
      </c>
      <c r="H2625" s="57">
        <f ca="1">TRUNC(PRODUCT(G$10:G2624),15)</f>
        <v>1.8793566834039801</v>
      </c>
      <c r="I2625" s="57">
        <f t="shared" ca="1" si="598"/>
        <v>1.7671059522663399</v>
      </c>
      <c r="J2625" s="57">
        <f t="shared" ca="1" si="599"/>
        <v>1.0635223499999999</v>
      </c>
      <c r="K2625" s="57">
        <f t="shared" ca="1" si="600"/>
        <v>6.0494899999999997E-2</v>
      </c>
      <c r="L2625" s="61">
        <f>IF(VLOOKUP(A2625,$U$12:$AD$125,8)=VLOOKUP(A2624,$U$12:$AD$125,8),0,VLOOKUP(A2625,U$12:$AD$125,8))</f>
        <v>0</v>
      </c>
      <c r="M2625" s="62">
        <f>IF(L2625&gt;0,VLOOKUP(L2625,T$12:$AC$125,7),0)</f>
        <v>0</v>
      </c>
      <c r="N2625" s="57">
        <f t="shared" si="601"/>
        <v>0</v>
      </c>
      <c r="O2625" s="57">
        <f t="shared" ca="1" si="602"/>
        <v>6.0494899999999997E-2</v>
      </c>
      <c r="P2625" s="63" t="str">
        <f t="shared" si="603"/>
        <v>A+J=</v>
      </c>
      <c r="Q2625" s="64">
        <f t="shared" si="604"/>
        <v>45882</v>
      </c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>
        <f t="shared" si="580"/>
        <v>45861</v>
      </c>
      <c r="B2626" s="75" t="str">
        <f t="shared" ca="1" si="594"/>
        <v>n.d</v>
      </c>
      <c r="C2626" s="57">
        <f t="shared" si="595"/>
        <v>0.95234039999999998</v>
      </c>
      <c r="D2626" s="58">
        <f ca="1">IF(A2626&lt;$B$1,VLOOKUP(A2626,[1]DI!$A$4:$B$15000,2,FALSE),0)</f>
        <v>0</v>
      </c>
      <c r="E2626" s="57">
        <f t="shared" ca="1" si="596"/>
        <v>0</v>
      </c>
      <c r="F2626" s="59">
        <f t="shared" si="593"/>
        <v>1.1499999999999999</v>
      </c>
      <c r="G2626" s="60">
        <f t="shared" ca="1" si="597"/>
        <v>1</v>
      </c>
      <c r="H2626" s="57">
        <f ca="1">TRUNC(PRODUCT(G$10:G2625),15)</f>
        <v>1.8793566834039801</v>
      </c>
      <c r="I2626" s="57">
        <f t="shared" ca="1" si="598"/>
        <v>1.7671059522663399</v>
      </c>
      <c r="J2626" s="57">
        <f t="shared" ca="1" si="599"/>
        <v>1.0635223499999999</v>
      </c>
      <c r="K2626" s="57">
        <f t="shared" ca="1" si="600"/>
        <v>6.0494899999999997E-2</v>
      </c>
      <c r="L2626" s="61">
        <f>IF(VLOOKUP(A2626,$U$12:$AD$125,8)=VLOOKUP(A2625,$U$12:$AD$125,8),0,VLOOKUP(A2626,U$12:$AD$125,8))</f>
        <v>0</v>
      </c>
      <c r="M2626" s="62">
        <f>IF(L2626&gt;0,VLOOKUP(L2626,T$12:$AC$125,7),0)</f>
        <v>0</v>
      </c>
      <c r="N2626" s="57">
        <f t="shared" si="601"/>
        <v>0</v>
      </c>
      <c r="O2626" s="57">
        <f t="shared" ca="1" si="602"/>
        <v>6.0494899999999997E-2</v>
      </c>
      <c r="P2626" s="63" t="str">
        <f t="shared" si="603"/>
        <v>A+J=</v>
      </c>
      <c r="Q2626" s="64">
        <f t="shared" si="604"/>
        <v>45882</v>
      </c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>
        <f t="shared" si="580"/>
        <v>45862</v>
      </c>
      <c r="B2627" s="75" t="str">
        <f t="shared" ca="1" si="594"/>
        <v>n.d</v>
      </c>
      <c r="C2627" s="57">
        <f t="shared" si="595"/>
        <v>0.95234039999999998</v>
      </c>
      <c r="D2627" s="58">
        <f ca="1">IF(A2627&lt;$B$1,VLOOKUP(A2627,[1]DI!$A$4:$B$15000,2,FALSE),0)</f>
        <v>0</v>
      </c>
      <c r="E2627" s="57">
        <f t="shared" ca="1" si="596"/>
        <v>0</v>
      </c>
      <c r="F2627" s="59">
        <f t="shared" si="593"/>
        <v>1.1499999999999999</v>
      </c>
      <c r="G2627" s="60">
        <f t="shared" ca="1" si="597"/>
        <v>1</v>
      </c>
      <c r="H2627" s="57">
        <f ca="1">TRUNC(PRODUCT(G$10:G2626),15)</f>
        <v>1.8793566834039801</v>
      </c>
      <c r="I2627" s="57">
        <f t="shared" ca="1" si="598"/>
        <v>1.7671059522663399</v>
      </c>
      <c r="J2627" s="57">
        <f t="shared" ca="1" si="599"/>
        <v>1.0635223499999999</v>
      </c>
      <c r="K2627" s="57">
        <f t="shared" ca="1" si="600"/>
        <v>6.0494899999999997E-2</v>
      </c>
      <c r="L2627" s="61">
        <f>IF(VLOOKUP(A2627,$U$12:$AD$125,8)=VLOOKUP(A2626,$U$12:$AD$125,8),0,VLOOKUP(A2627,U$12:$AD$125,8))</f>
        <v>0</v>
      </c>
      <c r="M2627" s="62">
        <f>IF(L2627&gt;0,VLOOKUP(L2627,T$12:$AC$125,7),0)</f>
        <v>0</v>
      </c>
      <c r="N2627" s="57">
        <f t="shared" si="601"/>
        <v>0</v>
      </c>
      <c r="O2627" s="57">
        <f t="shared" ca="1" si="602"/>
        <v>6.0494899999999997E-2</v>
      </c>
      <c r="P2627" s="63" t="str">
        <f t="shared" si="603"/>
        <v>A+J=</v>
      </c>
      <c r="Q2627" s="64">
        <f t="shared" si="604"/>
        <v>45882</v>
      </c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>
        <f t="shared" si="580"/>
        <v>45863</v>
      </c>
      <c r="B2628" s="75" t="str">
        <f t="shared" ca="1" si="594"/>
        <v>n.d</v>
      </c>
      <c r="C2628" s="57">
        <f t="shared" si="595"/>
        <v>0.95234039999999998</v>
      </c>
      <c r="D2628" s="58">
        <f ca="1">IF(A2628&lt;$B$1,VLOOKUP(A2628,[1]DI!$A$4:$B$15000,2,FALSE),0)</f>
        <v>0</v>
      </c>
      <c r="E2628" s="57">
        <f t="shared" ca="1" si="596"/>
        <v>0</v>
      </c>
      <c r="F2628" s="59">
        <f t="shared" si="593"/>
        <v>1.1499999999999999</v>
      </c>
      <c r="G2628" s="60">
        <f t="shared" ca="1" si="597"/>
        <v>1</v>
      </c>
      <c r="H2628" s="57">
        <f ca="1">TRUNC(PRODUCT(G$10:G2627),15)</f>
        <v>1.8793566834039801</v>
      </c>
      <c r="I2628" s="57">
        <f t="shared" ca="1" si="598"/>
        <v>1.7671059522663399</v>
      </c>
      <c r="J2628" s="57">
        <f t="shared" ca="1" si="599"/>
        <v>1.0635223499999999</v>
      </c>
      <c r="K2628" s="57">
        <f t="shared" ca="1" si="600"/>
        <v>6.0494899999999997E-2</v>
      </c>
      <c r="L2628" s="61">
        <f>IF(VLOOKUP(A2628,$U$12:$AD$125,8)=VLOOKUP(A2627,$U$12:$AD$125,8),0,VLOOKUP(A2628,U$12:$AD$125,8))</f>
        <v>0</v>
      </c>
      <c r="M2628" s="62">
        <f>IF(L2628&gt;0,VLOOKUP(L2628,T$12:$AC$125,7),0)</f>
        <v>0</v>
      </c>
      <c r="N2628" s="57">
        <f t="shared" si="601"/>
        <v>0</v>
      </c>
      <c r="O2628" s="57">
        <f t="shared" ca="1" si="602"/>
        <v>6.0494899999999997E-2</v>
      </c>
      <c r="P2628" s="63" t="str">
        <f t="shared" si="603"/>
        <v>A+J=</v>
      </c>
      <c r="Q2628" s="64">
        <f t="shared" si="604"/>
        <v>45882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>
        <f t="shared" si="580"/>
        <v>45864</v>
      </c>
      <c r="B2629" s="75" t="str">
        <f t="shared" ca="1" si="594"/>
        <v>n.d</v>
      </c>
      <c r="C2629" s="57">
        <f t="shared" si="595"/>
        <v>0.95234039999999998</v>
      </c>
      <c r="D2629" s="58">
        <f ca="1">IF(A2629&lt;$B$1,VLOOKUP(A2629,[1]DI!$A$4:$B$15000,2,FALSE),0)</f>
        <v>0</v>
      </c>
      <c r="E2629" s="57">
        <f t="shared" ca="1" si="596"/>
        <v>0</v>
      </c>
      <c r="F2629" s="59">
        <f t="shared" si="593"/>
        <v>1.1499999999999999</v>
      </c>
      <c r="G2629" s="60">
        <f t="shared" ca="1" si="597"/>
        <v>1</v>
      </c>
      <c r="H2629" s="57">
        <f ca="1">TRUNC(PRODUCT(G$10:G2628),15)</f>
        <v>1.8793566834039801</v>
      </c>
      <c r="I2629" s="57">
        <f t="shared" ca="1" si="598"/>
        <v>1.7671059522663399</v>
      </c>
      <c r="J2629" s="57">
        <f t="shared" ca="1" si="599"/>
        <v>1.0635223499999999</v>
      </c>
      <c r="K2629" s="57">
        <f t="shared" ca="1" si="600"/>
        <v>6.0494899999999997E-2</v>
      </c>
      <c r="L2629" s="61">
        <f>IF(VLOOKUP(A2629,$U$12:$AD$125,8)=VLOOKUP(A2628,$U$12:$AD$125,8),0,VLOOKUP(A2629,U$12:$AD$125,8))</f>
        <v>0</v>
      </c>
      <c r="M2629" s="62">
        <f>IF(L2629&gt;0,VLOOKUP(L2629,T$12:$AC$125,7),0)</f>
        <v>0</v>
      </c>
      <c r="N2629" s="57">
        <f t="shared" si="601"/>
        <v>0</v>
      </c>
      <c r="O2629" s="57">
        <f t="shared" ca="1" si="602"/>
        <v>6.0494899999999997E-2</v>
      </c>
      <c r="P2629" s="63" t="str">
        <f t="shared" si="603"/>
        <v>A+J=</v>
      </c>
      <c r="Q2629" s="64">
        <f t="shared" si="604"/>
        <v>45882</v>
      </c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>
        <f t="shared" si="580"/>
        <v>45865</v>
      </c>
      <c r="B2630" s="75" t="str">
        <f t="shared" ca="1" si="594"/>
        <v>n.d</v>
      </c>
      <c r="C2630" s="57">
        <f t="shared" si="595"/>
        <v>0.95234039999999998</v>
      </c>
      <c r="D2630" s="58">
        <f ca="1">IF(A2630&lt;$B$1,VLOOKUP(A2630,[1]DI!$A$4:$B$15000,2,FALSE),0)</f>
        <v>0</v>
      </c>
      <c r="E2630" s="57">
        <f t="shared" ca="1" si="596"/>
        <v>0</v>
      </c>
      <c r="F2630" s="59">
        <f t="shared" si="593"/>
        <v>1.1499999999999999</v>
      </c>
      <c r="G2630" s="60">
        <f t="shared" ca="1" si="597"/>
        <v>1</v>
      </c>
      <c r="H2630" s="57">
        <f ca="1">TRUNC(PRODUCT(G$10:G2629),15)</f>
        <v>1.8793566834039801</v>
      </c>
      <c r="I2630" s="57">
        <f t="shared" ca="1" si="598"/>
        <v>1.7671059522663399</v>
      </c>
      <c r="J2630" s="57">
        <f t="shared" ca="1" si="599"/>
        <v>1.0635223499999999</v>
      </c>
      <c r="K2630" s="57">
        <f t="shared" ca="1" si="600"/>
        <v>6.0494899999999997E-2</v>
      </c>
      <c r="L2630" s="61">
        <f>IF(VLOOKUP(A2630,$U$12:$AD$125,8)=VLOOKUP(A2629,$U$12:$AD$125,8),0,VLOOKUP(A2630,U$12:$AD$125,8))</f>
        <v>0</v>
      </c>
      <c r="M2630" s="62">
        <f>IF(L2630&gt;0,VLOOKUP(L2630,T$12:$AC$125,7),0)</f>
        <v>0</v>
      </c>
      <c r="N2630" s="57">
        <f t="shared" si="601"/>
        <v>0</v>
      </c>
      <c r="O2630" s="57">
        <f t="shared" ca="1" si="602"/>
        <v>6.0494899999999997E-2</v>
      </c>
      <c r="P2630" s="63" t="str">
        <f t="shared" si="603"/>
        <v>A+J=</v>
      </c>
      <c r="Q2630" s="64">
        <f t="shared" si="604"/>
        <v>45882</v>
      </c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>
        <f t="shared" si="580"/>
        <v>45866</v>
      </c>
      <c r="B2631" s="75" t="str">
        <f t="shared" ca="1" si="594"/>
        <v>n.d</v>
      </c>
      <c r="C2631" s="57">
        <f t="shared" si="595"/>
        <v>0.95234039999999998</v>
      </c>
      <c r="D2631" s="58">
        <f ca="1">IF(A2631&lt;$B$1,VLOOKUP(A2631,[1]DI!$A$4:$B$15000,2,FALSE),0)</f>
        <v>0</v>
      </c>
      <c r="E2631" s="57">
        <f t="shared" ca="1" si="596"/>
        <v>0</v>
      </c>
      <c r="F2631" s="59">
        <f t="shared" si="593"/>
        <v>1.1499999999999999</v>
      </c>
      <c r="G2631" s="60">
        <f t="shared" ca="1" si="597"/>
        <v>1</v>
      </c>
      <c r="H2631" s="57">
        <f ca="1">TRUNC(PRODUCT(G$10:G2630),15)</f>
        <v>1.8793566834039801</v>
      </c>
      <c r="I2631" s="57">
        <f t="shared" ca="1" si="598"/>
        <v>1.7671059522663399</v>
      </c>
      <c r="J2631" s="57">
        <f t="shared" ca="1" si="599"/>
        <v>1.0635223499999999</v>
      </c>
      <c r="K2631" s="57">
        <f t="shared" ca="1" si="600"/>
        <v>6.0494899999999997E-2</v>
      </c>
      <c r="L2631" s="61">
        <f>IF(VLOOKUP(A2631,$U$12:$AD$125,8)=VLOOKUP(A2630,$U$12:$AD$125,8),0,VLOOKUP(A2631,U$12:$AD$125,8))</f>
        <v>0</v>
      </c>
      <c r="M2631" s="62">
        <f>IF(L2631&gt;0,VLOOKUP(L2631,T$12:$AC$125,7),0)</f>
        <v>0</v>
      </c>
      <c r="N2631" s="57">
        <f t="shared" si="601"/>
        <v>0</v>
      </c>
      <c r="O2631" s="57">
        <f t="shared" ca="1" si="602"/>
        <v>6.0494899999999997E-2</v>
      </c>
      <c r="P2631" s="63" t="str">
        <f t="shared" si="603"/>
        <v>A+J=</v>
      </c>
      <c r="Q2631" s="64">
        <f t="shared" si="604"/>
        <v>45882</v>
      </c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>
        <f t="shared" si="580"/>
        <v>45867</v>
      </c>
      <c r="B2632" s="75" t="str">
        <f t="shared" ca="1" si="594"/>
        <v>n.d</v>
      </c>
      <c r="C2632" s="57">
        <f t="shared" si="595"/>
        <v>0.95234039999999998</v>
      </c>
      <c r="D2632" s="58">
        <f ca="1">IF(A2632&lt;$B$1,VLOOKUP(A2632,[1]DI!$A$4:$B$15000,2,FALSE),0)</f>
        <v>0</v>
      </c>
      <c r="E2632" s="57">
        <f t="shared" ca="1" si="596"/>
        <v>0</v>
      </c>
      <c r="F2632" s="59">
        <f t="shared" si="593"/>
        <v>1.1499999999999999</v>
      </c>
      <c r="G2632" s="60">
        <f t="shared" ca="1" si="597"/>
        <v>1</v>
      </c>
      <c r="H2632" s="57">
        <f ca="1">TRUNC(PRODUCT(G$10:G2631),15)</f>
        <v>1.8793566834039801</v>
      </c>
      <c r="I2632" s="57">
        <f t="shared" ca="1" si="598"/>
        <v>1.7671059522663399</v>
      </c>
      <c r="J2632" s="57">
        <f t="shared" ca="1" si="599"/>
        <v>1.0635223499999999</v>
      </c>
      <c r="K2632" s="57">
        <f t="shared" ca="1" si="600"/>
        <v>6.0494899999999997E-2</v>
      </c>
      <c r="L2632" s="61">
        <f>IF(VLOOKUP(A2632,$U$12:$AD$125,8)=VLOOKUP(A2631,$U$12:$AD$125,8),0,VLOOKUP(A2632,U$12:$AD$125,8))</f>
        <v>0</v>
      </c>
      <c r="M2632" s="62">
        <f>IF(L2632&gt;0,VLOOKUP(L2632,T$12:$AC$125,7),0)</f>
        <v>0</v>
      </c>
      <c r="N2632" s="57">
        <f t="shared" si="601"/>
        <v>0</v>
      </c>
      <c r="O2632" s="57">
        <f t="shared" ca="1" si="602"/>
        <v>6.0494899999999997E-2</v>
      </c>
      <c r="P2632" s="63" t="str">
        <f t="shared" si="603"/>
        <v>A+J=</v>
      </c>
      <c r="Q2632" s="64">
        <f t="shared" si="604"/>
        <v>45882</v>
      </c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>
        <f t="shared" si="580"/>
        <v>45868</v>
      </c>
      <c r="B2633" s="75" t="str">
        <f t="shared" ca="1" si="594"/>
        <v>n.d</v>
      </c>
      <c r="C2633" s="57">
        <f t="shared" si="595"/>
        <v>0.95234039999999998</v>
      </c>
      <c r="D2633" s="58">
        <f ca="1">IF(A2633&lt;$B$1,VLOOKUP(A2633,[1]DI!$A$4:$B$15000,2,FALSE),0)</f>
        <v>0</v>
      </c>
      <c r="E2633" s="57">
        <f t="shared" ca="1" si="596"/>
        <v>0</v>
      </c>
      <c r="F2633" s="59">
        <f t="shared" si="593"/>
        <v>1.1499999999999999</v>
      </c>
      <c r="G2633" s="60">
        <f t="shared" ca="1" si="597"/>
        <v>1</v>
      </c>
      <c r="H2633" s="57">
        <f ca="1">TRUNC(PRODUCT(G$10:G2632),15)</f>
        <v>1.8793566834039801</v>
      </c>
      <c r="I2633" s="57">
        <f t="shared" ca="1" si="598"/>
        <v>1.7671059522663399</v>
      </c>
      <c r="J2633" s="57">
        <f t="shared" ca="1" si="599"/>
        <v>1.0635223499999999</v>
      </c>
      <c r="K2633" s="57">
        <f t="shared" ca="1" si="600"/>
        <v>6.0494899999999997E-2</v>
      </c>
      <c r="L2633" s="61">
        <f>IF(VLOOKUP(A2633,$U$12:$AD$125,8)=VLOOKUP(A2632,$U$12:$AD$125,8),0,VLOOKUP(A2633,U$12:$AD$125,8))</f>
        <v>0</v>
      </c>
      <c r="M2633" s="62">
        <f>IF(L2633&gt;0,VLOOKUP(L2633,T$12:$AC$125,7),0)</f>
        <v>0</v>
      </c>
      <c r="N2633" s="57">
        <f t="shared" si="601"/>
        <v>0</v>
      </c>
      <c r="O2633" s="57">
        <f t="shared" ca="1" si="602"/>
        <v>6.0494899999999997E-2</v>
      </c>
      <c r="P2633" s="63" t="str">
        <f t="shared" si="603"/>
        <v>A+J=</v>
      </c>
      <c r="Q2633" s="64">
        <f t="shared" si="604"/>
        <v>45882</v>
      </c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>
        <f t="shared" si="580"/>
        <v>45869</v>
      </c>
      <c r="B2634" s="75" t="str">
        <f t="shared" ca="1" si="594"/>
        <v>n.d</v>
      </c>
      <c r="C2634" s="57">
        <f t="shared" si="595"/>
        <v>0.95234039999999998</v>
      </c>
      <c r="D2634" s="58">
        <f ca="1">IF(A2634&lt;$B$1,VLOOKUP(A2634,[1]DI!$A$4:$B$15000,2,FALSE),0)</f>
        <v>0</v>
      </c>
      <c r="E2634" s="57">
        <f t="shared" ca="1" si="596"/>
        <v>0</v>
      </c>
      <c r="F2634" s="59">
        <f t="shared" si="593"/>
        <v>1.1499999999999999</v>
      </c>
      <c r="G2634" s="60">
        <f t="shared" ca="1" si="597"/>
        <v>1</v>
      </c>
      <c r="H2634" s="57">
        <f ca="1">TRUNC(PRODUCT(G$10:G2633),15)</f>
        <v>1.8793566834039801</v>
      </c>
      <c r="I2634" s="57">
        <f t="shared" ca="1" si="598"/>
        <v>1.7671059522663399</v>
      </c>
      <c r="J2634" s="57">
        <f t="shared" ca="1" si="599"/>
        <v>1.0635223499999999</v>
      </c>
      <c r="K2634" s="57">
        <f t="shared" ca="1" si="600"/>
        <v>6.0494899999999997E-2</v>
      </c>
      <c r="L2634" s="61">
        <f>IF(VLOOKUP(A2634,$U$12:$AD$125,8)=VLOOKUP(A2633,$U$12:$AD$125,8),0,VLOOKUP(A2634,U$12:$AD$125,8))</f>
        <v>0</v>
      </c>
      <c r="M2634" s="62">
        <f>IF(L2634&gt;0,VLOOKUP(L2634,T$12:$AC$125,7),0)</f>
        <v>0</v>
      </c>
      <c r="N2634" s="57">
        <f t="shared" si="601"/>
        <v>0</v>
      </c>
      <c r="O2634" s="57">
        <f t="shared" ca="1" si="602"/>
        <v>6.0494899999999997E-2</v>
      </c>
      <c r="P2634" s="63" t="str">
        <f t="shared" si="603"/>
        <v>A+J=</v>
      </c>
      <c r="Q2634" s="64">
        <f t="shared" si="604"/>
        <v>45882</v>
      </c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>
        <f t="shared" ref="A2635:A2698" si="605">(A2634+1)</f>
        <v>45870</v>
      </c>
      <c r="B2635" s="75" t="str">
        <f t="shared" ca="1" si="594"/>
        <v>n.d</v>
      </c>
      <c r="C2635" s="57">
        <f t="shared" si="595"/>
        <v>0.95234039999999998</v>
      </c>
      <c r="D2635" s="58">
        <f ca="1">IF(A2635&lt;$B$1,VLOOKUP(A2635,[1]DI!$A$4:$B$15000,2,FALSE),0)</f>
        <v>0</v>
      </c>
      <c r="E2635" s="57">
        <f t="shared" ca="1" si="596"/>
        <v>0</v>
      </c>
      <c r="F2635" s="59">
        <f t="shared" si="593"/>
        <v>1.1499999999999999</v>
      </c>
      <c r="G2635" s="60">
        <f t="shared" ca="1" si="597"/>
        <v>1</v>
      </c>
      <c r="H2635" s="57">
        <f ca="1">TRUNC(PRODUCT(G$10:G2634),15)</f>
        <v>1.8793566834039801</v>
      </c>
      <c r="I2635" s="57">
        <f t="shared" ca="1" si="598"/>
        <v>1.7671059522663399</v>
      </c>
      <c r="J2635" s="57">
        <f t="shared" ca="1" si="599"/>
        <v>1.0635223499999999</v>
      </c>
      <c r="K2635" s="57">
        <f t="shared" ca="1" si="600"/>
        <v>6.0494899999999997E-2</v>
      </c>
      <c r="L2635" s="61">
        <f>IF(VLOOKUP(A2635,$U$12:$AD$125,8)=VLOOKUP(A2634,$U$12:$AD$125,8),0,VLOOKUP(A2635,U$12:$AD$125,8))</f>
        <v>0</v>
      </c>
      <c r="M2635" s="62">
        <f>IF(L2635&gt;0,VLOOKUP(L2635,T$12:$AC$125,7),0)</f>
        <v>0</v>
      </c>
      <c r="N2635" s="57">
        <f t="shared" si="601"/>
        <v>0</v>
      </c>
      <c r="O2635" s="57">
        <f t="shared" ca="1" si="602"/>
        <v>6.0494899999999997E-2</v>
      </c>
      <c r="P2635" s="63" t="str">
        <f t="shared" si="603"/>
        <v>A+J=</v>
      </c>
      <c r="Q2635" s="64">
        <f t="shared" si="604"/>
        <v>45882</v>
      </c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>
        <f t="shared" si="605"/>
        <v>45871</v>
      </c>
      <c r="B2636" s="75" t="str">
        <f t="shared" ca="1" si="594"/>
        <v>n.d</v>
      </c>
      <c r="C2636" s="57">
        <f t="shared" si="595"/>
        <v>0.95234039999999998</v>
      </c>
      <c r="D2636" s="58">
        <f ca="1">IF(A2636&lt;$B$1,VLOOKUP(A2636,[1]DI!$A$4:$B$15000,2,FALSE),0)</f>
        <v>0</v>
      </c>
      <c r="E2636" s="57">
        <f t="shared" ca="1" si="596"/>
        <v>0</v>
      </c>
      <c r="F2636" s="59">
        <f t="shared" si="593"/>
        <v>1.1499999999999999</v>
      </c>
      <c r="G2636" s="60">
        <f t="shared" ca="1" si="597"/>
        <v>1</v>
      </c>
      <c r="H2636" s="57">
        <f ca="1">TRUNC(PRODUCT(G$10:G2635),15)</f>
        <v>1.8793566834039801</v>
      </c>
      <c r="I2636" s="57">
        <f t="shared" ca="1" si="598"/>
        <v>1.7671059522663399</v>
      </c>
      <c r="J2636" s="57">
        <f t="shared" ca="1" si="599"/>
        <v>1.0635223499999999</v>
      </c>
      <c r="K2636" s="57">
        <f t="shared" ca="1" si="600"/>
        <v>6.0494899999999997E-2</v>
      </c>
      <c r="L2636" s="61">
        <f>IF(VLOOKUP(A2636,$U$12:$AD$125,8)=VLOOKUP(A2635,$U$12:$AD$125,8),0,VLOOKUP(A2636,U$12:$AD$125,8))</f>
        <v>0</v>
      </c>
      <c r="M2636" s="62">
        <f>IF(L2636&gt;0,VLOOKUP(L2636,T$12:$AC$125,7),0)</f>
        <v>0</v>
      </c>
      <c r="N2636" s="57">
        <f t="shared" si="601"/>
        <v>0</v>
      </c>
      <c r="O2636" s="57">
        <f t="shared" ca="1" si="602"/>
        <v>6.0494899999999997E-2</v>
      </c>
      <c r="P2636" s="63" t="str">
        <f t="shared" si="603"/>
        <v>A+J=</v>
      </c>
      <c r="Q2636" s="64">
        <f t="shared" si="604"/>
        <v>45882</v>
      </c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>
        <f t="shared" si="605"/>
        <v>45872</v>
      </c>
      <c r="B2637" s="75" t="str">
        <f t="shared" ca="1" si="594"/>
        <v>n.d</v>
      </c>
      <c r="C2637" s="57">
        <f t="shared" si="595"/>
        <v>0.95234039999999998</v>
      </c>
      <c r="D2637" s="58">
        <f ca="1">IF(A2637&lt;$B$1,VLOOKUP(A2637,[1]DI!$A$4:$B$15000,2,FALSE),0)</f>
        <v>0</v>
      </c>
      <c r="E2637" s="57">
        <f t="shared" ca="1" si="596"/>
        <v>0</v>
      </c>
      <c r="F2637" s="59">
        <f t="shared" si="593"/>
        <v>1.1499999999999999</v>
      </c>
      <c r="G2637" s="60">
        <f t="shared" ca="1" si="597"/>
        <v>1</v>
      </c>
      <c r="H2637" s="57">
        <f ca="1">TRUNC(PRODUCT(G$10:G2636),15)</f>
        <v>1.8793566834039801</v>
      </c>
      <c r="I2637" s="57">
        <f t="shared" ca="1" si="598"/>
        <v>1.7671059522663399</v>
      </c>
      <c r="J2637" s="57">
        <f t="shared" ca="1" si="599"/>
        <v>1.0635223499999999</v>
      </c>
      <c r="K2637" s="57">
        <f t="shared" ca="1" si="600"/>
        <v>6.0494899999999997E-2</v>
      </c>
      <c r="L2637" s="61">
        <f>IF(VLOOKUP(A2637,$U$12:$AD$125,8)=VLOOKUP(A2636,$U$12:$AD$125,8),0,VLOOKUP(A2637,U$12:$AD$125,8))</f>
        <v>0</v>
      </c>
      <c r="M2637" s="62">
        <f>IF(L2637&gt;0,VLOOKUP(L2637,T$12:$AC$125,7),0)</f>
        <v>0</v>
      </c>
      <c r="N2637" s="57">
        <f t="shared" si="601"/>
        <v>0</v>
      </c>
      <c r="O2637" s="57">
        <f t="shared" ca="1" si="602"/>
        <v>6.0494899999999997E-2</v>
      </c>
      <c r="P2637" s="63" t="str">
        <f t="shared" si="603"/>
        <v>A+J=</v>
      </c>
      <c r="Q2637" s="64">
        <f t="shared" si="604"/>
        <v>45882</v>
      </c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>
        <f t="shared" si="605"/>
        <v>45873</v>
      </c>
      <c r="B2638" s="75" t="str">
        <f t="shared" ca="1" si="594"/>
        <v>n.d</v>
      </c>
      <c r="C2638" s="57">
        <f t="shared" si="595"/>
        <v>0.95234039999999998</v>
      </c>
      <c r="D2638" s="58">
        <f ca="1">IF(A2638&lt;$B$1,VLOOKUP(A2638,[1]DI!$A$4:$B$15000,2,FALSE),0)</f>
        <v>0</v>
      </c>
      <c r="E2638" s="57">
        <f t="shared" ca="1" si="596"/>
        <v>0</v>
      </c>
      <c r="F2638" s="59">
        <f t="shared" si="593"/>
        <v>1.1499999999999999</v>
      </c>
      <c r="G2638" s="60">
        <f t="shared" ca="1" si="597"/>
        <v>1</v>
      </c>
      <c r="H2638" s="57">
        <f ca="1">TRUNC(PRODUCT(G$10:G2637),15)</f>
        <v>1.8793566834039801</v>
      </c>
      <c r="I2638" s="57">
        <f t="shared" ca="1" si="598"/>
        <v>1.7671059522663399</v>
      </c>
      <c r="J2638" s="57">
        <f t="shared" ca="1" si="599"/>
        <v>1.0635223499999999</v>
      </c>
      <c r="K2638" s="57">
        <f t="shared" ca="1" si="600"/>
        <v>6.0494899999999997E-2</v>
      </c>
      <c r="L2638" s="61">
        <f>IF(VLOOKUP(A2638,$U$12:$AD$125,8)=VLOOKUP(A2637,$U$12:$AD$125,8),0,VLOOKUP(A2638,U$12:$AD$125,8))</f>
        <v>0</v>
      </c>
      <c r="M2638" s="62">
        <f>IF(L2638&gt;0,VLOOKUP(L2638,T$12:$AC$125,7),0)</f>
        <v>0</v>
      </c>
      <c r="N2638" s="57">
        <f t="shared" si="601"/>
        <v>0</v>
      </c>
      <c r="O2638" s="57">
        <f t="shared" ca="1" si="602"/>
        <v>6.0494899999999997E-2</v>
      </c>
      <c r="P2638" s="63" t="str">
        <f t="shared" si="603"/>
        <v>A+J=</v>
      </c>
      <c r="Q2638" s="64">
        <f t="shared" si="604"/>
        <v>45882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>
        <f t="shared" si="605"/>
        <v>45874</v>
      </c>
      <c r="B2639" s="75" t="str">
        <f t="shared" ca="1" si="594"/>
        <v>n.d</v>
      </c>
      <c r="C2639" s="57">
        <f t="shared" si="595"/>
        <v>0.95234039999999998</v>
      </c>
      <c r="D2639" s="58">
        <f ca="1">IF(A2639&lt;$B$1,VLOOKUP(A2639,[1]DI!$A$4:$B$15000,2,FALSE),0)</f>
        <v>0</v>
      </c>
      <c r="E2639" s="57">
        <f t="shared" ca="1" si="596"/>
        <v>0</v>
      </c>
      <c r="F2639" s="59">
        <f t="shared" si="593"/>
        <v>1.1499999999999999</v>
      </c>
      <c r="G2639" s="60">
        <f t="shared" ca="1" si="597"/>
        <v>1</v>
      </c>
      <c r="H2639" s="57">
        <f ca="1">TRUNC(PRODUCT(G$10:G2638),15)</f>
        <v>1.8793566834039801</v>
      </c>
      <c r="I2639" s="57">
        <f t="shared" ca="1" si="598"/>
        <v>1.7671059522663399</v>
      </c>
      <c r="J2639" s="57">
        <f t="shared" ca="1" si="599"/>
        <v>1.0635223499999999</v>
      </c>
      <c r="K2639" s="57">
        <f t="shared" ca="1" si="600"/>
        <v>6.0494899999999997E-2</v>
      </c>
      <c r="L2639" s="61">
        <f>IF(VLOOKUP(A2639,$U$12:$AD$125,8)=VLOOKUP(A2638,$U$12:$AD$125,8),0,VLOOKUP(A2639,U$12:$AD$125,8))</f>
        <v>0</v>
      </c>
      <c r="M2639" s="62">
        <f>IF(L2639&gt;0,VLOOKUP(L2639,T$12:$AC$125,7),0)</f>
        <v>0</v>
      </c>
      <c r="N2639" s="57">
        <f t="shared" si="601"/>
        <v>0</v>
      </c>
      <c r="O2639" s="57">
        <f t="shared" ca="1" si="602"/>
        <v>6.0494899999999997E-2</v>
      </c>
      <c r="P2639" s="63" t="str">
        <f t="shared" si="603"/>
        <v>A+J=</v>
      </c>
      <c r="Q2639" s="64">
        <f t="shared" si="604"/>
        <v>45882</v>
      </c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>
        <f t="shared" si="605"/>
        <v>45875</v>
      </c>
      <c r="B2640" s="75" t="str">
        <f t="shared" ca="1" si="594"/>
        <v>n.d</v>
      </c>
      <c r="C2640" s="57">
        <f t="shared" si="595"/>
        <v>0.95234039999999998</v>
      </c>
      <c r="D2640" s="58">
        <f ca="1">IF(A2640&lt;$B$1,VLOOKUP(A2640,[1]DI!$A$4:$B$15000,2,FALSE),0)</f>
        <v>0</v>
      </c>
      <c r="E2640" s="57">
        <f t="shared" ca="1" si="596"/>
        <v>0</v>
      </c>
      <c r="F2640" s="59">
        <f t="shared" si="593"/>
        <v>1.1499999999999999</v>
      </c>
      <c r="G2640" s="60">
        <f t="shared" ca="1" si="597"/>
        <v>1</v>
      </c>
      <c r="H2640" s="57">
        <f ca="1">TRUNC(PRODUCT(G$10:G2639),15)</f>
        <v>1.8793566834039801</v>
      </c>
      <c r="I2640" s="57">
        <f t="shared" ca="1" si="598"/>
        <v>1.7671059522663399</v>
      </c>
      <c r="J2640" s="57">
        <f t="shared" ca="1" si="599"/>
        <v>1.0635223499999999</v>
      </c>
      <c r="K2640" s="57">
        <f t="shared" ca="1" si="600"/>
        <v>6.0494899999999997E-2</v>
      </c>
      <c r="L2640" s="61">
        <f>IF(VLOOKUP(A2640,$U$12:$AD$125,8)=VLOOKUP(A2639,$U$12:$AD$125,8),0,VLOOKUP(A2640,U$12:$AD$125,8))</f>
        <v>0</v>
      </c>
      <c r="M2640" s="62">
        <f>IF(L2640&gt;0,VLOOKUP(L2640,T$12:$AC$125,7),0)</f>
        <v>0</v>
      </c>
      <c r="N2640" s="57">
        <f t="shared" si="601"/>
        <v>0</v>
      </c>
      <c r="O2640" s="57">
        <f t="shared" ca="1" si="602"/>
        <v>6.0494899999999997E-2</v>
      </c>
      <c r="P2640" s="63" t="str">
        <f t="shared" si="603"/>
        <v>A+J=</v>
      </c>
      <c r="Q2640" s="64">
        <f t="shared" si="604"/>
        <v>45882</v>
      </c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>
        <f t="shared" si="605"/>
        <v>45876</v>
      </c>
      <c r="B2641" s="75" t="str">
        <f t="shared" ca="1" si="594"/>
        <v>n.d</v>
      </c>
      <c r="C2641" s="57">
        <f t="shared" si="595"/>
        <v>0.95234039999999998</v>
      </c>
      <c r="D2641" s="58">
        <f ca="1">IF(A2641&lt;$B$1,VLOOKUP(A2641,[1]DI!$A$4:$B$15000,2,FALSE),0)</f>
        <v>0</v>
      </c>
      <c r="E2641" s="57">
        <f t="shared" ca="1" si="596"/>
        <v>0</v>
      </c>
      <c r="F2641" s="59">
        <f t="shared" si="593"/>
        <v>1.1499999999999999</v>
      </c>
      <c r="G2641" s="60">
        <f t="shared" ca="1" si="597"/>
        <v>1</v>
      </c>
      <c r="H2641" s="57">
        <f ca="1">TRUNC(PRODUCT(G$10:G2640),15)</f>
        <v>1.8793566834039801</v>
      </c>
      <c r="I2641" s="57">
        <f t="shared" ca="1" si="598"/>
        <v>1.7671059522663399</v>
      </c>
      <c r="J2641" s="57">
        <f t="shared" ca="1" si="599"/>
        <v>1.0635223499999999</v>
      </c>
      <c r="K2641" s="57">
        <f t="shared" ca="1" si="600"/>
        <v>6.0494899999999997E-2</v>
      </c>
      <c r="L2641" s="61">
        <f>IF(VLOOKUP(A2641,$U$12:$AD$125,8)=VLOOKUP(A2640,$U$12:$AD$125,8),0,VLOOKUP(A2641,U$12:$AD$125,8))</f>
        <v>0</v>
      </c>
      <c r="M2641" s="62">
        <f>IF(L2641&gt;0,VLOOKUP(L2641,T$12:$AC$125,7),0)</f>
        <v>0</v>
      </c>
      <c r="N2641" s="57">
        <f t="shared" si="601"/>
        <v>0</v>
      </c>
      <c r="O2641" s="57">
        <f t="shared" ca="1" si="602"/>
        <v>6.0494899999999997E-2</v>
      </c>
      <c r="P2641" s="63" t="str">
        <f t="shared" si="603"/>
        <v>A+J=</v>
      </c>
      <c r="Q2641" s="64">
        <f t="shared" si="604"/>
        <v>45882</v>
      </c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>
        <f t="shared" si="605"/>
        <v>45877</v>
      </c>
      <c r="B2642" s="75" t="str">
        <f t="shared" ca="1" si="594"/>
        <v>n.d</v>
      </c>
      <c r="C2642" s="57">
        <f t="shared" si="595"/>
        <v>0.95234039999999998</v>
      </c>
      <c r="D2642" s="58">
        <f ca="1">IF(A2642&lt;$B$1,VLOOKUP(A2642,[1]DI!$A$4:$B$15000,2,FALSE),0)</f>
        <v>0</v>
      </c>
      <c r="E2642" s="57">
        <f t="shared" ca="1" si="596"/>
        <v>0</v>
      </c>
      <c r="F2642" s="59">
        <f t="shared" si="593"/>
        <v>1.1499999999999999</v>
      </c>
      <c r="G2642" s="60">
        <f t="shared" ca="1" si="597"/>
        <v>1</v>
      </c>
      <c r="H2642" s="57">
        <f ca="1">TRUNC(PRODUCT(G$10:G2641),15)</f>
        <v>1.8793566834039801</v>
      </c>
      <c r="I2642" s="57">
        <f t="shared" ca="1" si="598"/>
        <v>1.7671059522663399</v>
      </c>
      <c r="J2642" s="57">
        <f t="shared" ca="1" si="599"/>
        <v>1.0635223499999999</v>
      </c>
      <c r="K2642" s="57">
        <f t="shared" ca="1" si="600"/>
        <v>6.0494899999999997E-2</v>
      </c>
      <c r="L2642" s="61">
        <f>IF(VLOOKUP(A2642,$U$12:$AD$125,8)=VLOOKUP(A2641,$U$12:$AD$125,8),0,VLOOKUP(A2642,U$12:$AD$125,8))</f>
        <v>0</v>
      </c>
      <c r="M2642" s="62">
        <f>IF(L2642&gt;0,VLOOKUP(L2642,T$12:$AC$125,7),0)</f>
        <v>0</v>
      </c>
      <c r="N2642" s="57">
        <f t="shared" si="601"/>
        <v>0</v>
      </c>
      <c r="O2642" s="57">
        <f t="shared" ca="1" si="602"/>
        <v>6.0494899999999997E-2</v>
      </c>
      <c r="P2642" s="63" t="str">
        <f t="shared" si="603"/>
        <v>A+J=</v>
      </c>
      <c r="Q2642" s="64">
        <f t="shared" si="604"/>
        <v>45882</v>
      </c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>
        <f t="shared" si="605"/>
        <v>45878</v>
      </c>
      <c r="B2643" s="75" t="str">
        <f t="shared" ca="1" si="594"/>
        <v>n.d</v>
      </c>
      <c r="C2643" s="57">
        <f t="shared" si="595"/>
        <v>0.95234039999999998</v>
      </c>
      <c r="D2643" s="58">
        <f ca="1">IF(A2643&lt;$B$1,VLOOKUP(A2643,[1]DI!$A$4:$B$15000,2,FALSE),0)</f>
        <v>0</v>
      </c>
      <c r="E2643" s="57">
        <f t="shared" ca="1" si="596"/>
        <v>0</v>
      </c>
      <c r="F2643" s="59">
        <f t="shared" si="593"/>
        <v>1.1499999999999999</v>
      </c>
      <c r="G2643" s="60">
        <f t="shared" ca="1" si="597"/>
        <v>1</v>
      </c>
      <c r="H2643" s="57">
        <f ca="1">TRUNC(PRODUCT(G$10:G2642),15)</f>
        <v>1.8793566834039801</v>
      </c>
      <c r="I2643" s="57">
        <f t="shared" ca="1" si="598"/>
        <v>1.7671059522663399</v>
      </c>
      <c r="J2643" s="57">
        <f t="shared" ca="1" si="599"/>
        <v>1.0635223499999999</v>
      </c>
      <c r="K2643" s="57">
        <f t="shared" ca="1" si="600"/>
        <v>6.0494899999999997E-2</v>
      </c>
      <c r="L2643" s="61">
        <f>IF(VLOOKUP(A2643,$U$12:$AD$125,8)=VLOOKUP(A2642,$U$12:$AD$125,8),0,VLOOKUP(A2643,U$12:$AD$125,8))</f>
        <v>0</v>
      </c>
      <c r="M2643" s="62">
        <f>IF(L2643&gt;0,VLOOKUP(L2643,T$12:$AC$125,7),0)</f>
        <v>0</v>
      </c>
      <c r="N2643" s="57">
        <f t="shared" si="601"/>
        <v>0</v>
      </c>
      <c r="O2643" s="57">
        <f t="shared" ca="1" si="602"/>
        <v>6.0494899999999997E-2</v>
      </c>
      <c r="P2643" s="63" t="str">
        <f t="shared" si="603"/>
        <v>A+J=</v>
      </c>
      <c r="Q2643" s="64">
        <f t="shared" si="604"/>
        <v>45882</v>
      </c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>
        <f t="shared" si="605"/>
        <v>45879</v>
      </c>
      <c r="B2644" s="75" t="str">
        <f t="shared" ca="1" si="594"/>
        <v>n.d</v>
      </c>
      <c r="C2644" s="57">
        <f t="shared" si="595"/>
        <v>0.95234039999999998</v>
      </c>
      <c r="D2644" s="58">
        <f ca="1">IF(A2644&lt;$B$1,VLOOKUP(A2644,[1]DI!$A$4:$B$15000,2,FALSE),0)</f>
        <v>0</v>
      </c>
      <c r="E2644" s="57">
        <f t="shared" ca="1" si="596"/>
        <v>0</v>
      </c>
      <c r="F2644" s="59">
        <f t="shared" si="593"/>
        <v>1.1499999999999999</v>
      </c>
      <c r="G2644" s="60">
        <f t="shared" ca="1" si="597"/>
        <v>1</v>
      </c>
      <c r="H2644" s="57">
        <f ca="1">TRUNC(PRODUCT(G$10:G2643),15)</f>
        <v>1.8793566834039801</v>
      </c>
      <c r="I2644" s="57">
        <f t="shared" ca="1" si="598"/>
        <v>1.7671059522663399</v>
      </c>
      <c r="J2644" s="57">
        <f t="shared" ca="1" si="599"/>
        <v>1.0635223499999999</v>
      </c>
      <c r="K2644" s="57">
        <f t="shared" ca="1" si="600"/>
        <v>6.0494899999999997E-2</v>
      </c>
      <c r="L2644" s="61">
        <f>IF(VLOOKUP(A2644,$U$12:$AD$125,8)=VLOOKUP(A2643,$U$12:$AD$125,8),0,VLOOKUP(A2644,U$12:$AD$125,8))</f>
        <v>0</v>
      </c>
      <c r="M2644" s="62">
        <f>IF(L2644&gt;0,VLOOKUP(L2644,T$12:$AC$125,7),0)</f>
        <v>0</v>
      </c>
      <c r="N2644" s="57">
        <f t="shared" si="601"/>
        <v>0</v>
      </c>
      <c r="O2644" s="57">
        <f t="shared" ca="1" si="602"/>
        <v>6.0494899999999997E-2</v>
      </c>
      <c r="P2644" s="63" t="str">
        <f t="shared" si="603"/>
        <v>A+J=</v>
      </c>
      <c r="Q2644" s="64">
        <f t="shared" si="604"/>
        <v>45882</v>
      </c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>
        <f t="shared" si="605"/>
        <v>45880</v>
      </c>
      <c r="B2645" s="75" t="str">
        <f t="shared" ca="1" si="594"/>
        <v>n.d</v>
      </c>
      <c r="C2645" s="57">
        <f t="shared" si="595"/>
        <v>0.95234039999999998</v>
      </c>
      <c r="D2645" s="58">
        <f ca="1">IF(A2645&lt;$B$1,VLOOKUP(A2645,[1]DI!$A$4:$B$15000,2,FALSE),0)</f>
        <v>0</v>
      </c>
      <c r="E2645" s="57">
        <f t="shared" ca="1" si="596"/>
        <v>0</v>
      </c>
      <c r="F2645" s="59">
        <f t="shared" si="593"/>
        <v>1.1499999999999999</v>
      </c>
      <c r="G2645" s="60">
        <f t="shared" ca="1" si="597"/>
        <v>1</v>
      </c>
      <c r="H2645" s="57">
        <f ca="1">TRUNC(PRODUCT(G$10:G2644),15)</f>
        <v>1.8793566834039801</v>
      </c>
      <c r="I2645" s="57">
        <f t="shared" ca="1" si="598"/>
        <v>1.7671059522663399</v>
      </c>
      <c r="J2645" s="57">
        <f t="shared" ca="1" si="599"/>
        <v>1.0635223499999999</v>
      </c>
      <c r="K2645" s="57">
        <f t="shared" ca="1" si="600"/>
        <v>6.0494899999999997E-2</v>
      </c>
      <c r="L2645" s="61">
        <f>IF(VLOOKUP(A2645,$U$12:$AD$125,8)=VLOOKUP(A2644,$U$12:$AD$125,8),0,VLOOKUP(A2645,U$12:$AD$125,8))</f>
        <v>0</v>
      </c>
      <c r="M2645" s="62">
        <f>IF(L2645&gt;0,VLOOKUP(L2645,T$12:$AC$125,7),0)</f>
        <v>0</v>
      </c>
      <c r="N2645" s="57">
        <f t="shared" si="601"/>
        <v>0</v>
      </c>
      <c r="O2645" s="57">
        <f t="shared" ca="1" si="602"/>
        <v>6.0494899999999997E-2</v>
      </c>
      <c r="P2645" s="63" t="str">
        <f t="shared" si="603"/>
        <v>A+J=</v>
      </c>
      <c r="Q2645" s="64">
        <f t="shared" si="604"/>
        <v>45882</v>
      </c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>
        <f t="shared" si="605"/>
        <v>45881</v>
      </c>
      <c r="B2646" s="75" t="str">
        <f t="shared" ca="1" si="594"/>
        <v>n.d</v>
      </c>
      <c r="C2646" s="57">
        <f t="shared" si="595"/>
        <v>0.95234039999999998</v>
      </c>
      <c r="D2646" s="58">
        <f ca="1">IF(A2646&lt;$B$1,VLOOKUP(A2646,[1]DI!$A$4:$B$15000,2,FALSE),0)</f>
        <v>0</v>
      </c>
      <c r="E2646" s="57">
        <f t="shared" ca="1" si="596"/>
        <v>0</v>
      </c>
      <c r="F2646" s="59">
        <f t="shared" si="593"/>
        <v>1.1499999999999999</v>
      </c>
      <c r="G2646" s="60">
        <f t="shared" ca="1" si="597"/>
        <v>1</v>
      </c>
      <c r="H2646" s="57">
        <f ca="1">TRUNC(PRODUCT(G$10:G2645),15)</f>
        <v>1.8793566834039801</v>
      </c>
      <c r="I2646" s="57">
        <f t="shared" ca="1" si="598"/>
        <v>1.7671059522663399</v>
      </c>
      <c r="J2646" s="57">
        <f t="shared" ca="1" si="599"/>
        <v>1.0635223499999999</v>
      </c>
      <c r="K2646" s="57">
        <f t="shared" ca="1" si="600"/>
        <v>6.0494899999999997E-2</v>
      </c>
      <c r="L2646" s="61">
        <f>IF(VLOOKUP(A2646,$U$12:$AD$125,8)=VLOOKUP(A2645,$U$12:$AD$125,8),0,VLOOKUP(A2646,U$12:$AD$125,8))</f>
        <v>0</v>
      </c>
      <c r="M2646" s="62">
        <f>IF(L2646&gt;0,VLOOKUP(L2646,T$12:$AC$125,7),0)</f>
        <v>0</v>
      </c>
      <c r="N2646" s="57">
        <f t="shared" si="601"/>
        <v>0</v>
      </c>
      <c r="O2646" s="57">
        <f t="shared" ca="1" si="602"/>
        <v>6.0494899999999997E-2</v>
      </c>
      <c r="P2646" s="63" t="str">
        <f t="shared" si="603"/>
        <v>A+J=</v>
      </c>
      <c r="Q2646" s="64">
        <f t="shared" si="604"/>
        <v>45882</v>
      </c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>
        <f t="shared" si="605"/>
        <v>45882</v>
      </c>
      <c r="B2647" s="75" t="str">
        <f t="shared" ca="1" si="594"/>
        <v>n.d</v>
      </c>
      <c r="C2647" s="57">
        <f t="shared" si="595"/>
        <v>0.95234039999999998</v>
      </c>
      <c r="D2647" s="58">
        <f ca="1">IF(A2647&lt;$B$1,VLOOKUP(A2647,[1]DI!$A$4:$B$15000,2,FALSE),0)</f>
        <v>0</v>
      </c>
      <c r="E2647" s="57">
        <f t="shared" ca="1" si="596"/>
        <v>0</v>
      </c>
      <c r="F2647" s="59">
        <f t="shared" si="593"/>
        <v>1.1499999999999999</v>
      </c>
      <c r="G2647" s="60">
        <f t="shared" ca="1" si="597"/>
        <v>1</v>
      </c>
      <c r="H2647" s="57">
        <f ca="1">TRUNC(PRODUCT(G$10:G2646),15)</f>
        <v>1.8793566834039801</v>
      </c>
      <c r="I2647" s="57">
        <f t="shared" ca="1" si="598"/>
        <v>1.7671059522663399</v>
      </c>
      <c r="J2647" s="57">
        <f t="shared" ca="1" si="599"/>
        <v>1.0635223499999999</v>
      </c>
      <c r="K2647" s="57">
        <f t="shared" ca="1" si="600"/>
        <v>6.0494899999999997E-2</v>
      </c>
      <c r="L2647" s="61">
        <f>IF(VLOOKUP(A2647,$U$12:$AD$125,8)=VLOOKUP(A2646,$U$12:$AD$125,8),0,VLOOKUP(A2647,U$12:$AD$125,8))</f>
        <v>3</v>
      </c>
      <c r="M2647" s="62">
        <f>IF(L2647&gt;0,VLOOKUP(L2647,T$12:$AC$125,7),0)</f>
        <v>0.25</v>
      </c>
      <c r="N2647" s="57">
        <f t="shared" si="601"/>
        <v>0.25</v>
      </c>
      <c r="O2647" s="57">
        <f t="shared" ca="1" si="602"/>
        <v>0.31049490000000002</v>
      </c>
      <c r="P2647" s="63" t="str">
        <f t="shared" si="603"/>
        <v>A+J=</v>
      </c>
      <c r="Q2647" s="64">
        <f t="shared" si="604"/>
        <v>45882</v>
      </c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>
        <f t="shared" si="605"/>
        <v>45883</v>
      </c>
      <c r="B2648" s="75" t="str">
        <f t="shared" ca="1" si="594"/>
        <v>n.d</v>
      </c>
      <c r="C2648" s="57">
        <f t="shared" si="595"/>
        <v>0.70234039999999998</v>
      </c>
      <c r="D2648" s="58">
        <f ca="1">IF(A2648&lt;$B$1,VLOOKUP(A2648,[1]DI!$A$4:$B$15000,2,FALSE),0)</f>
        <v>0</v>
      </c>
      <c r="E2648" s="57">
        <f t="shared" ca="1" si="596"/>
        <v>0</v>
      </c>
      <c r="F2648" s="59">
        <f t="shared" si="593"/>
        <v>1.1499999999999999</v>
      </c>
      <c r="G2648" s="60">
        <f t="shared" ca="1" si="597"/>
        <v>1</v>
      </c>
      <c r="H2648" s="57">
        <f ca="1">TRUNC(PRODUCT(G$10:G2647),15)</f>
        <v>1.8793566834039801</v>
      </c>
      <c r="I2648" s="57">
        <f t="shared" ca="1" si="598"/>
        <v>1.8793566834039801</v>
      </c>
      <c r="J2648" s="57">
        <f t="shared" ca="1" si="599"/>
        <v>1</v>
      </c>
      <c r="K2648" s="57">
        <f t="shared" ca="1" si="600"/>
        <v>0</v>
      </c>
      <c r="L2648" s="61">
        <f>IF(VLOOKUP(A2648,$U$12:$AD$125,8)=VLOOKUP(A2647,$U$12:$AD$125,8),0,VLOOKUP(A2648,U$12:$AD$125,8))</f>
        <v>0</v>
      </c>
      <c r="M2648" s="62">
        <f>IF(L2648&gt;0,VLOOKUP(L2648,T$12:$AC$125,7),0)</f>
        <v>0</v>
      </c>
      <c r="N2648" s="57">
        <f t="shared" si="601"/>
        <v>0</v>
      </c>
      <c r="O2648" s="57">
        <f t="shared" ca="1" si="602"/>
        <v>0</v>
      </c>
      <c r="P2648" s="63" t="str">
        <f t="shared" si="603"/>
        <v>A+J=</v>
      </c>
      <c r="Q2648" s="64">
        <f t="shared" si="604"/>
        <v>46132</v>
      </c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>
        <f t="shared" si="605"/>
        <v>45884</v>
      </c>
      <c r="B2649" s="75" t="str">
        <f t="shared" ca="1" si="594"/>
        <v>n.d</v>
      </c>
      <c r="C2649" s="57">
        <f t="shared" si="595"/>
        <v>0.70234039999999998</v>
      </c>
      <c r="D2649" s="58">
        <f ca="1">IF(A2649&lt;$B$1,VLOOKUP(A2649,[1]DI!$A$4:$B$15000,2,FALSE),0)</f>
        <v>0</v>
      </c>
      <c r="E2649" s="57">
        <f t="shared" ca="1" si="596"/>
        <v>0</v>
      </c>
      <c r="F2649" s="59">
        <f t="shared" si="593"/>
        <v>1.1499999999999999</v>
      </c>
      <c r="G2649" s="60">
        <f t="shared" ca="1" si="597"/>
        <v>1</v>
      </c>
      <c r="H2649" s="57">
        <f ca="1">TRUNC(PRODUCT(G$10:G2648),15)</f>
        <v>1.8793566834039801</v>
      </c>
      <c r="I2649" s="57">
        <f t="shared" ca="1" si="598"/>
        <v>1.8793566834039801</v>
      </c>
      <c r="J2649" s="57">
        <f t="shared" ca="1" si="599"/>
        <v>1</v>
      </c>
      <c r="K2649" s="57">
        <f t="shared" ca="1" si="600"/>
        <v>0</v>
      </c>
      <c r="L2649" s="61">
        <f>IF(VLOOKUP(A2649,$U$12:$AD$125,8)=VLOOKUP(A2648,$U$12:$AD$125,8),0,VLOOKUP(A2649,U$12:$AD$125,8))</f>
        <v>0</v>
      </c>
      <c r="M2649" s="62">
        <f>IF(L2649&gt;0,VLOOKUP(L2649,T$12:$AC$125,7),0)</f>
        <v>0</v>
      </c>
      <c r="N2649" s="57">
        <f t="shared" si="601"/>
        <v>0</v>
      </c>
      <c r="O2649" s="57">
        <f t="shared" ca="1" si="602"/>
        <v>0</v>
      </c>
      <c r="P2649" s="63" t="str">
        <f t="shared" si="603"/>
        <v>A+J=</v>
      </c>
      <c r="Q2649" s="64">
        <f t="shared" si="604"/>
        <v>46132</v>
      </c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>
        <f t="shared" si="605"/>
        <v>45885</v>
      </c>
      <c r="B2650" s="75" t="str">
        <f t="shared" ca="1" si="594"/>
        <v>n.d</v>
      </c>
      <c r="C2650" s="57">
        <f t="shared" si="595"/>
        <v>0.70234039999999998</v>
      </c>
      <c r="D2650" s="58">
        <f ca="1">IF(A2650&lt;$B$1,VLOOKUP(A2650,[1]DI!$A$4:$B$15000,2,FALSE),0)</f>
        <v>0</v>
      </c>
      <c r="E2650" s="57">
        <f t="shared" ca="1" si="596"/>
        <v>0</v>
      </c>
      <c r="F2650" s="59">
        <f t="shared" si="593"/>
        <v>1.1499999999999999</v>
      </c>
      <c r="G2650" s="60">
        <f t="shared" ca="1" si="597"/>
        <v>1</v>
      </c>
      <c r="H2650" s="57">
        <f ca="1">TRUNC(PRODUCT(G$10:G2649),15)</f>
        <v>1.8793566834039801</v>
      </c>
      <c r="I2650" s="57">
        <f t="shared" ca="1" si="598"/>
        <v>1.8793566834039801</v>
      </c>
      <c r="J2650" s="57">
        <f t="shared" ca="1" si="599"/>
        <v>1</v>
      </c>
      <c r="K2650" s="57">
        <f t="shared" ca="1" si="600"/>
        <v>0</v>
      </c>
      <c r="L2650" s="61">
        <f>IF(VLOOKUP(A2650,$U$12:$AD$125,8)=VLOOKUP(A2649,$U$12:$AD$125,8),0,VLOOKUP(A2650,U$12:$AD$125,8))</f>
        <v>0</v>
      </c>
      <c r="M2650" s="62">
        <f>IF(L2650&gt;0,VLOOKUP(L2650,T$12:$AC$125,7),0)</f>
        <v>0</v>
      </c>
      <c r="N2650" s="57">
        <f t="shared" si="601"/>
        <v>0</v>
      </c>
      <c r="O2650" s="57">
        <f t="shared" ca="1" si="602"/>
        <v>0</v>
      </c>
      <c r="P2650" s="63" t="str">
        <f t="shared" si="603"/>
        <v>A+J=</v>
      </c>
      <c r="Q2650" s="64">
        <f t="shared" si="604"/>
        <v>46132</v>
      </c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>
        <f t="shared" si="605"/>
        <v>45886</v>
      </c>
      <c r="B2651" s="75" t="str">
        <f t="shared" ca="1" si="594"/>
        <v>n.d</v>
      </c>
      <c r="C2651" s="57">
        <f t="shared" si="595"/>
        <v>0.70234039999999998</v>
      </c>
      <c r="D2651" s="58">
        <f ca="1">IF(A2651&lt;$B$1,VLOOKUP(A2651,[1]DI!$A$4:$B$15000,2,FALSE),0)</f>
        <v>0</v>
      </c>
      <c r="E2651" s="57">
        <f t="shared" ca="1" si="596"/>
        <v>0</v>
      </c>
      <c r="F2651" s="59">
        <f t="shared" si="593"/>
        <v>1.1499999999999999</v>
      </c>
      <c r="G2651" s="60">
        <f t="shared" ca="1" si="597"/>
        <v>1</v>
      </c>
      <c r="H2651" s="57">
        <f ca="1">TRUNC(PRODUCT(G$10:G2650),15)</f>
        <v>1.8793566834039801</v>
      </c>
      <c r="I2651" s="57">
        <f t="shared" ca="1" si="598"/>
        <v>1.8793566834039801</v>
      </c>
      <c r="J2651" s="57">
        <f t="shared" ca="1" si="599"/>
        <v>1</v>
      </c>
      <c r="K2651" s="57">
        <f t="shared" ca="1" si="600"/>
        <v>0</v>
      </c>
      <c r="L2651" s="61">
        <f>IF(VLOOKUP(A2651,$U$12:$AD$125,8)=VLOOKUP(A2650,$U$12:$AD$125,8),0,VLOOKUP(A2651,U$12:$AD$125,8))</f>
        <v>0</v>
      </c>
      <c r="M2651" s="62">
        <f>IF(L2651&gt;0,VLOOKUP(L2651,T$12:$AC$125,7),0)</f>
        <v>0</v>
      </c>
      <c r="N2651" s="57">
        <f t="shared" si="601"/>
        <v>0</v>
      </c>
      <c r="O2651" s="57">
        <f t="shared" ca="1" si="602"/>
        <v>0</v>
      </c>
      <c r="P2651" s="63" t="str">
        <f t="shared" si="603"/>
        <v>A+J=</v>
      </c>
      <c r="Q2651" s="64">
        <f t="shared" si="604"/>
        <v>46132</v>
      </c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>
        <f t="shared" si="605"/>
        <v>45887</v>
      </c>
      <c r="B2652" s="75" t="str">
        <f t="shared" ca="1" si="594"/>
        <v>n.d</v>
      </c>
      <c r="C2652" s="57">
        <f t="shared" si="595"/>
        <v>0.70234039999999998</v>
      </c>
      <c r="D2652" s="58">
        <f ca="1">IF(A2652&lt;$B$1,VLOOKUP(A2652,[1]DI!$A$4:$B$15000,2,FALSE),0)</f>
        <v>0</v>
      </c>
      <c r="E2652" s="57">
        <f t="shared" ca="1" si="596"/>
        <v>0</v>
      </c>
      <c r="F2652" s="59">
        <f t="shared" si="593"/>
        <v>1.1499999999999999</v>
      </c>
      <c r="G2652" s="60">
        <f t="shared" ca="1" si="597"/>
        <v>1</v>
      </c>
      <c r="H2652" s="57">
        <f ca="1">TRUNC(PRODUCT(G$10:G2651),15)</f>
        <v>1.8793566834039801</v>
      </c>
      <c r="I2652" s="57">
        <f t="shared" ca="1" si="598"/>
        <v>1.8793566834039801</v>
      </c>
      <c r="J2652" s="57">
        <f t="shared" ca="1" si="599"/>
        <v>1</v>
      </c>
      <c r="K2652" s="57">
        <f t="shared" ca="1" si="600"/>
        <v>0</v>
      </c>
      <c r="L2652" s="61">
        <f>IF(VLOOKUP(A2652,$U$12:$AD$125,8)=VLOOKUP(A2651,$U$12:$AD$125,8),0,VLOOKUP(A2652,U$12:$AD$125,8))</f>
        <v>0</v>
      </c>
      <c r="M2652" s="62">
        <f>IF(L2652&gt;0,VLOOKUP(L2652,T$12:$AC$125,7),0)</f>
        <v>0</v>
      </c>
      <c r="N2652" s="57">
        <f t="shared" si="601"/>
        <v>0</v>
      </c>
      <c r="O2652" s="57">
        <f t="shared" ca="1" si="602"/>
        <v>0</v>
      </c>
      <c r="P2652" s="63" t="str">
        <f t="shared" si="603"/>
        <v>A+J=</v>
      </c>
      <c r="Q2652" s="64">
        <f t="shared" si="604"/>
        <v>46132</v>
      </c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>
        <f t="shared" si="605"/>
        <v>45888</v>
      </c>
      <c r="B2653" s="75" t="str">
        <f t="shared" ca="1" si="594"/>
        <v>n.d</v>
      </c>
      <c r="C2653" s="57">
        <f t="shared" si="595"/>
        <v>0.70234039999999998</v>
      </c>
      <c r="D2653" s="58">
        <f ca="1">IF(A2653&lt;$B$1,VLOOKUP(A2653,[1]DI!$A$4:$B$15000,2,FALSE),0)</f>
        <v>0</v>
      </c>
      <c r="E2653" s="57">
        <f t="shared" ca="1" si="596"/>
        <v>0</v>
      </c>
      <c r="F2653" s="59">
        <f t="shared" si="593"/>
        <v>1.1499999999999999</v>
      </c>
      <c r="G2653" s="60">
        <f t="shared" ca="1" si="597"/>
        <v>1</v>
      </c>
      <c r="H2653" s="57">
        <f ca="1">TRUNC(PRODUCT(G$10:G2652),15)</f>
        <v>1.8793566834039801</v>
      </c>
      <c r="I2653" s="57">
        <f t="shared" ca="1" si="598"/>
        <v>1.8793566834039801</v>
      </c>
      <c r="J2653" s="57">
        <f t="shared" ca="1" si="599"/>
        <v>1</v>
      </c>
      <c r="K2653" s="57">
        <f t="shared" ca="1" si="600"/>
        <v>0</v>
      </c>
      <c r="L2653" s="61">
        <f>IF(VLOOKUP(A2653,$U$12:$AD$125,8)=VLOOKUP(A2652,$U$12:$AD$125,8),0,VLOOKUP(A2653,U$12:$AD$125,8))</f>
        <v>0</v>
      </c>
      <c r="M2653" s="62">
        <f>IF(L2653&gt;0,VLOOKUP(L2653,T$12:$AC$125,7),0)</f>
        <v>0</v>
      </c>
      <c r="N2653" s="57">
        <f t="shared" si="601"/>
        <v>0</v>
      </c>
      <c r="O2653" s="57">
        <f t="shared" ca="1" si="602"/>
        <v>0</v>
      </c>
      <c r="P2653" s="63" t="str">
        <f t="shared" si="603"/>
        <v>A+J=</v>
      </c>
      <c r="Q2653" s="64">
        <f t="shared" si="604"/>
        <v>46132</v>
      </c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>
        <f t="shared" si="605"/>
        <v>45889</v>
      </c>
      <c r="B2654" s="75" t="str">
        <f t="shared" ca="1" si="594"/>
        <v>n.d</v>
      </c>
      <c r="C2654" s="57">
        <f t="shared" si="595"/>
        <v>0.70234039999999998</v>
      </c>
      <c r="D2654" s="58">
        <f ca="1">IF(A2654&lt;$B$1,VLOOKUP(A2654,[1]DI!$A$4:$B$15000,2,FALSE),0)</f>
        <v>0</v>
      </c>
      <c r="E2654" s="57">
        <f t="shared" ca="1" si="596"/>
        <v>0</v>
      </c>
      <c r="F2654" s="59">
        <f t="shared" si="593"/>
        <v>1.1499999999999999</v>
      </c>
      <c r="G2654" s="60">
        <f t="shared" ca="1" si="597"/>
        <v>1</v>
      </c>
      <c r="H2654" s="57">
        <f ca="1">TRUNC(PRODUCT(G$10:G2653),15)</f>
        <v>1.8793566834039801</v>
      </c>
      <c r="I2654" s="57">
        <f t="shared" ca="1" si="598"/>
        <v>1.8793566834039801</v>
      </c>
      <c r="J2654" s="57">
        <f t="shared" ca="1" si="599"/>
        <v>1</v>
      </c>
      <c r="K2654" s="57">
        <f t="shared" ca="1" si="600"/>
        <v>0</v>
      </c>
      <c r="L2654" s="61">
        <f>IF(VLOOKUP(A2654,$U$12:$AD$125,8)=VLOOKUP(A2653,$U$12:$AD$125,8),0,VLOOKUP(A2654,U$12:$AD$125,8))</f>
        <v>0</v>
      </c>
      <c r="M2654" s="62">
        <f>IF(L2654&gt;0,VLOOKUP(L2654,T$12:$AC$125,7),0)</f>
        <v>0</v>
      </c>
      <c r="N2654" s="57">
        <f t="shared" si="601"/>
        <v>0</v>
      </c>
      <c r="O2654" s="57">
        <f t="shared" ca="1" si="602"/>
        <v>0</v>
      </c>
      <c r="P2654" s="63" t="str">
        <f t="shared" si="603"/>
        <v>A+J=</v>
      </c>
      <c r="Q2654" s="64">
        <f t="shared" si="604"/>
        <v>46132</v>
      </c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>
        <f t="shared" si="605"/>
        <v>45890</v>
      </c>
      <c r="B2655" s="75" t="str">
        <f t="shared" ca="1" si="594"/>
        <v>n.d</v>
      </c>
      <c r="C2655" s="57">
        <f t="shared" si="595"/>
        <v>0.70234039999999998</v>
      </c>
      <c r="D2655" s="58">
        <f ca="1">IF(A2655&lt;$B$1,VLOOKUP(A2655,[1]DI!$A$4:$B$15000,2,FALSE),0)</f>
        <v>0</v>
      </c>
      <c r="E2655" s="57">
        <f t="shared" ca="1" si="596"/>
        <v>0</v>
      </c>
      <c r="F2655" s="59">
        <f t="shared" ref="F2655:F2718" si="606">F2654</f>
        <v>1.1499999999999999</v>
      </c>
      <c r="G2655" s="60">
        <f t="shared" ca="1" si="597"/>
        <v>1</v>
      </c>
      <c r="H2655" s="57">
        <f ca="1">TRUNC(PRODUCT(G$10:G2654),15)</f>
        <v>1.8793566834039801</v>
      </c>
      <c r="I2655" s="57">
        <f t="shared" ca="1" si="598"/>
        <v>1.8793566834039801</v>
      </c>
      <c r="J2655" s="57">
        <f t="shared" ca="1" si="599"/>
        <v>1</v>
      </c>
      <c r="K2655" s="57">
        <f t="shared" ca="1" si="600"/>
        <v>0</v>
      </c>
      <c r="L2655" s="61">
        <f>IF(VLOOKUP(A2655,$U$12:$AD$125,8)=VLOOKUP(A2654,$U$12:$AD$125,8),0,VLOOKUP(A2655,U$12:$AD$125,8))</f>
        <v>0</v>
      </c>
      <c r="M2655" s="62">
        <f>IF(L2655&gt;0,VLOOKUP(L2655,T$12:$AC$125,7),0)</f>
        <v>0</v>
      </c>
      <c r="N2655" s="57">
        <f t="shared" si="601"/>
        <v>0</v>
      </c>
      <c r="O2655" s="57">
        <f t="shared" ca="1" si="602"/>
        <v>0</v>
      </c>
      <c r="P2655" s="63" t="str">
        <f t="shared" si="603"/>
        <v>A+J=</v>
      </c>
      <c r="Q2655" s="64">
        <f t="shared" si="604"/>
        <v>46132</v>
      </c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>
        <f t="shared" si="605"/>
        <v>45891</v>
      </c>
      <c r="B2656" s="75" t="str">
        <f t="shared" ca="1" si="594"/>
        <v>n.d</v>
      </c>
      <c r="C2656" s="57">
        <f t="shared" si="595"/>
        <v>0.70234039999999998</v>
      </c>
      <c r="D2656" s="58">
        <f ca="1">IF(A2656&lt;$B$1,VLOOKUP(A2656,[1]DI!$A$4:$B$15000,2,FALSE),0)</f>
        <v>0</v>
      </c>
      <c r="E2656" s="57">
        <f t="shared" ca="1" si="596"/>
        <v>0</v>
      </c>
      <c r="F2656" s="59">
        <f t="shared" si="606"/>
        <v>1.1499999999999999</v>
      </c>
      <c r="G2656" s="60">
        <f t="shared" ca="1" si="597"/>
        <v>1</v>
      </c>
      <c r="H2656" s="57">
        <f ca="1">TRUNC(PRODUCT(G$10:G2655),15)</f>
        <v>1.8793566834039801</v>
      </c>
      <c r="I2656" s="57">
        <f t="shared" ca="1" si="598"/>
        <v>1.8793566834039801</v>
      </c>
      <c r="J2656" s="57">
        <f t="shared" ca="1" si="599"/>
        <v>1</v>
      </c>
      <c r="K2656" s="57">
        <f t="shared" ca="1" si="600"/>
        <v>0</v>
      </c>
      <c r="L2656" s="61">
        <f>IF(VLOOKUP(A2656,$U$12:$AD$125,8)=VLOOKUP(A2655,$U$12:$AD$125,8),0,VLOOKUP(A2656,U$12:$AD$125,8))</f>
        <v>0</v>
      </c>
      <c r="M2656" s="62">
        <f>IF(L2656&gt;0,VLOOKUP(L2656,T$12:$AC$125,7),0)</f>
        <v>0</v>
      </c>
      <c r="N2656" s="57">
        <f t="shared" si="601"/>
        <v>0</v>
      </c>
      <c r="O2656" s="57">
        <f t="shared" ca="1" si="602"/>
        <v>0</v>
      </c>
      <c r="P2656" s="63" t="str">
        <f t="shared" si="603"/>
        <v>A+J=</v>
      </c>
      <c r="Q2656" s="64">
        <f t="shared" si="604"/>
        <v>46132</v>
      </c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>
        <f t="shared" si="605"/>
        <v>45892</v>
      </c>
      <c r="B2657" s="75" t="str">
        <f t="shared" ca="1" si="594"/>
        <v>n.d</v>
      </c>
      <c r="C2657" s="57">
        <f t="shared" si="595"/>
        <v>0.70234039999999998</v>
      </c>
      <c r="D2657" s="58">
        <f ca="1">IF(A2657&lt;$B$1,VLOOKUP(A2657,[1]DI!$A$4:$B$15000,2,FALSE),0)</f>
        <v>0</v>
      </c>
      <c r="E2657" s="57">
        <f t="shared" ca="1" si="596"/>
        <v>0</v>
      </c>
      <c r="F2657" s="59">
        <f t="shared" si="606"/>
        <v>1.1499999999999999</v>
      </c>
      <c r="G2657" s="60">
        <f t="shared" ca="1" si="597"/>
        <v>1</v>
      </c>
      <c r="H2657" s="57">
        <f ca="1">TRUNC(PRODUCT(G$10:G2656),15)</f>
        <v>1.8793566834039801</v>
      </c>
      <c r="I2657" s="57">
        <f t="shared" ca="1" si="598"/>
        <v>1.8793566834039801</v>
      </c>
      <c r="J2657" s="57">
        <f t="shared" ca="1" si="599"/>
        <v>1</v>
      </c>
      <c r="K2657" s="57">
        <f t="shared" ca="1" si="600"/>
        <v>0</v>
      </c>
      <c r="L2657" s="61">
        <f>IF(VLOOKUP(A2657,$U$12:$AD$125,8)=VLOOKUP(A2656,$U$12:$AD$125,8),0,VLOOKUP(A2657,U$12:$AD$125,8))</f>
        <v>0</v>
      </c>
      <c r="M2657" s="62">
        <f>IF(L2657&gt;0,VLOOKUP(L2657,T$12:$AC$125,7),0)</f>
        <v>0</v>
      </c>
      <c r="N2657" s="57">
        <f t="shared" si="601"/>
        <v>0</v>
      </c>
      <c r="O2657" s="57">
        <f t="shared" ca="1" si="602"/>
        <v>0</v>
      </c>
      <c r="P2657" s="63" t="str">
        <f t="shared" si="603"/>
        <v>A+J=</v>
      </c>
      <c r="Q2657" s="64">
        <f t="shared" si="604"/>
        <v>46132</v>
      </c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>
        <f t="shared" si="605"/>
        <v>45893</v>
      </c>
      <c r="B2658" s="75" t="str">
        <f t="shared" ca="1" si="594"/>
        <v>n.d</v>
      </c>
      <c r="C2658" s="57">
        <f t="shared" si="595"/>
        <v>0.70234039999999998</v>
      </c>
      <c r="D2658" s="58">
        <f ca="1">IF(A2658&lt;$B$1,VLOOKUP(A2658,[1]DI!$A$4:$B$15000,2,FALSE),0)</f>
        <v>0</v>
      </c>
      <c r="E2658" s="57">
        <f t="shared" ca="1" si="596"/>
        <v>0</v>
      </c>
      <c r="F2658" s="59">
        <f t="shared" si="606"/>
        <v>1.1499999999999999</v>
      </c>
      <c r="G2658" s="60">
        <f t="shared" ca="1" si="597"/>
        <v>1</v>
      </c>
      <c r="H2658" s="57">
        <f ca="1">TRUNC(PRODUCT(G$10:G2657),15)</f>
        <v>1.8793566834039801</v>
      </c>
      <c r="I2658" s="57">
        <f t="shared" ca="1" si="598"/>
        <v>1.8793566834039801</v>
      </c>
      <c r="J2658" s="57">
        <f t="shared" ca="1" si="599"/>
        <v>1</v>
      </c>
      <c r="K2658" s="57">
        <f t="shared" ca="1" si="600"/>
        <v>0</v>
      </c>
      <c r="L2658" s="61">
        <f>IF(VLOOKUP(A2658,$U$12:$AD$125,8)=VLOOKUP(A2657,$U$12:$AD$125,8),0,VLOOKUP(A2658,U$12:$AD$125,8))</f>
        <v>0</v>
      </c>
      <c r="M2658" s="62">
        <f>IF(L2658&gt;0,VLOOKUP(L2658,T$12:$AC$125,7),0)</f>
        <v>0</v>
      </c>
      <c r="N2658" s="57">
        <f t="shared" si="601"/>
        <v>0</v>
      </c>
      <c r="O2658" s="57">
        <f t="shared" ca="1" si="602"/>
        <v>0</v>
      </c>
      <c r="P2658" s="63" t="str">
        <f t="shared" si="603"/>
        <v>A+J=</v>
      </c>
      <c r="Q2658" s="64">
        <f t="shared" si="604"/>
        <v>46132</v>
      </c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>
        <f t="shared" si="605"/>
        <v>45894</v>
      </c>
      <c r="B2659" s="75" t="str">
        <f t="shared" ca="1" si="594"/>
        <v>n.d</v>
      </c>
      <c r="C2659" s="57">
        <f t="shared" si="595"/>
        <v>0.70234039999999998</v>
      </c>
      <c r="D2659" s="58">
        <f ca="1">IF(A2659&lt;$B$1,VLOOKUP(A2659,[1]DI!$A$4:$B$15000,2,FALSE),0)</f>
        <v>0</v>
      </c>
      <c r="E2659" s="57">
        <f t="shared" ca="1" si="596"/>
        <v>0</v>
      </c>
      <c r="F2659" s="59">
        <f t="shared" si="606"/>
        <v>1.1499999999999999</v>
      </c>
      <c r="G2659" s="60">
        <f t="shared" ca="1" si="597"/>
        <v>1</v>
      </c>
      <c r="H2659" s="57">
        <f ca="1">TRUNC(PRODUCT(G$10:G2658),15)</f>
        <v>1.8793566834039801</v>
      </c>
      <c r="I2659" s="57">
        <f t="shared" ca="1" si="598"/>
        <v>1.8793566834039801</v>
      </c>
      <c r="J2659" s="57">
        <f t="shared" ca="1" si="599"/>
        <v>1</v>
      </c>
      <c r="K2659" s="57">
        <f t="shared" ca="1" si="600"/>
        <v>0</v>
      </c>
      <c r="L2659" s="61">
        <f>IF(VLOOKUP(A2659,$U$12:$AD$125,8)=VLOOKUP(A2658,$U$12:$AD$125,8),0,VLOOKUP(A2659,U$12:$AD$125,8))</f>
        <v>0</v>
      </c>
      <c r="M2659" s="62">
        <f>IF(L2659&gt;0,VLOOKUP(L2659,T$12:$AC$125,7),0)</f>
        <v>0</v>
      </c>
      <c r="N2659" s="57">
        <f t="shared" si="601"/>
        <v>0</v>
      </c>
      <c r="O2659" s="57">
        <f t="shared" ca="1" si="602"/>
        <v>0</v>
      </c>
      <c r="P2659" s="63" t="str">
        <f t="shared" si="603"/>
        <v>A+J=</v>
      </c>
      <c r="Q2659" s="64">
        <f t="shared" si="604"/>
        <v>46132</v>
      </c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>
        <f t="shared" si="605"/>
        <v>45895</v>
      </c>
      <c r="B2660" s="75" t="str">
        <f t="shared" ca="1" si="594"/>
        <v>n.d</v>
      </c>
      <c r="C2660" s="57">
        <f t="shared" si="595"/>
        <v>0.70234039999999998</v>
      </c>
      <c r="D2660" s="58">
        <f ca="1">IF(A2660&lt;$B$1,VLOOKUP(A2660,[1]DI!$A$4:$B$15000,2,FALSE),0)</f>
        <v>0</v>
      </c>
      <c r="E2660" s="57">
        <f t="shared" ca="1" si="596"/>
        <v>0</v>
      </c>
      <c r="F2660" s="59">
        <f t="shared" si="606"/>
        <v>1.1499999999999999</v>
      </c>
      <c r="G2660" s="60">
        <f t="shared" ca="1" si="597"/>
        <v>1</v>
      </c>
      <c r="H2660" s="57">
        <f ca="1">TRUNC(PRODUCT(G$10:G2659),15)</f>
        <v>1.8793566834039801</v>
      </c>
      <c r="I2660" s="57">
        <f t="shared" ca="1" si="598"/>
        <v>1.8793566834039801</v>
      </c>
      <c r="J2660" s="57">
        <f t="shared" ca="1" si="599"/>
        <v>1</v>
      </c>
      <c r="K2660" s="57">
        <f t="shared" ca="1" si="600"/>
        <v>0</v>
      </c>
      <c r="L2660" s="61">
        <f>IF(VLOOKUP(A2660,$U$12:$AD$125,8)=VLOOKUP(A2659,$U$12:$AD$125,8),0,VLOOKUP(A2660,U$12:$AD$125,8))</f>
        <v>0</v>
      </c>
      <c r="M2660" s="62">
        <f>IF(L2660&gt;0,VLOOKUP(L2660,T$12:$AC$125,7),0)</f>
        <v>0</v>
      </c>
      <c r="N2660" s="57">
        <f t="shared" si="601"/>
        <v>0</v>
      </c>
      <c r="O2660" s="57">
        <f t="shared" ca="1" si="602"/>
        <v>0</v>
      </c>
      <c r="P2660" s="63" t="str">
        <f t="shared" si="603"/>
        <v>A+J=</v>
      </c>
      <c r="Q2660" s="64">
        <f t="shared" si="604"/>
        <v>46132</v>
      </c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>
        <f t="shared" si="605"/>
        <v>45896</v>
      </c>
      <c r="B2661" s="75" t="str">
        <f t="shared" ca="1" si="594"/>
        <v>n.d</v>
      </c>
      <c r="C2661" s="57">
        <f t="shared" si="595"/>
        <v>0.70234039999999998</v>
      </c>
      <c r="D2661" s="58">
        <f ca="1">IF(A2661&lt;$B$1,VLOOKUP(A2661,[1]DI!$A$4:$B$15000,2,FALSE),0)</f>
        <v>0</v>
      </c>
      <c r="E2661" s="57">
        <f t="shared" ca="1" si="596"/>
        <v>0</v>
      </c>
      <c r="F2661" s="59">
        <f t="shared" si="606"/>
        <v>1.1499999999999999</v>
      </c>
      <c r="G2661" s="60">
        <f t="shared" ca="1" si="597"/>
        <v>1</v>
      </c>
      <c r="H2661" s="57">
        <f ca="1">TRUNC(PRODUCT(G$10:G2660),15)</f>
        <v>1.8793566834039801</v>
      </c>
      <c r="I2661" s="57">
        <f t="shared" ca="1" si="598"/>
        <v>1.8793566834039801</v>
      </c>
      <c r="J2661" s="57">
        <f t="shared" ca="1" si="599"/>
        <v>1</v>
      </c>
      <c r="K2661" s="57">
        <f t="shared" ca="1" si="600"/>
        <v>0</v>
      </c>
      <c r="L2661" s="61">
        <f>IF(VLOOKUP(A2661,$U$12:$AD$125,8)=VLOOKUP(A2660,$U$12:$AD$125,8),0,VLOOKUP(A2661,U$12:$AD$125,8))</f>
        <v>0</v>
      </c>
      <c r="M2661" s="62">
        <f>IF(L2661&gt;0,VLOOKUP(L2661,T$12:$AC$125,7),0)</f>
        <v>0</v>
      </c>
      <c r="N2661" s="57">
        <f t="shared" si="601"/>
        <v>0</v>
      </c>
      <c r="O2661" s="57">
        <f t="shared" ca="1" si="602"/>
        <v>0</v>
      </c>
      <c r="P2661" s="63" t="str">
        <f t="shared" si="603"/>
        <v>A+J=</v>
      </c>
      <c r="Q2661" s="64">
        <f t="shared" si="604"/>
        <v>46132</v>
      </c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>
        <f t="shared" si="605"/>
        <v>45897</v>
      </c>
      <c r="B2662" s="75" t="str">
        <f t="shared" ca="1" si="594"/>
        <v>n.d</v>
      </c>
      <c r="C2662" s="57">
        <f t="shared" si="595"/>
        <v>0.70234039999999998</v>
      </c>
      <c r="D2662" s="58">
        <f ca="1">IF(A2662&lt;$B$1,VLOOKUP(A2662,[1]DI!$A$4:$B$15000,2,FALSE),0)</f>
        <v>0</v>
      </c>
      <c r="E2662" s="57">
        <f t="shared" ca="1" si="596"/>
        <v>0</v>
      </c>
      <c r="F2662" s="59">
        <f t="shared" si="606"/>
        <v>1.1499999999999999</v>
      </c>
      <c r="G2662" s="60">
        <f t="shared" ca="1" si="597"/>
        <v>1</v>
      </c>
      <c r="H2662" s="57">
        <f ca="1">TRUNC(PRODUCT(G$10:G2661),15)</f>
        <v>1.8793566834039801</v>
      </c>
      <c r="I2662" s="57">
        <f t="shared" ca="1" si="598"/>
        <v>1.8793566834039801</v>
      </c>
      <c r="J2662" s="57">
        <f t="shared" ca="1" si="599"/>
        <v>1</v>
      </c>
      <c r="K2662" s="57">
        <f t="shared" ca="1" si="600"/>
        <v>0</v>
      </c>
      <c r="L2662" s="61">
        <f>IF(VLOOKUP(A2662,$U$12:$AD$125,8)=VLOOKUP(A2661,$U$12:$AD$125,8),0,VLOOKUP(A2662,U$12:$AD$125,8))</f>
        <v>0</v>
      </c>
      <c r="M2662" s="62">
        <f>IF(L2662&gt;0,VLOOKUP(L2662,T$12:$AC$125,7),0)</f>
        <v>0</v>
      </c>
      <c r="N2662" s="57">
        <f t="shared" si="601"/>
        <v>0</v>
      </c>
      <c r="O2662" s="57">
        <f t="shared" ca="1" si="602"/>
        <v>0</v>
      </c>
      <c r="P2662" s="63" t="str">
        <f t="shared" si="603"/>
        <v>A+J=</v>
      </c>
      <c r="Q2662" s="64">
        <f t="shared" si="604"/>
        <v>46132</v>
      </c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>
        <f t="shared" si="605"/>
        <v>45898</v>
      </c>
      <c r="B2663" s="75" t="str">
        <f t="shared" ca="1" si="594"/>
        <v>n.d</v>
      </c>
      <c r="C2663" s="57">
        <f t="shared" si="595"/>
        <v>0.70234039999999998</v>
      </c>
      <c r="D2663" s="58">
        <f ca="1">IF(A2663&lt;$B$1,VLOOKUP(A2663,[1]DI!$A$4:$B$15000,2,FALSE),0)</f>
        <v>0</v>
      </c>
      <c r="E2663" s="57">
        <f t="shared" ca="1" si="596"/>
        <v>0</v>
      </c>
      <c r="F2663" s="59">
        <f t="shared" si="606"/>
        <v>1.1499999999999999</v>
      </c>
      <c r="G2663" s="60">
        <f t="shared" ca="1" si="597"/>
        <v>1</v>
      </c>
      <c r="H2663" s="57">
        <f ca="1">TRUNC(PRODUCT(G$10:G2662),15)</f>
        <v>1.8793566834039801</v>
      </c>
      <c r="I2663" s="57">
        <f t="shared" ca="1" si="598"/>
        <v>1.8793566834039801</v>
      </c>
      <c r="J2663" s="57">
        <f t="shared" ca="1" si="599"/>
        <v>1</v>
      </c>
      <c r="K2663" s="57">
        <f t="shared" ca="1" si="600"/>
        <v>0</v>
      </c>
      <c r="L2663" s="61">
        <f>IF(VLOOKUP(A2663,$U$12:$AD$125,8)=VLOOKUP(A2662,$U$12:$AD$125,8),0,VLOOKUP(A2663,U$12:$AD$125,8))</f>
        <v>0</v>
      </c>
      <c r="M2663" s="62">
        <f>IF(L2663&gt;0,VLOOKUP(L2663,T$12:$AC$125,7),0)</f>
        <v>0</v>
      </c>
      <c r="N2663" s="57">
        <f t="shared" si="601"/>
        <v>0</v>
      </c>
      <c r="O2663" s="57">
        <f t="shared" ca="1" si="602"/>
        <v>0</v>
      </c>
      <c r="P2663" s="63" t="str">
        <f t="shared" si="603"/>
        <v>A+J=</v>
      </c>
      <c r="Q2663" s="64">
        <f t="shared" si="604"/>
        <v>46132</v>
      </c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>
        <f t="shared" si="605"/>
        <v>45899</v>
      </c>
      <c r="B2664" s="75" t="str">
        <f t="shared" ca="1" si="594"/>
        <v>n.d</v>
      </c>
      <c r="C2664" s="57">
        <f t="shared" si="595"/>
        <v>0.70234039999999998</v>
      </c>
      <c r="D2664" s="58">
        <f ca="1">IF(A2664&lt;$B$1,VLOOKUP(A2664,[1]DI!$A$4:$B$15000,2,FALSE),0)</f>
        <v>0</v>
      </c>
      <c r="E2664" s="57">
        <f t="shared" ca="1" si="596"/>
        <v>0</v>
      </c>
      <c r="F2664" s="59">
        <f t="shared" si="606"/>
        <v>1.1499999999999999</v>
      </c>
      <c r="G2664" s="60">
        <f t="shared" ca="1" si="597"/>
        <v>1</v>
      </c>
      <c r="H2664" s="57">
        <f ca="1">TRUNC(PRODUCT(G$10:G2663),15)</f>
        <v>1.8793566834039801</v>
      </c>
      <c r="I2664" s="57">
        <f t="shared" ca="1" si="598"/>
        <v>1.8793566834039801</v>
      </c>
      <c r="J2664" s="57">
        <f t="shared" ca="1" si="599"/>
        <v>1</v>
      </c>
      <c r="K2664" s="57">
        <f t="shared" ca="1" si="600"/>
        <v>0</v>
      </c>
      <c r="L2664" s="61">
        <f>IF(VLOOKUP(A2664,$U$12:$AD$125,8)=VLOOKUP(A2663,$U$12:$AD$125,8),0,VLOOKUP(A2664,U$12:$AD$125,8))</f>
        <v>0</v>
      </c>
      <c r="M2664" s="62">
        <f>IF(L2664&gt;0,VLOOKUP(L2664,T$12:$AC$125,7),0)</f>
        <v>0</v>
      </c>
      <c r="N2664" s="57">
        <f t="shared" si="601"/>
        <v>0</v>
      </c>
      <c r="O2664" s="57">
        <f t="shared" ca="1" si="602"/>
        <v>0</v>
      </c>
      <c r="P2664" s="63" t="str">
        <f t="shared" si="603"/>
        <v>A+J=</v>
      </c>
      <c r="Q2664" s="64">
        <f t="shared" si="604"/>
        <v>46132</v>
      </c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>
        <f t="shared" si="605"/>
        <v>45900</v>
      </c>
      <c r="B2665" s="75" t="str">
        <f t="shared" ca="1" si="594"/>
        <v>n.d</v>
      </c>
      <c r="C2665" s="57">
        <f t="shared" si="595"/>
        <v>0.70234039999999998</v>
      </c>
      <c r="D2665" s="58">
        <f ca="1">IF(A2665&lt;$B$1,VLOOKUP(A2665,[1]DI!$A$4:$B$15000,2,FALSE),0)</f>
        <v>0</v>
      </c>
      <c r="E2665" s="57">
        <f t="shared" ca="1" si="596"/>
        <v>0</v>
      </c>
      <c r="F2665" s="59">
        <f t="shared" si="606"/>
        <v>1.1499999999999999</v>
      </c>
      <c r="G2665" s="60">
        <f t="shared" ca="1" si="597"/>
        <v>1</v>
      </c>
      <c r="H2665" s="57">
        <f ca="1">TRUNC(PRODUCT(G$10:G2664),15)</f>
        <v>1.8793566834039801</v>
      </c>
      <c r="I2665" s="57">
        <f t="shared" ca="1" si="598"/>
        <v>1.8793566834039801</v>
      </c>
      <c r="J2665" s="57">
        <f t="shared" ca="1" si="599"/>
        <v>1</v>
      </c>
      <c r="K2665" s="57">
        <f t="shared" ca="1" si="600"/>
        <v>0</v>
      </c>
      <c r="L2665" s="61">
        <f>IF(VLOOKUP(A2665,$U$12:$AD$125,8)=VLOOKUP(A2664,$U$12:$AD$125,8),0,VLOOKUP(A2665,U$12:$AD$125,8))</f>
        <v>0</v>
      </c>
      <c r="M2665" s="62">
        <f>IF(L2665&gt;0,VLOOKUP(L2665,T$12:$AC$125,7),0)</f>
        <v>0</v>
      </c>
      <c r="N2665" s="57">
        <f t="shared" si="601"/>
        <v>0</v>
      </c>
      <c r="O2665" s="57">
        <f t="shared" ca="1" si="602"/>
        <v>0</v>
      </c>
      <c r="P2665" s="63" t="str">
        <f t="shared" si="603"/>
        <v>A+J=</v>
      </c>
      <c r="Q2665" s="64">
        <f t="shared" si="604"/>
        <v>46132</v>
      </c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>
        <f t="shared" si="605"/>
        <v>45901</v>
      </c>
      <c r="B2666" s="75" t="str">
        <f t="shared" ca="1" si="594"/>
        <v>n.d</v>
      </c>
      <c r="C2666" s="57">
        <f t="shared" si="595"/>
        <v>0.70234039999999998</v>
      </c>
      <c r="D2666" s="58">
        <f ca="1">IF(A2666&lt;$B$1,VLOOKUP(A2666,[1]DI!$A$4:$B$15000,2,FALSE),0)</f>
        <v>0</v>
      </c>
      <c r="E2666" s="57">
        <f t="shared" ca="1" si="596"/>
        <v>0</v>
      </c>
      <c r="F2666" s="59">
        <f t="shared" si="606"/>
        <v>1.1499999999999999</v>
      </c>
      <c r="G2666" s="60">
        <f t="shared" ca="1" si="597"/>
        <v>1</v>
      </c>
      <c r="H2666" s="57">
        <f ca="1">TRUNC(PRODUCT(G$10:G2665),15)</f>
        <v>1.8793566834039801</v>
      </c>
      <c r="I2666" s="57">
        <f t="shared" ca="1" si="598"/>
        <v>1.8793566834039801</v>
      </c>
      <c r="J2666" s="57">
        <f t="shared" ca="1" si="599"/>
        <v>1</v>
      </c>
      <c r="K2666" s="57">
        <f t="shared" ca="1" si="600"/>
        <v>0</v>
      </c>
      <c r="L2666" s="61">
        <f>IF(VLOOKUP(A2666,$U$12:$AD$125,8)=VLOOKUP(A2665,$U$12:$AD$125,8),0,VLOOKUP(A2666,U$12:$AD$125,8))</f>
        <v>0</v>
      </c>
      <c r="M2666" s="62">
        <f>IF(L2666&gt;0,VLOOKUP(L2666,T$12:$AC$125,7),0)</f>
        <v>0</v>
      </c>
      <c r="N2666" s="57">
        <f t="shared" si="601"/>
        <v>0</v>
      </c>
      <c r="O2666" s="57">
        <f t="shared" ca="1" si="602"/>
        <v>0</v>
      </c>
      <c r="P2666" s="63" t="str">
        <f t="shared" si="603"/>
        <v>A+J=</v>
      </c>
      <c r="Q2666" s="64">
        <f t="shared" si="604"/>
        <v>46132</v>
      </c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>
        <f t="shared" si="605"/>
        <v>45902</v>
      </c>
      <c r="B2667" s="75" t="str">
        <f t="shared" ca="1" si="594"/>
        <v>n.d</v>
      </c>
      <c r="C2667" s="57">
        <f t="shared" si="595"/>
        <v>0.70234039999999998</v>
      </c>
      <c r="D2667" s="58">
        <f ca="1">IF(A2667&lt;$B$1,VLOOKUP(A2667,[1]DI!$A$4:$B$15000,2,FALSE),0)</f>
        <v>0</v>
      </c>
      <c r="E2667" s="57">
        <f t="shared" ca="1" si="596"/>
        <v>0</v>
      </c>
      <c r="F2667" s="59">
        <f t="shared" si="606"/>
        <v>1.1499999999999999</v>
      </c>
      <c r="G2667" s="60">
        <f t="shared" ca="1" si="597"/>
        <v>1</v>
      </c>
      <c r="H2667" s="57">
        <f ca="1">TRUNC(PRODUCT(G$10:G2666),15)</f>
        <v>1.8793566834039801</v>
      </c>
      <c r="I2667" s="57">
        <f t="shared" ca="1" si="598"/>
        <v>1.8793566834039801</v>
      </c>
      <c r="J2667" s="57">
        <f t="shared" ca="1" si="599"/>
        <v>1</v>
      </c>
      <c r="K2667" s="57">
        <f t="shared" ca="1" si="600"/>
        <v>0</v>
      </c>
      <c r="L2667" s="61">
        <f>IF(VLOOKUP(A2667,$U$12:$AD$125,8)=VLOOKUP(A2666,$U$12:$AD$125,8),0,VLOOKUP(A2667,U$12:$AD$125,8))</f>
        <v>0</v>
      </c>
      <c r="M2667" s="62">
        <f>IF(L2667&gt;0,VLOOKUP(L2667,T$12:$AC$125,7),0)</f>
        <v>0</v>
      </c>
      <c r="N2667" s="57">
        <f t="shared" si="601"/>
        <v>0</v>
      </c>
      <c r="O2667" s="57">
        <f t="shared" ca="1" si="602"/>
        <v>0</v>
      </c>
      <c r="P2667" s="63" t="str">
        <f t="shared" si="603"/>
        <v>A+J=</v>
      </c>
      <c r="Q2667" s="64">
        <f t="shared" si="604"/>
        <v>46132</v>
      </c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>
        <f t="shared" si="605"/>
        <v>45903</v>
      </c>
      <c r="B2668" s="75" t="str">
        <f t="shared" ca="1" si="594"/>
        <v>n.d</v>
      </c>
      <c r="C2668" s="57">
        <f t="shared" si="595"/>
        <v>0.70234039999999998</v>
      </c>
      <c r="D2668" s="58">
        <f ca="1">IF(A2668&lt;$B$1,VLOOKUP(A2668,[1]DI!$A$4:$B$15000,2,FALSE),0)</f>
        <v>0</v>
      </c>
      <c r="E2668" s="57">
        <f t="shared" ca="1" si="596"/>
        <v>0</v>
      </c>
      <c r="F2668" s="59">
        <f t="shared" si="606"/>
        <v>1.1499999999999999</v>
      </c>
      <c r="G2668" s="60">
        <f t="shared" ca="1" si="597"/>
        <v>1</v>
      </c>
      <c r="H2668" s="57">
        <f ca="1">TRUNC(PRODUCT(G$10:G2667),15)</f>
        <v>1.8793566834039801</v>
      </c>
      <c r="I2668" s="57">
        <f t="shared" ca="1" si="598"/>
        <v>1.8793566834039801</v>
      </c>
      <c r="J2668" s="57">
        <f t="shared" ca="1" si="599"/>
        <v>1</v>
      </c>
      <c r="K2668" s="57">
        <f t="shared" ca="1" si="600"/>
        <v>0</v>
      </c>
      <c r="L2668" s="61">
        <f>IF(VLOOKUP(A2668,$U$12:$AD$125,8)=VLOOKUP(A2667,$U$12:$AD$125,8),0,VLOOKUP(A2668,U$12:$AD$125,8))</f>
        <v>0</v>
      </c>
      <c r="M2668" s="62">
        <f>IF(L2668&gt;0,VLOOKUP(L2668,T$12:$AC$125,7),0)</f>
        <v>0</v>
      </c>
      <c r="N2668" s="57">
        <f t="shared" si="601"/>
        <v>0</v>
      </c>
      <c r="O2668" s="57">
        <f t="shared" ca="1" si="602"/>
        <v>0</v>
      </c>
      <c r="P2668" s="63" t="str">
        <f t="shared" si="603"/>
        <v>A+J=</v>
      </c>
      <c r="Q2668" s="64">
        <f t="shared" si="604"/>
        <v>46132</v>
      </c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>
        <f t="shared" si="605"/>
        <v>45904</v>
      </c>
      <c r="B2669" s="75" t="str">
        <f t="shared" ref="B2669:B2732" ca="1" si="607">IF(A2669&lt;=TODAY(),C2669+K2669,IF(AND(A2669&gt;TODAY(),A2669&lt;=$B$1),IF(VLOOKUP(TODAY(),$A$10:$D$5000,4,FALSE)=0,"n.d",C2669+K2669),"n.d"))</f>
        <v>n.d</v>
      </c>
      <c r="C2669" s="57">
        <f t="shared" ref="C2669:C2732" si="608">TRUNC(C2668-N2668,8)</f>
        <v>0.70234039999999998</v>
      </c>
      <c r="D2669" s="58">
        <f ca="1">IF(A2669&lt;$B$1,VLOOKUP(A2669,[1]DI!$A$4:$B$15000,2,FALSE),0)</f>
        <v>0</v>
      </c>
      <c r="E2669" s="57">
        <f t="shared" ref="E2669:E2732" ca="1" si="609">ROUND((((1+D2669)^(1/252)-1)),8)</f>
        <v>0</v>
      </c>
      <c r="F2669" s="59">
        <f t="shared" si="606"/>
        <v>1.1499999999999999</v>
      </c>
      <c r="G2669" s="60">
        <f t="shared" ref="G2669:G2732" ca="1" si="610">TRUNC((1+(E2669*F2669)),15)</f>
        <v>1</v>
      </c>
      <c r="H2669" s="57">
        <f ca="1">TRUNC(PRODUCT(G$10:G2668),15)</f>
        <v>1.8793566834039801</v>
      </c>
      <c r="I2669" s="57">
        <f t="shared" ref="I2669:I2732" ca="1" si="611">IF(OR(L2668&gt;0,L2668="E"),H2668,I2668)</f>
        <v>1.8793566834039801</v>
      </c>
      <c r="J2669" s="57">
        <f t="shared" ref="J2669:J2732" ca="1" si="612">ROUND(TRUNC(H2669/I2669,15),8)</f>
        <v>1</v>
      </c>
      <c r="K2669" s="57">
        <f t="shared" ref="K2669:K2732" ca="1" si="613">TRUNC((C2669*(J2669-1)),8)</f>
        <v>0</v>
      </c>
      <c r="L2669" s="61">
        <f>IF(VLOOKUP(A2669,$U$12:$AD$125,8)=VLOOKUP(A2668,$U$12:$AD$125,8),0,VLOOKUP(A2669,U$12:$AD$125,8))</f>
        <v>0</v>
      </c>
      <c r="M2669" s="62">
        <f>IF(L2669&gt;0,VLOOKUP(L2669,T$12:$AC$125,7),0)</f>
        <v>0</v>
      </c>
      <c r="N2669" s="57">
        <f t="shared" ref="N2669:N2732" si="614">IF(M2669&gt;0,(C$10*M2669),0)</f>
        <v>0</v>
      </c>
      <c r="O2669" s="57">
        <f t="shared" ref="O2669:O2732" ca="1" si="615">(K2669+N2669)</f>
        <v>0</v>
      </c>
      <c r="P2669" s="63" t="str">
        <f t="shared" ref="P2669:P2732" si="616">IF(L2668&gt;0,VLOOKUP(A2668,$U$12:$AD$125,9),P2668)</f>
        <v>A+J=</v>
      </c>
      <c r="Q2669" s="64">
        <f t="shared" ref="Q2669:Q2732" si="617">IF(L2668&gt;0,VLOOKUP(A2668,$U$12:$AD$125,10),Q2668)</f>
        <v>46132</v>
      </c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>
        <f t="shared" si="605"/>
        <v>45905</v>
      </c>
      <c r="B2670" s="75" t="str">
        <f t="shared" ca="1" si="607"/>
        <v>n.d</v>
      </c>
      <c r="C2670" s="57">
        <f t="shared" si="608"/>
        <v>0.70234039999999998</v>
      </c>
      <c r="D2670" s="58">
        <f ca="1">IF(A2670&lt;$B$1,VLOOKUP(A2670,[1]DI!$A$4:$B$15000,2,FALSE),0)</f>
        <v>0</v>
      </c>
      <c r="E2670" s="57">
        <f t="shared" ca="1" si="609"/>
        <v>0</v>
      </c>
      <c r="F2670" s="59">
        <f t="shared" si="606"/>
        <v>1.1499999999999999</v>
      </c>
      <c r="G2670" s="60">
        <f t="shared" ca="1" si="610"/>
        <v>1</v>
      </c>
      <c r="H2670" s="57">
        <f ca="1">TRUNC(PRODUCT(G$10:G2669),15)</f>
        <v>1.8793566834039801</v>
      </c>
      <c r="I2670" s="57">
        <f t="shared" ca="1" si="611"/>
        <v>1.8793566834039801</v>
      </c>
      <c r="J2670" s="57">
        <f t="shared" ca="1" si="612"/>
        <v>1</v>
      </c>
      <c r="K2670" s="57">
        <f t="shared" ca="1" si="613"/>
        <v>0</v>
      </c>
      <c r="L2670" s="61">
        <f>IF(VLOOKUP(A2670,$U$12:$AD$125,8)=VLOOKUP(A2669,$U$12:$AD$125,8),0,VLOOKUP(A2670,U$12:$AD$125,8))</f>
        <v>0</v>
      </c>
      <c r="M2670" s="62">
        <f>IF(L2670&gt;0,VLOOKUP(L2670,T$12:$AC$125,7),0)</f>
        <v>0</v>
      </c>
      <c r="N2670" s="57">
        <f t="shared" si="614"/>
        <v>0</v>
      </c>
      <c r="O2670" s="57">
        <f t="shared" ca="1" si="615"/>
        <v>0</v>
      </c>
      <c r="P2670" s="63" t="str">
        <f t="shared" si="616"/>
        <v>A+J=</v>
      </c>
      <c r="Q2670" s="64">
        <f t="shared" si="617"/>
        <v>46132</v>
      </c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>
        <f t="shared" si="605"/>
        <v>45906</v>
      </c>
      <c r="B2671" s="75" t="str">
        <f t="shared" ca="1" si="607"/>
        <v>n.d</v>
      </c>
      <c r="C2671" s="57">
        <f t="shared" si="608"/>
        <v>0.70234039999999998</v>
      </c>
      <c r="D2671" s="58">
        <f ca="1">IF(A2671&lt;$B$1,VLOOKUP(A2671,[1]DI!$A$4:$B$15000,2,FALSE),0)</f>
        <v>0</v>
      </c>
      <c r="E2671" s="57">
        <f t="shared" ca="1" si="609"/>
        <v>0</v>
      </c>
      <c r="F2671" s="59">
        <f t="shared" si="606"/>
        <v>1.1499999999999999</v>
      </c>
      <c r="G2671" s="60">
        <f t="shared" ca="1" si="610"/>
        <v>1</v>
      </c>
      <c r="H2671" s="57">
        <f ca="1">TRUNC(PRODUCT(G$10:G2670),15)</f>
        <v>1.8793566834039801</v>
      </c>
      <c r="I2671" s="57">
        <f t="shared" ca="1" si="611"/>
        <v>1.8793566834039801</v>
      </c>
      <c r="J2671" s="57">
        <f t="shared" ca="1" si="612"/>
        <v>1</v>
      </c>
      <c r="K2671" s="57">
        <f t="shared" ca="1" si="613"/>
        <v>0</v>
      </c>
      <c r="L2671" s="61">
        <f>IF(VLOOKUP(A2671,$U$12:$AD$125,8)=VLOOKUP(A2670,$U$12:$AD$125,8),0,VLOOKUP(A2671,U$12:$AD$125,8))</f>
        <v>0</v>
      </c>
      <c r="M2671" s="62">
        <f>IF(L2671&gt;0,VLOOKUP(L2671,T$12:$AC$125,7),0)</f>
        <v>0</v>
      </c>
      <c r="N2671" s="57">
        <f t="shared" si="614"/>
        <v>0</v>
      </c>
      <c r="O2671" s="57">
        <f t="shared" ca="1" si="615"/>
        <v>0</v>
      </c>
      <c r="P2671" s="63" t="str">
        <f t="shared" si="616"/>
        <v>A+J=</v>
      </c>
      <c r="Q2671" s="64">
        <f t="shared" si="617"/>
        <v>46132</v>
      </c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>
        <f t="shared" si="605"/>
        <v>45907</v>
      </c>
      <c r="B2672" s="75" t="str">
        <f t="shared" ca="1" si="607"/>
        <v>n.d</v>
      </c>
      <c r="C2672" s="57">
        <f t="shared" si="608"/>
        <v>0.70234039999999998</v>
      </c>
      <c r="D2672" s="58">
        <f ca="1">IF(A2672&lt;$B$1,VLOOKUP(A2672,[1]DI!$A$4:$B$15000,2,FALSE),0)</f>
        <v>0</v>
      </c>
      <c r="E2672" s="57">
        <f t="shared" ca="1" si="609"/>
        <v>0</v>
      </c>
      <c r="F2672" s="59">
        <f t="shared" si="606"/>
        <v>1.1499999999999999</v>
      </c>
      <c r="G2672" s="60">
        <f t="shared" ca="1" si="610"/>
        <v>1</v>
      </c>
      <c r="H2672" s="57">
        <f ca="1">TRUNC(PRODUCT(G$10:G2671),15)</f>
        <v>1.8793566834039801</v>
      </c>
      <c r="I2672" s="57">
        <f t="shared" ca="1" si="611"/>
        <v>1.8793566834039801</v>
      </c>
      <c r="J2672" s="57">
        <f t="shared" ca="1" si="612"/>
        <v>1</v>
      </c>
      <c r="K2672" s="57">
        <f t="shared" ca="1" si="613"/>
        <v>0</v>
      </c>
      <c r="L2672" s="61">
        <f>IF(VLOOKUP(A2672,$U$12:$AD$125,8)=VLOOKUP(A2671,$U$12:$AD$125,8),0,VLOOKUP(A2672,U$12:$AD$125,8))</f>
        <v>0</v>
      </c>
      <c r="M2672" s="62">
        <f>IF(L2672&gt;0,VLOOKUP(L2672,T$12:$AC$125,7),0)</f>
        <v>0</v>
      </c>
      <c r="N2672" s="57">
        <f t="shared" si="614"/>
        <v>0</v>
      </c>
      <c r="O2672" s="57">
        <f t="shared" ca="1" si="615"/>
        <v>0</v>
      </c>
      <c r="P2672" s="63" t="str">
        <f t="shared" si="616"/>
        <v>A+J=</v>
      </c>
      <c r="Q2672" s="64">
        <f t="shared" si="617"/>
        <v>46132</v>
      </c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>
        <f t="shared" si="605"/>
        <v>45908</v>
      </c>
      <c r="B2673" s="75" t="str">
        <f t="shared" ca="1" si="607"/>
        <v>n.d</v>
      </c>
      <c r="C2673" s="57">
        <f t="shared" si="608"/>
        <v>0.70234039999999998</v>
      </c>
      <c r="D2673" s="58">
        <f ca="1">IF(A2673&lt;$B$1,VLOOKUP(A2673,[1]DI!$A$4:$B$15000,2,FALSE),0)</f>
        <v>0</v>
      </c>
      <c r="E2673" s="57">
        <f t="shared" ca="1" si="609"/>
        <v>0</v>
      </c>
      <c r="F2673" s="59">
        <f t="shared" si="606"/>
        <v>1.1499999999999999</v>
      </c>
      <c r="G2673" s="60">
        <f t="shared" ca="1" si="610"/>
        <v>1</v>
      </c>
      <c r="H2673" s="57">
        <f ca="1">TRUNC(PRODUCT(G$10:G2672),15)</f>
        <v>1.8793566834039801</v>
      </c>
      <c r="I2673" s="57">
        <f t="shared" ca="1" si="611"/>
        <v>1.8793566834039801</v>
      </c>
      <c r="J2673" s="57">
        <f t="shared" ca="1" si="612"/>
        <v>1</v>
      </c>
      <c r="K2673" s="57">
        <f t="shared" ca="1" si="613"/>
        <v>0</v>
      </c>
      <c r="L2673" s="61">
        <f>IF(VLOOKUP(A2673,$U$12:$AD$125,8)=VLOOKUP(A2672,$U$12:$AD$125,8),0,VLOOKUP(A2673,U$12:$AD$125,8))</f>
        <v>0</v>
      </c>
      <c r="M2673" s="62">
        <f>IF(L2673&gt;0,VLOOKUP(L2673,T$12:$AC$125,7),0)</f>
        <v>0</v>
      </c>
      <c r="N2673" s="57">
        <f t="shared" si="614"/>
        <v>0</v>
      </c>
      <c r="O2673" s="57">
        <f t="shared" ca="1" si="615"/>
        <v>0</v>
      </c>
      <c r="P2673" s="63" t="str">
        <f t="shared" si="616"/>
        <v>A+J=</v>
      </c>
      <c r="Q2673" s="64">
        <f t="shared" si="617"/>
        <v>46132</v>
      </c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>
        <f t="shared" si="605"/>
        <v>45909</v>
      </c>
      <c r="B2674" s="75" t="str">
        <f t="shared" ca="1" si="607"/>
        <v>n.d</v>
      </c>
      <c r="C2674" s="57">
        <f t="shared" si="608"/>
        <v>0.70234039999999998</v>
      </c>
      <c r="D2674" s="58">
        <f ca="1">IF(A2674&lt;$B$1,VLOOKUP(A2674,[1]DI!$A$4:$B$15000,2,FALSE),0)</f>
        <v>0</v>
      </c>
      <c r="E2674" s="57">
        <f t="shared" ca="1" si="609"/>
        <v>0</v>
      </c>
      <c r="F2674" s="59">
        <f t="shared" si="606"/>
        <v>1.1499999999999999</v>
      </c>
      <c r="G2674" s="60">
        <f t="shared" ca="1" si="610"/>
        <v>1</v>
      </c>
      <c r="H2674" s="57">
        <f ca="1">TRUNC(PRODUCT(G$10:G2673),15)</f>
        <v>1.8793566834039801</v>
      </c>
      <c r="I2674" s="57">
        <f t="shared" ca="1" si="611"/>
        <v>1.8793566834039801</v>
      </c>
      <c r="J2674" s="57">
        <f t="shared" ca="1" si="612"/>
        <v>1</v>
      </c>
      <c r="K2674" s="57">
        <f t="shared" ca="1" si="613"/>
        <v>0</v>
      </c>
      <c r="L2674" s="61">
        <f>IF(VLOOKUP(A2674,$U$12:$AD$125,8)=VLOOKUP(A2673,$U$12:$AD$125,8),0,VLOOKUP(A2674,U$12:$AD$125,8))</f>
        <v>0</v>
      </c>
      <c r="M2674" s="62">
        <f>IF(L2674&gt;0,VLOOKUP(L2674,T$12:$AC$125,7),0)</f>
        <v>0</v>
      </c>
      <c r="N2674" s="57">
        <f t="shared" si="614"/>
        <v>0</v>
      </c>
      <c r="O2674" s="57">
        <f t="shared" ca="1" si="615"/>
        <v>0</v>
      </c>
      <c r="P2674" s="63" t="str">
        <f t="shared" si="616"/>
        <v>A+J=</v>
      </c>
      <c r="Q2674" s="64">
        <f t="shared" si="617"/>
        <v>46132</v>
      </c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>
        <f t="shared" si="605"/>
        <v>45910</v>
      </c>
      <c r="B2675" s="75" t="str">
        <f t="shared" ca="1" si="607"/>
        <v>n.d</v>
      </c>
      <c r="C2675" s="57">
        <f t="shared" si="608"/>
        <v>0.70234039999999998</v>
      </c>
      <c r="D2675" s="58">
        <f ca="1">IF(A2675&lt;$B$1,VLOOKUP(A2675,[1]DI!$A$4:$B$15000,2,FALSE),0)</f>
        <v>0</v>
      </c>
      <c r="E2675" s="57">
        <f t="shared" ca="1" si="609"/>
        <v>0</v>
      </c>
      <c r="F2675" s="59">
        <f t="shared" si="606"/>
        <v>1.1499999999999999</v>
      </c>
      <c r="G2675" s="60">
        <f t="shared" ca="1" si="610"/>
        <v>1</v>
      </c>
      <c r="H2675" s="57">
        <f ca="1">TRUNC(PRODUCT(G$10:G2674),15)</f>
        <v>1.8793566834039801</v>
      </c>
      <c r="I2675" s="57">
        <f t="shared" ca="1" si="611"/>
        <v>1.8793566834039801</v>
      </c>
      <c r="J2675" s="57">
        <f t="shared" ca="1" si="612"/>
        <v>1</v>
      </c>
      <c r="K2675" s="57">
        <f t="shared" ca="1" si="613"/>
        <v>0</v>
      </c>
      <c r="L2675" s="61">
        <f>IF(VLOOKUP(A2675,$U$12:$AD$125,8)=VLOOKUP(A2674,$U$12:$AD$125,8),0,VLOOKUP(A2675,U$12:$AD$125,8))</f>
        <v>0</v>
      </c>
      <c r="M2675" s="62">
        <f>IF(L2675&gt;0,VLOOKUP(L2675,T$12:$AC$125,7),0)</f>
        <v>0</v>
      </c>
      <c r="N2675" s="57">
        <f t="shared" si="614"/>
        <v>0</v>
      </c>
      <c r="O2675" s="57">
        <f t="shared" ca="1" si="615"/>
        <v>0</v>
      </c>
      <c r="P2675" s="63" t="str">
        <f t="shared" si="616"/>
        <v>A+J=</v>
      </c>
      <c r="Q2675" s="64">
        <f t="shared" si="617"/>
        <v>46132</v>
      </c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>
        <f t="shared" si="605"/>
        <v>45911</v>
      </c>
      <c r="B2676" s="75" t="str">
        <f t="shared" ca="1" si="607"/>
        <v>n.d</v>
      </c>
      <c r="C2676" s="57">
        <f t="shared" si="608"/>
        <v>0.70234039999999998</v>
      </c>
      <c r="D2676" s="58">
        <f ca="1">IF(A2676&lt;$B$1,VLOOKUP(A2676,[1]DI!$A$4:$B$15000,2,FALSE),0)</f>
        <v>0</v>
      </c>
      <c r="E2676" s="57">
        <f t="shared" ca="1" si="609"/>
        <v>0</v>
      </c>
      <c r="F2676" s="59">
        <f t="shared" si="606"/>
        <v>1.1499999999999999</v>
      </c>
      <c r="G2676" s="60">
        <f t="shared" ca="1" si="610"/>
        <v>1</v>
      </c>
      <c r="H2676" s="57">
        <f ca="1">TRUNC(PRODUCT(G$10:G2675),15)</f>
        <v>1.8793566834039801</v>
      </c>
      <c r="I2676" s="57">
        <f t="shared" ca="1" si="611"/>
        <v>1.8793566834039801</v>
      </c>
      <c r="J2676" s="57">
        <f t="shared" ca="1" si="612"/>
        <v>1</v>
      </c>
      <c r="K2676" s="57">
        <f t="shared" ca="1" si="613"/>
        <v>0</v>
      </c>
      <c r="L2676" s="61">
        <f>IF(VLOOKUP(A2676,$U$12:$AD$125,8)=VLOOKUP(A2675,$U$12:$AD$125,8),0,VLOOKUP(A2676,U$12:$AD$125,8))</f>
        <v>0</v>
      </c>
      <c r="M2676" s="62">
        <f>IF(L2676&gt;0,VLOOKUP(L2676,T$12:$AC$125,7),0)</f>
        <v>0</v>
      </c>
      <c r="N2676" s="57">
        <f t="shared" si="614"/>
        <v>0</v>
      </c>
      <c r="O2676" s="57">
        <f t="shared" ca="1" si="615"/>
        <v>0</v>
      </c>
      <c r="P2676" s="63" t="str">
        <f t="shared" si="616"/>
        <v>A+J=</v>
      </c>
      <c r="Q2676" s="64">
        <f t="shared" si="617"/>
        <v>46132</v>
      </c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>
        <f t="shared" si="605"/>
        <v>45912</v>
      </c>
      <c r="B2677" s="75" t="str">
        <f t="shared" ca="1" si="607"/>
        <v>n.d</v>
      </c>
      <c r="C2677" s="57">
        <f t="shared" si="608"/>
        <v>0.70234039999999998</v>
      </c>
      <c r="D2677" s="58">
        <f ca="1">IF(A2677&lt;$B$1,VLOOKUP(A2677,[1]DI!$A$4:$B$15000,2,FALSE),0)</f>
        <v>0</v>
      </c>
      <c r="E2677" s="57">
        <f t="shared" ca="1" si="609"/>
        <v>0</v>
      </c>
      <c r="F2677" s="59">
        <f t="shared" si="606"/>
        <v>1.1499999999999999</v>
      </c>
      <c r="G2677" s="60">
        <f t="shared" ca="1" si="610"/>
        <v>1</v>
      </c>
      <c r="H2677" s="57">
        <f ca="1">TRUNC(PRODUCT(G$10:G2676),15)</f>
        <v>1.8793566834039801</v>
      </c>
      <c r="I2677" s="57">
        <f t="shared" ca="1" si="611"/>
        <v>1.8793566834039801</v>
      </c>
      <c r="J2677" s="57">
        <f t="shared" ca="1" si="612"/>
        <v>1</v>
      </c>
      <c r="K2677" s="57">
        <f t="shared" ca="1" si="613"/>
        <v>0</v>
      </c>
      <c r="L2677" s="61">
        <f>IF(VLOOKUP(A2677,$U$12:$AD$125,8)=VLOOKUP(A2676,$U$12:$AD$125,8),0,VLOOKUP(A2677,U$12:$AD$125,8))</f>
        <v>0</v>
      </c>
      <c r="M2677" s="62">
        <f>IF(L2677&gt;0,VLOOKUP(L2677,T$12:$AC$125,7),0)</f>
        <v>0</v>
      </c>
      <c r="N2677" s="57">
        <f t="shared" si="614"/>
        <v>0</v>
      </c>
      <c r="O2677" s="57">
        <f t="shared" ca="1" si="615"/>
        <v>0</v>
      </c>
      <c r="P2677" s="63" t="str">
        <f t="shared" si="616"/>
        <v>A+J=</v>
      </c>
      <c r="Q2677" s="64">
        <f t="shared" si="617"/>
        <v>46132</v>
      </c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>
        <f t="shared" si="605"/>
        <v>45913</v>
      </c>
      <c r="B2678" s="75" t="str">
        <f t="shared" ca="1" si="607"/>
        <v>n.d</v>
      </c>
      <c r="C2678" s="57">
        <f t="shared" si="608"/>
        <v>0.70234039999999998</v>
      </c>
      <c r="D2678" s="58">
        <f ca="1">IF(A2678&lt;$B$1,VLOOKUP(A2678,[1]DI!$A$4:$B$15000,2,FALSE),0)</f>
        <v>0</v>
      </c>
      <c r="E2678" s="57">
        <f t="shared" ca="1" si="609"/>
        <v>0</v>
      </c>
      <c r="F2678" s="59">
        <f t="shared" si="606"/>
        <v>1.1499999999999999</v>
      </c>
      <c r="G2678" s="60">
        <f t="shared" ca="1" si="610"/>
        <v>1</v>
      </c>
      <c r="H2678" s="57">
        <f ca="1">TRUNC(PRODUCT(G$10:G2677),15)</f>
        <v>1.8793566834039801</v>
      </c>
      <c r="I2678" s="57">
        <f t="shared" ca="1" si="611"/>
        <v>1.8793566834039801</v>
      </c>
      <c r="J2678" s="57">
        <f t="shared" ca="1" si="612"/>
        <v>1</v>
      </c>
      <c r="K2678" s="57">
        <f t="shared" ca="1" si="613"/>
        <v>0</v>
      </c>
      <c r="L2678" s="61">
        <f>IF(VLOOKUP(A2678,$U$12:$AD$125,8)=VLOOKUP(A2677,$U$12:$AD$125,8),0,VLOOKUP(A2678,U$12:$AD$125,8))</f>
        <v>0</v>
      </c>
      <c r="M2678" s="62">
        <f>IF(L2678&gt;0,VLOOKUP(L2678,T$12:$AC$125,7),0)</f>
        <v>0</v>
      </c>
      <c r="N2678" s="57">
        <f t="shared" si="614"/>
        <v>0</v>
      </c>
      <c r="O2678" s="57">
        <f t="shared" ca="1" si="615"/>
        <v>0</v>
      </c>
      <c r="P2678" s="63" t="str">
        <f t="shared" si="616"/>
        <v>A+J=</v>
      </c>
      <c r="Q2678" s="64">
        <f t="shared" si="617"/>
        <v>46132</v>
      </c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>
        <f t="shared" si="605"/>
        <v>45914</v>
      </c>
      <c r="B2679" s="75" t="str">
        <f t="shared" ca="1" si="607"/>
        <v>n.d</v>
      </c>
      <c r="C2679" s="57">
        <f t="shared" si="608"/>
        <v>0.70234039999999998</v>
      </c>
      <c r="D2679" s="58">
        <f ca="1">IF(A2679&lt;$B$1,VLOOKUP(A2679,[1]DI!$A$4:$B$15000,2,FALSE),0)</f>
        <v>0</v>
      </c>
      <c r="E2679" s="57">
        <f t="shared" ca="1" si="609"/>
        <v>0</v>
      </c>
      <c r="F2679" s="59">
        <f t="shared" si="606"/>
        <v>1.1499999999999999</v>
      </c>
      <c r="G2679" s="60">
        <f t="shared" ca="1" si="610"/>
        <v>1</v>
      </c>
      <c r="H2679" s="57">
        <f ca="1">TRUNC(PRODUCT(G$10:G2678),15)</f>
        <v>1.8793566834039801</v>
      </c>
      <c r="I2679" s="57">
        <f t="shared" ca="1" si="611"/>
        <v>1.8793566834039801</v>
      </c>
      <c r="J2679" s="57">
        <f t="shared" ca="1" si="612"/>
        <v>1</v>
      </c>
      <c r="K2679" s="57">
        <f t="shared" ca="1" si="613"/>
        <v>0</v>
      </c>
      <c r="L2679" s="61">
        <f>IF(VLOOKUP(A2679,$U$12:$AD$125,8)=VLOOKUP(A2678,$U$12:$AD$125,8),0,VLOOKUP(A2679,U$12:$AD$125,8))</f>
        <v>0</v>
      </c>
      <c r="M2679" s="62">
        <f>IF(L2679&gt;0,VLOOKUP(L2679,T$12:$AC$125,7),0)</f>
        <v>0</v>
      </c>
      <c r="N2679" s="57">
        <f t="shared" si="614"/>
        <v>0</v>
      </c>
      <c r="O2679" s="57">
        <f t="shared" ca="1" si="615"/>
        <v>0</v>
      </c>
      <c r="P2679" s="63" t="str">
        <f t="shared" si="616"/>
        <v>A+J=</v>
      </c>
      <c r="Q2679" s="64">
        <f t="shared" si="617"/>
        <v>46132</v>
      </c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>
        <f t="shared" si="605"/>
        <v>45915</v>
      </c>
      <c r="B2680" s="75" t="str">
        <f t="shared" ca="1" si="607"/>
        <v>n.d</v>
      </c>
      <c r="C2680" s="57">
        <f t="shared" si="608"/>
        <v>0.70234039999999998</v>
      </c>
      <c r="D2680" s="58">
        <f ca="1">IF(A2680&lt;$B$1,VLOOKUP(A2680,[1]DI!$A$4:$B$15000,2,FALSE),0)</f>
        <v>0</v>
      </c>
      <c r="E2680" s="57">
        <f t="shared" ca="1" si="609"/>
        <v>0</v>
      </c>
      <c r="F2680" s="59">
        <f t="shared" si="606"/>
        <v>1.1499999999999999</v>
      </c>
      <c r="G2680" s="60">
        <f t="shared" ca="1" si="610"/>
        <v>1</v>
      </c>
      <c r="H2680" s="57">
        <f ca="1">TRUNC(PRODUCT(G$10:G2679),15)</f>
        <v>1.8793566834039801</v>
      </c>
      <c r="I2680" s="57">
        <f t="shared" ca="1" si="611"/>
        <v>1.8793566834039801</v>
      </c>
      <c r="J2680" s="57">
        <f t="shared" ca="1" si="612"/>
        <v>1</v>
      </c>
      <c r="K2680" s="57">
        <f t="shared" ca="1" si="613"/>
        <v>0</v>
      </c>
      <c r="L2680" s="61">
        <f>IF(VLOOKUP(A2680,$U$12:$AD$125,8)=VLOOKUP(A2679,$U$12:$AD$125,8),0,VLOOKUP(A2680,U$12:$AD$125,8))</f>
        <v>0</v>
      </c>
      <c r="M2680" s="62">
        <f>IF(L2680&gt;0,VLOOKUP(L2680,T$12:$AC$125,7),0)</f>
        <v>0</v>
      </c>
      <c r="N2680" s="57">
        <f t="shared" si="614"/>
        <v>0</v>
      </c>
      <c r="O2680" s="57">
        <f t="shared" ca="1" si="615"/>
        <v>0</v>
      </c>
      <c r="P2680" s="63" t="str">
        <f t="shared" si="616"/>
        <v>A+J=</v>
      </c>
      <c r="Q2680" s="64">
        <f t="shared" si="617"/>
        <v>46132</v>
      </c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>
        <f t="shared" si="605"/>
        <v>45916</v>
      </c>
      <c r="B2681" s="75" t="str">
        <f t="shared" ca="1" si="607"/>
        <v>n.d</v>
      </c>
      <c r="C2681" s="57">
        <f t="shared" si="608"/>
        <v>0.70234039999999998</v>
      </c>
      <c r="D2681" s="58">
        <f ca="1">IF(A2681&lt;$B$1,VLOOKUP(A2681,[1]DI!$A$4:$B$15000,2,FALSE),0)</f>
        <v>0</v>
      </c>
      <c r="E2681" s="57">
        <f t="shared" ca="1" si="609"/>
        <v>0</v>
      </c>
      <c r="F2681" s="59">
        <f t="shared" si="606"/>
        <v>1.1499999999999999</v>
      </c>
      <c r="G2681" s="60">
        <f t="shared" ca="1" si="610"/>
        <v>1</v>
      </c>
      <c r="H2681" s="57">
        <f ca="1">TRUNC(PRODUCT(G$10:G2680),15)</f>
        <v>1.8793566834039801</v>
      </c>
      <c r="I2681" s="57">
        <f t="shared" ca="1" si="611"/>
        <v>1.8793566834039801</v>
      </c>
      <c r="J2681" s="57">
        <f t="shared" ca="1" si="612"/>
        <v>1</v>
      </c>
      <c r="K2681" s="57">
        <f t="shared" ca="1" si="613"/>
        <v>0</v>
      </c>
      <c r="L2681" s="61">
        <f>IF(VLOOKUP(A2681,$U$12:$AD$125,8)=VLOOKUP(A2680,$U$12:$AD$125,8),0,VLOOKUP(A2681,U$12:$AD$125,8))</f>
        <v>0</v>
      </c>
      <c r="M2681" s="62">
        <f>IF(L2681&gt;0,VLOOKUP(L2681,T$12:$AC$125,7),0)</f>
        <v>0</v>
      </c>
      <c r="N2681" s="57">
        <f t="shared" si="614"/>
        <v>0</v>
      </c>
      <c r="O2681" s="57">
        <f t="shared" ca="1" si="615"/>
        <v>0</v>
      </c>
      <c r="P2681" s="63" t="str">
        <f t="shared" si="616"/>
        <v>A+J=</v>
      </c>
      <c r="Q2681" s="64">
        <f t="shared" si="617"/>
        <v>46132</v>
      </c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>
        <f t="shared" si="605"/>
        <v>45917</v>
      </c>
      <c r="B2682" s="75" t="str">
        <f t="shared" ca="1" si="607"/>
        <v>n.d</v>
      </c>
      <c r="C2682" s="57">
        <f t="shared" si="608"/>
        <v>0.70234039999999998</v>
      </c>
      <c r="D2682" s="58">
        <f ca="1">IF(A2682&lt;$B$1,VLOOKUP(A2682,[1]DI!$A$4:$B$15000,2,FALSE),0)</f>
        <v>0</v>
      </c>
      <c r="E2682" s="57">
        <f t="shared" ca="1" si="609"/>
        <v>0</v>
      </c>
      <c r="F2682" s="59">
        <f t="shared" si="606"/>
        <v>1.1499999999999999</v>
      </c>
      <c r="G2682" s="60">
        <f t="shared" ca="1" si="610"/>
        <v>1</v>
      </c>
      <c r="H2682" s="57">
        <f ca="1">TRUNC(PRODUCT(G$10:G2681),15)</f>
        <v>1.8793566834039801</v>
      </c>
      <c r="I2682" s="57">
        <f t="shared" ca="1" si="611"/>
        <v>1.8793566834039801</v>
      </c>
      <c r="J2682" s="57">
        <f t="shared" ca="1" si="612"/>
        <v>1</v>
      </c>
      <c r="K2682" s="57">
        <f t="shared" ca="1" si="613"/>
        <v>0</v>
      </c>
      <c r="L2682" s="61">
        <f>IF(VLOOKUP(A2682,$U$12:$AD$125,8)=VLOOKUP(A2681,$U$12:$AD$125,8),0,VLOOKUP(A2682,U$12:$AD$125,8))</f>
        <v>0</v>
      </c>
      <c r="M2682" s="62">
        <f>IF(L2682&gt;0,VLOOKUP(L2682,T$12:$AC$125,7),0)</f>
        <v>0</v>
      </c>
      <c r="N2682" s="57">
        <f t="shared" si="614"/>
        <v>0</v>
      </c>
      <c r="O2682" s="57">
        <f t="shared" ca="1" si="615"/>
        <v>0</v>
      </c>
      <c r="P2682" s="63" t="str">
        <f t="shared" si="616"/>
        <v>A+J=</v>
      </c>
      <c r="Q2682" s="64">
        <f t="shared" si="617"/>
        <v>46132</v>
      </c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>
        <f t="shared" si="605"/>
        <v>45918</v>
      </c>
      <c r="B2683" s="75" t="str">
        <f t="shared" ca="1" si="607"/>
        <v>n.d</v>
      </c>
      <c r="C2683" s="57">
        <f t="shared" si="608"/>
        <v>0.70234039999999998</v>
      </c>
      <c r="D2683" s="58">
        <f ca="1">IF(A2683&lt;$B$1,VLOOKUP(A2683,[1]DI!$A$4:$B$15000,2,FALSE),0)</f>
        <v>0</v>
      </c>
      <c r="E2683" s="57">
        <f t="shared" ca="1" si="609"/>
        <v>0</v>
      </c>
      <c r="F2683" s="59">
        <f t="shared" si="606"/>
        <v>1.1499999999999999</v>
      </c>
      <c r="G2683" s="60">
        <f t="shared" ca="1" si="610"/>
        <v>1</v>
      </c>
      <c r="H2683" s="57">
        <f ca="1">TRUNC(PRODUCT(G$10:G2682),15)</f>
        <v>1.8793566834039801</v>
      </c>
      <c r="I2683" s="57">
        <f t="shared" ca="1" si="611"/>
        <v>1.8793566834039801</v>
      </c>
      <c r="J2683" s="57">
        <f t="shared" ca="1" si="612"/>
        <v>1</v>
      </c>
      <c r="K2683" s="57">
        <f t="shared" ca="1" si="613"/>
        <v>0</v>
      </c>
      <c r="L2683" s="61">
        <f>IF(VLOOKUP(A2683,$U$12:$AD$125,8)=VLOOKUP(A2682,$U$12:$AD$125,8),0,VLOOKUP(A2683,U$12:$AD$125,8))</f>
        <v>0</v>
      </c>
      <c r="M2683" s="62">
        <f>IF(L2683&gt;0,VLOOKUP(L2683,T$12:$AC$125,7),0)</f>
        <v>0</v>
      </c>
      <c r="N2683" s="57">
        <f t="shared" si="614"/>
        <v>0</v>
      </c>
      <c r="O2683" s="57">
        <f t="shared" ca="1" si="615"/>
        <v>0</v>
      </c>
      <c r="P2683" s="63" t="str">
        <f t="shared" si="616"/>
        <v>A+J=</v>
      </c>
      <c r="Q2683" s="64">
        <f t="shared" si="617"/>
        <v>46132</v>
      </c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>
        <f t="shared" si="605"/>
        <v>45919</v>
      </c>
      <c r="B2684" s="75" t="str">
        <f t="shared" ca="1" si="607"/>
        <v>n.d</v>
      </c>
      <c r="C2684" s="57">
        <f t="shared" si="608"/>
        <v>0.70234039999999998</v>
      </c>
      <c r="D2684" s="58">
        <f ca="1">IF(A2684&lt;$B$1,VLOOKUP(A2684,[1]DI!$A$4:$B$15000,2,FALSE),0)</f>
        <v>0</v>
      </c>
      <c r="E2684" s="57">
        <f t="shared" ca="1" si="609"/>
        <v>0</v>
      </c>
      <c r="F2684" s="59">
        <f t="shared" si="606"/>
        <v>1.1499999999999999</v>
      </c>
      <c r="G2684" s="60">
        <f t="shared" ca="1" si="610"/>
        <v>1</v>
      </c>
      <c r="H2684" s="57">
        <f ca="1">TRUNC(PRODUCT(G$10:G2683),15)</f>
        <v>1.8793566834039801</v>
      </c>
      <c r="I2684" s="57">
        <f t="shared" ca="1" si="611"/>
        <v>1.8793566834039801</v>
      </c>
      <c r="J2684" s="57">
        <f t="shared" ca="1" si="612"/>
        <v>1</v>
      </c>
      <c r="K2684" s="57">
        <f t="shared" ca="1" si="613"/>
        <v>0</v>
      </c>
      <c r="L2684" s="61">
        <f>IF(VLOOKUP(A2684,$U$12:$AD$125,8)=VLOOKUP(A2683,$U$12:$AD$125,8),0,VLOOKUP(A2684,U$12:$AD$125,8))</f>
        <v>0</v>
      </c>
      <c r="M2684" s="62">
        <f>IF(L2684&gt;0,VLOOKUP(L2684,T$12:$AC$125,7),0)</f>
        <v>0</v>
      </c>
      <c r="N2684" s="57">
        <f t="shared" si="614"/>
        <v>0</v>
      </c>
      <c r="O2684" s="57">
        <f t="shared" ca="1" si="615"/>
        <v>0</v>
      </c>
      <c r="P2684" s="63" t="str">
        <f t="shared" si="616"/>
        <v>A+J=</v>
      </c>
      <c r="Q2684" s="64">
        <f t="shared" si="617"/>
        <v>46132</v>
      </c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>
        <f t="shared" si="605"/>
        <v>45920</v>
      </c>
      <c r="B2685" s="75" t="str">
        <f t="shared" ca="1" si="607"/>
        <v>n.d</v>
      </c>
      <c r="C2685" s="57">
        <f t="shared" si="608"/>
        <v>0.70234039999999998</v>
      </c>
      <c r="D2685" s="58">
        <f ca="1">IF(A2685&lt;$B$1,VLOOKUP(A2685,[1]DI!$A$4:$B$15000,2,FALSE),0)</f>
        <v>0</v>
      </c>
      <c r="E2685" s="57">
        <f t="shared" ca="1" si="609"/>
        <v>0</v>
      </c>
      <c r="F2685" s="59">
        <f t="shared" si="606"/>
        <v>1.1499999999999999</v>
      </c>
      <c r="G2685" s="60">
        <f t="shared" ca="1" si="610"/>
        <v>1</v>
      </c>
      <c r="H2685" s="57">
        <f ca="1">TRUNC(PRODUCT(G$10:G2684),15)</f>
        <v>1.8793566834039801</v>
      </c>
      <c r="I2685" s="57">
        <f t="shared" ca="1" si="611"/>
        <v>1.8793566834039801</v>
      </c>
      <c r="J2685" s="57">
        <f t="shared" ca="1" si="612"/>
        <v>1</v>
      </c>
      <c r="K2685" s="57">
        <f t="shared" ca="1" si="613"/>
        <v>0</v>
      </c>
      <c r="L2685" s="61">
        <f>IF(VLOOKUP(A2685,$U$12:$AD$125,8)=VLOOKUP(A2684,$U$12:$AD$125,8),0,VLOOKUP(A2685,U$12:$AD$125,8))</f>
        <v>0</v>
      </c>
      <c r="M2685" s="62">
        <f>IF(L2685&gt;0,VLOOKUP(L2685,T$12:$AC$125,7),0)</f>
        <v>0</v>
      </c>
      <c r="N2685" s="57">
        <f t="shared" si="614"/>
        <v>0</v>
      </c>
      <c r="O2685" s="57">
        <f t="shared" ca="1" si="615"/>
        <v>0</v>
      </c>
      <c r="P2685" s="63" t="str">
        <f t="shared" si="616"/>
        <v>A+J=</v>
      </c>
      <c r="Q2685" s="64">
        <f t="shared" si="617"/>
        <v>46132</v>
      </c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>
        <f t="shared" si="605"/>
        <v>45921</v>
      </c>
      <c r="B2686" s="75" t="str">
        <f t="shared" ca="1" si="607"/>
        <v>n.d</v>
      </c>
      <c r="C2686" s="57">
        <f t="shared" si="608"/>
        <v>0.70234039999999998</v>
      </c>
      <c r="D2686" s="58">
        <f ca="1">IF(A2686&lt;$B$1,VLOOKUP(A2686,[1]DI!$A$4:$B$15000,2,FALSE),0)</f>
        <v>0</v>
      </c>
      <c r="E2686" s="57">
        <f t="shared" ca="1" si="609"/>
        <v>0</v>
      </c>
      <c r="F2686" s="59">
        <f t="shared" si="606"/>
        <v>1.1499999999999999</v>
      </c>
      <c r="G2686" s="60">
        <f t="shared" ca="1" si="610"/>
        <v>1</v>
      </c>
      <c r="H2686" s="57">
        <f ca="1">TRUNC(PRODUCT(G$10:G2685),15)</f>
        <v>1.8793566834039801</v>
      </c>
      <c r="I2686" s="57">
        <f t="shared" ca="1" si="611"/>
        <v>1.8793566834039801</v>
      </c>
      <c r="J2686" s="57">
        <f t="shared" ca="1" si="612"/>
        <v>1</v>
      </c>
      <c r="K2686" s="57">
        <f t="shared" ca="1" si="613"/>
        <v>0</v>
      </c>
      <c r="L2686" s="61">
        <f>IF(VLOOKUP(A2686,$U$12:$AD$125,8)=VLOOKUP(A2685,$U$12:$AD$125,8),0,VLOOKUP(A2686,U$12:$AD$125,8))</f>
        <v>0</v>
      </c>
      <c r="M2686" s="62">
        <f>IF(L2686&gt;0,VLOOKUP(L2686,T$12:$AC$125,7),0)</f>
        <v>0</v>
      </c>
      <c r="N2686" s="57">
        <f t="shared" si="614"/>
        <v>0</v>
      </c>
      <c r="O2686" s="57">
        <f t="shared" ca="1" si="615"/>
        <v>0</v>
      </c>
      <c r="P2686" s="63" t="str">
        <f t="shared" si="616"/>
        <v>A+J=</v>
      </c>
      <c r="Q2686" s="64">
        <f t="shared" si="617"/>
        <v>46132</v>
      </c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>
        <f t="shared" si="605"/>
        <v>45922</v>
      </c>
      <c r="B2687" s="75" t="str">
        <f t="shared" ca="1" si="607"/>
        <v>n.d</v>
      </c>
      <c r="C2687" s="57">
        <f t="shared" si="608"/>
        <v>0.70234039999999998</v>
      </c>
      <c r="D2687" s="58">
        <f ca="1">IF(A2687&lt;$B$1,VLOOKUP(A2687,[1]DI!$A$4:$B$15000,2,FALSE),0)</f>
        <v>0</v>
      </c>
      <c r="E2687" s="57">
        <f t="shared" ca="1" si="609"/>
        <v>0</v>
      </c>
      <c r="F2687" s="59">
        <f t="shared" si="606"/>
        <v>1.1499999999999999</v>
      </c>
      <c r="G2687" s="60">
        <f t="shared" ca="1" si="610"/>
        <v>1</v>
      </c>
      <c r="H2687" s="57">
        <f ca="1">TRUNC(PRODUCT(G$10:G2686),15)</f>
        <v>1.8793566834039801</v>
      </c>
      <c r="I2687" s="57">
        <f t="shared" ca="1" si="611"/>
        <v>1.8793566834039801</v>
      </c>
      <c r="J2687" s="57">
        <f t="shared" ca="1" si="612"/>
        <v>1</v>
      </c>
      <c r="K2687" s="57">
        <f t="shared" ca="1" si="613"/>
        <v>0</v>
      </c>
      <c r="L2687" s="61">
        <f>IF(VLOOKUP(A2687,$U$12:$AD$125,8)=VLOOKUP(A2686,$U$12:$AD$125,8),0,VLOOKUP(A2687,U$12:$AD$125,8))</f>
        <v>0</v>
      </c>
      <c r="M2687" s="62">
        <f>IF(L2687&gt;0,VLOOKUP(L2687,T$12:$AC$125,7),0)</f>
        <v>0</v>
      </c>
      <c r="N2687" s="57">
        <f t="shared" si="614"/>
        <v>0</v>
      </c>
      <c r="O2687" s="57">
        <f t="shared" ca="1" si="615"/>
        <v>0</v>
      </c>
      <c r="P2687" s="63" t="str">
        <f t="shared" si="616"/>
        <v>A+J=</v>
      </c>
      <c r="Q2687" s="64">
        <f t="shared" si="617"/>
        <v>46132</v>
      </c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>
        <f t="shared" si="605"/>
        <v>45923</v>
      </c>
      <c r="B2688" s="75" t="str">
        <f t="shared" ca="1" si="607"/>
        <v>n.d</v>
      </c>
      <c r="C2688" s="57">
        <f t="shared" si="608"/>
        <v>0.70234039999999998</v>
      </c>
      <c r="D2688" s="58">
        <f ca="1">IF(A2688&lt;$B$1,VLOOKUP(A2688,[1]DI!$A$4:$B$15000,2,FALSE),0)</f>
        <v>0</v>
      </c>
      <c r="E2688" s="57">
        <f t="shared" ca="1" si="609"/>
        <v>0</v>
      </c>
      <c r="F2688" s="59">
        <f t="shared" si="606"/>
        <v>1.1499999999999999</v>
      </c>
      <c r="G2688" s="60">
        <f t="shared" ca="1" si="610"/>
        <v>1</v>
      </c>
      <c r="H2688" s="57">
        <f ca="1">TRUNC(PRODUCT(G$10:G2687),15)</f>
        <v>1.8793566834039801</v>
      </c>
      <c r="I2688" s="57">
        <f t="shared" ca="1" si="611"/>
        <v>1.8793566834039801</v>
      </c>
      <c r="J2688" s="57">
        <f t="shared" ca="1" si="612"/>
        <v>1</v>
      </c>
      <c r="K2688" s="57">
        <f t="shared" ca="1" si="613"/>
        <v>0</v>
      </c>
      <c r="L2688" s="61">
        <f>IF(VLOOKUP(A2688,$U$12:$AD$125,8)=VLOOKUP(A2687,$U$12:$AD$125,8),0,VLOOKUP(A2688,U$12:$AD$125,8))</f>
        <v>0</v>
      </c>
      <c r="M2688" s="62">
        <f>IF(L2688&gt;0,VLOOKUP(L2688,T$12:$AC$125,7),0)</f>
        <v>0</v>
      </c>
      <c r="N2688" s="57">
        <f t="shared" si="614"/>
        <v>0</v>
      </c>
      <c r="O2688" s="57">
        <f t="shared" ca="1" si="615"/>
        <v>0</v>
      </c>
      <c r="P2688" s="63" t="str">
        <f t="shared" si="616"/>
        <v>A+J=</v>
      </c>
      <c r="Q2688" s="64">
        <f t="shared" si="617"/>
        <v>46132</v>
      </c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>
        <f t="shared" si="605"/>
        <v>45924</v>
      </c>
      <c r="B2689" s="75" t="str">
        <f t="shared" ca="1" si="607"/>
        <v>n.d</v>
      </c>
      <c r="C2689" s="57">
        <f t="shared" si="608"/>
        <v>0.70234039999999998</v>
      </c>
      <c r="D2689" s="58">
        <f ca="1">IF(A2689&lt;$B$1,VLOOKUP(A2689,[1]DI!$A$4:$B$15000,2,FALSE),0)</f>
        <v>0</v>
      </c>
      <c r="E2689" s="57">
        <f t="shared" ca="1" si="609"/>
        <v>0</v>
      </c>
      <c r="F2689" s="59">
        <f t="shared" si="606"/>
        <v>1.1499999999999999</v>
      </c>
      <c r="G2689" s="60">
        <f t="shared" ca="1" si="610"/>
        <v>1</v>
      </c>
      <c r="H2689" s="57">
        <f ca="1">TRUNC(PRODUCT(G$10:G2688),15)</f>
        <v>1.8793566834039801</v>
      </c>
      <c r="I2689" s="57">
        <f t="shared" ca="1" si="611"/>
        <v>1.8793566834039801</v>
      </c>
      <c r="J2689" s="57">
        <f t="shared" ca="1" si="612"/>
        <v>1</v>
      </c>
      <c r="K2689" s="57">
        <f t="shared" ca="1" si="613"/>
        <v>0</v>
      </c>
      <c r="L2689" s="61">
        <f>IF(VLOOKUP(A2689,$U$12:$AD$125,8)=VLOOKUP(A2688,$U$12:$AD$125,8),0,VLOOKUP(A2689,U$12:$AD$125,8))</f>
        <v>0</v>
      </c>
      <c r="M2689" s="62">
        <f>IF(L2689&gt;0,VLOOKUP(L2689,T$12:$AC$125,7),0)</f>
        <v>0</v>
      </c>
      <c r="N2689" s="57">
        <f t="shared" si="614"/>
        <v>0</v>
      </c>
      <c r="O2689" s="57">
        <f t="shared" ca="1" si="615"/>
        <v>0</v>
      </c>
      <c r="P2689" s="63" t="str">
        <f t="shared" si="616"/>
        <v>A+J=</v>
      </c>
      <c r="Q2689" s="64">
        <f t="shared" si="617"/>
        <v>46132</v>
      </c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>
        <f t="shared" si="605"/>
        <v>45925</v>
      </c>
      <c r="B2690" s="75" t="str">
        <f t="shared" ca="1" si="607"/>
        <v>n.d</v>
      </c>
      <c r="C2690" s="57">
        <f t="shared" si="608"/>
        <v>0.70234039999999998</v>
      </c>
      <c r="D2690" s="58">
        <f ca="1">IF(A2690&lt;$B$1,VLOOKUP(A2690,[1]DI!$A$4:$B$15000,2,FALSE),0)</f>
        <v>0</v>
      </c>
      <c r="E2690" s="57">
        <f t="shared" ca="1" si="609"/>
        <v>0</v>
      </c>
      <c r="F2690" s="59">
        <f t="shared" si="606"/>
        <v>1.1499999999999999</v>
      </c>
      <c r="G2690" s="60">
        <f t="shared" ca="1" si="610"/>
        <v>1</v>
      </c>
      <c r="H2690" s="57">
        <f ca="1">TRUNC(PRODUCT(G$10:G2689),15)</f>
        <v>1.8793566834039801</v>
      </c>
      <c r="I2690" s="57">
        <f t="shared" ca="1" si="611"/>
        <v>1.8793566834039801</v>
      </c>
      <c r="J2690" s="57">
        <f t="shared" ca="1" si="612"/>
        <v>1</v>
      </c>
      <c r="K2690" s="57">
        <f t="shared" ca="1" si="613"/>
        <v>0</v>
      </c>
      <c r="L2690" s="61">
        <f>IF(VLOOKUP(A2690,$U$12:$AD$125,8)=VLOOKUP(A2689,$U$12:$AD$125,8),0,VLOOKUP(A2690,U$12:$AD$125,8))</f>
        <v>0</v>
      </c>
      <c r="M2690" s="62">
        <f>IF(L2690&gt;0,VLOOKUP(L2690,T$12:$AC$125,7),0)</f>
        <v>0</v>
      </c>
      <c r="N2690" s="57">
        <f t="shared" si="614"/>
        <v>0</v>
      </c>
      <c r="O2690" s="57">
        <f t="shared" ca="1" si="615"/>
        <v>0</v>
      </c>
      <c r="P2690" s="63" t="str">
        <f t="shared" si="616"/>
        <v>A+J=</v>
      </c>
      <c r="Q2690" s="64">
        <f t="shared" si="617"/>
        <v>46132</v>
      </c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>
        <f t="shared" si="605"/>
        <v>45926</v>
      </c>
      <c r="B2691" s="75" t="str">
        <f t="shared" ca="1" si="607"/>
        <v>n.d</v>
      </c>
      <c r="C2691" s="57">
        <f t="shared" si="608"/>
        <v>0.70234039999999998</v>
      </c>
      <c r="D2691" s="58">
        <f ca="1">IF(A2691&lt;$B$1,VLOOKUP(A2691,[1]DI!$A$4:$B$15000,2,FALSE),0)</f>
        <v>0</v>
      </c>
      <c r="E2691" s="57">
        <f t="shared" ca="1" si="609"/>
        <v>0</v>
      </c>
      <c r="F2691" s="59">
        <f t="shared" si="606"/>
        <v>1.1499999999999999</v>
      </c>
      <c r="G2691" s="60">
        <f t="shared" ca="1" si="610"/>
        <v>1</v>
      </c>
      <c r="H2691" s="57">
        <f ca="1">TRUNC(PRODUCT(G$10:G2690),15)</f>
        <v>1.8793566834039801</v>
      </c>
      <c r="I2691" s="57">
        <f t="shared" ca="1" si="611"/>
        <v>1.8793566834039801</v>
      </c>
      <c r="J2691" s="57">
        <f t="shared" ca="1" si="612"/>
        <v>1</v>
      </c>
      <c r="K2691" s="57">
        <f t="shared" ca="1" si="613"/>
        <v>0</v>
      </c>
      <c r="L2691" s="61">
        <f>IF(VLOOKUP(A2691,$U$12:$AD$125,8)=VLOOKUP(A2690,$U$12:$AD$125,8),0,VLOOKUP(A2691,U$12:$AD$125,8))</f>
        <v>0</v>
      </c>
      <c r="M2691" s="62">
        <f>IF(L2691&gt;0,VLOOKUP(L2691,T$12:$AC$125,7),0)</f>
        <v>0</v>
      </c>
      <c r="N2691" s="57">
        <f t="shared" si="614"/>
        <v>0</v>
      </c>
      <c r="O2691" s="57">
        <f t="shared" ca="1" si="615"/>
        <v>0</v>
      </c>
      <c r="P2691" s="63" t="str">
        <f t="shared" si="616"/>
        <v>A+J=</v>
      </c>
      <c r="Q2691" s="64">
        <f t="shared" si="617"/>
        <v>46132</v>
      </c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>
        <f t="shared" si="605"/>
        <v>45927</v>
      </c>
      <c r="B2692" s="75" t="str">
        <f t="shared" ca="1" si="607"/>
        <v>n.d</v>
      </c>
      <c r="C2692" s="57">
        <f t="shared" si="608"/>
        <v>0.70234039999999998</v>
      </c>
      <c r="D2692" s="58">
        <f ca="1">IF(A2692&lt;$B$1,VLOOKUP(A2692,[1]DI!$A$4:$B$15000,2,FALSE),0)</f>
        <v>0</v>
      </c>
      <c r="E2692" s="57">
        <f t="shared" ca="1" si="609"/>
        <v>0</v>
      </c>
      <c r="F2692" s="59">
        <f t="shared" si="606"/>
        <v>1.1499999999999999</v>
      </c>
      <c r="G2692" s="60">
        <f t="shared" ca="1" si="610"/>
        <v>1</v>
      </c>
      <c r="H2692" s="57">
        <f ca="1">TRUNC(PRODUCT(G$10:G2691),15)</f>
        <v>1.8793566834039801</v>
      </c>
      <c r="I2692" s="57">
        <f t="shared" ca="1" si="611"/>
        <v>1.8793566834039801</v>
      </c>
      <c r="J2692" s="57">
        <f t="shared" ca="1" si="612"/>
        <v>1</v>
      </c>
      <c r="K2692" s="57">
        <f t="shared" ca="1" si="613"/>
        <v>0</v>
      </c>
      <c r="L2692" s="61">
        <f>IF(VLOOKUP(A2692,$U$12:$AD$125,8)=VLOOKUP(A2691,$U$12:$AD$125,8),0,VLOOKUP(A2692,U$12:$AD$125,8))</f>
        <v>0</v>
      </c>
      <c r="M2692" s="62">
        <f>IF(L2692&gt;0,VLOOKUP(L2692,T$12:$AC$125,7),0)</f>
        <v>0</v>
      </c>
      <c r="N2692" s="57">
        <f t="shared" si="614"/>
        <v>0</v>
      </c>
      <c r="O2692" s="57">
        <f t="shared" ca="1" si="615"/>
        <v>0</v>
      </c>
      <c r="P2692" s="63" t="str">
        <f t="shared" si="616"/>
        <v>A+J=</v>
      </c>
      <c r="Q2692" s="64">
        <f t="shared" si="617"/>
        <v>46132</v>
      </c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>
        <f t="shared" si="605"/>
        <v>45928</v>
      </c>
      <c r="B2693" s="75" t="str">
        <f t="shared" ca="1" si="607"/>
        <v>n.d</v>
      </c>
      <c r="C2693" s="57">
        <f t="shared" si="608"/>
        <v>0.70234039999999998</v>
      </c>
      <c r="D2693" s="58">
        <f ca="1">IF(A2693&lt;$B$1,VLOOKUP(A2693,[1]DI!$A$4:$B$15000,2,FALSE),0)</f>
        <v>0</v>
      </c>
      <c r="E2693" s="57">
        <f t="shared" ca="1" si="609"/>
        <v>0</v>
      </c>
      <c r="F2693" s="59">
        <f t="shared" si="606"/>
        <v>1.1499999999999999</v>
      </c>
      <c r="G2693" s="60">
        <f t="shared" ca="1" si="610"/>
        <v>1</v>
      </c>
      <c r="H2693" s="57">
        <f ca="1">TRUNC(PRODUCT(G$10:G2692),15)</f>
        <v>1.8793566834039801</v>
      </c>
      <c r="I2693" s="57">
        <f t="shared" ca="1" si="611"/>
        <v>1.8793566834039801</v>
      </c>
      <c r="J2693" s="57">
        <f t="shared" ca="1" si="612"/>
        <v>1</v>
      </c>
      <c r="K2693" s="57">
        <f t="shared" ca="1" si="613"/>
        <v>0</v>
      </c>
      <c r="L2693" s="61">
        <f>IF(VLOOKUP(A2693,$U$12:$AD$125,8)=VLOOKUP(A2692,$U$12:$AD$125,8),0,VLOOKUP(A2693,U$12:$AD$125,8))</f>
        <v>0</v>
      </c>
      <c r="M2693" s="62">
        <f>IF(L2693&gt;0,VLOOKUP(L2693,T$12:$AC$125,7),0)</f>
        <v>0</v>
      </c>
      <c r="N2693" s="57">
        <f t="shared" si="614"/>
        <v>0</v>
      </c>
      <c r="O2693" s="57">
        <f t="shared" ca="1" si="615"/>
        <v>0</v>
      </c>
      <c r="P2693" s="63" t="str">
        <f t="shared" si="616"/>
        <v>A+J=</v>
      </c>
      <c r="Q2693" s="64">
        <f t="shared" si="617"/>
        <v>46132</v>
      </c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>
        <f t="shared" si="605"/>
        <v>45929</v>
      </c>
      <c r="B2694" s="75" t="str">
        <f t="shared" ca="1" si="607"/>
        <v>n.d</v>
      </c>
      <c r="C2694" s="57">
        <f t="shared" si="608"/>
        <v>0.70234039999999998</v>
      </c>
      <c r="D2694" s="58">
        <f ca="1">IF(A2694&lt;$B$1,VLOOKUP(A2694,[1]DI!$A$4:$B$15000,2,FALSE),0)</f>
        <v>0</v>
      </c>
      <c r="E2694" s="57">
        <f t="shared" ca="1" si="609"/>
        <v>0</v>
      </c>
      <c r="F2694" s="59">
        <f t="shared" si="606"/>
        <v>1.1499999999999999</v>
      </c>
      <c r="G2694" s="60">
        <f t="shared" ca="1" si="610"/>
        <v>1</v>
      </c>
      <c r="H2694" s="57">
        <f ca="1">TRUNC(PRODUCT(G$10:G2693),15)</f>
        <v>1.8793566834039801</v>
      </c>
      <c r="I2694" s="57">
        <f t="shared" ca="1" si="611"/>
        <v>1.8793566834039801</v>
      </c>
      <c r="J2694" s="57">
        <f t="shared" ca="1" si="612"/>
        <v>1</v>
      </c>
      <c r="K2694" s="57">
        <f t="shared" ca="1" si="613"/>
        <v>0</v>
      </c>
      <c r="L2694" s="61">
        <f>IF(VLOOKUP(A2694,$U$12:$AD$125,8)=VLOOKUP(A2693,$U$12:$AD$125,8),0,VLOOKUP(A2694,U$12:$AD$125,8))</f>
        <v>0</v>
      </c>
      <c r="M2694" s="62">
        <f>IF(L2694&gt;0,VLOOKUP(L2694,T$12:$AC$125,7),0)</f>
        <v>0</v>
      </c>
      <c r="N2694" s="57">
        <f t="shared" si="614"/>
        <v>0</v>
      </c>
      <c r="O2694" s="57">
        <f t="shared" ca="1" si="615"/>
        <v>0</v>
      </c>
      <c r="P2694" s="63" t="str">
        <f t="shared" si="616"/>
        <v>A+J=</v>
      </c>
      <c r="Q2694" s="64">
        <f t="shared" si="617"/>
        <v>46132</v>
      </c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>
        <f t="shared" si="605"/>
        <v>45930</v>
      </c>
      <c r="B2695" s="75" t="str">
        <f t="shared" ca="1" si="607"/>
        <v>n.d</v>
      </c>
      <c r="C2695" s="57">
        <f t="shared" si="608"/>
        <v>0.70234039999999998</v>
      </c>
      <c r="D2695" s="58">
        <f ca="1">IF(A2695&lt;$B$1,VLOOKUP(A2695,[1]DI!$A$4:$B$15000,2,FALSE),0)</f>
        <v>0</v>
      </c>
      <c r="E2695" s="57">
        <f t="shared" ca="1" si="609"/>
        <v>0</v>
      </c>
      <c r="F2695" s="59">
        <f t="shared" si="606"/>
        <v>1.1499999999999999</v>
      </c>
      <c r="G2695" s="60">
        <f t="shared" ca="1" si="610"/>
        <v>1</v>
      </c>
      <c r="H2695" s="57">
        <f ca="1">TRUNC(PRODUCT(G$10:G2694),15)</f>
        <v>1.8793566834039801</v>
      </c>
      <c r="I2695" s="57">
        <f t="shared" ca="1" si="611"/>
        <v>1.8793566834039801</v>
      </c>
      <c r="J2695" s="57">
        <f t="shared" ca="1" si="612"/>
        <v>1</v>
      </c>
      <c r="K2695" s="57">
        <f t="shared" ca="1" si="613"/>
        <v>0</v>
      </c>
      <c r="L2695" s="61">
        <f>IF(VLOOKUP(A2695,$U$12:$AD$125,8)=VLOOKUP(A2694,$U$12:$AD$125,8),0,VLOOKUP(A2695,U$12:$AD$125,8))</f>
        <v>0</v>
      </c>
      <c r="M2695" s="62">
        <f>IF(L2695&gt;0,VLOOKUP(L2695,T$12:$AC$125,7),0)</f>
        <v>0</v>
      </c>
      <c r="N2695" s="57">
        <f t="shared" si="614"/>
        <v>0</v>
      </c>
      <c r="O2695" s="57">
        <f t="shared" ca="1" si="615"/>
        <v>0</v>
      </c>
      <c r="P2695" s="63" t="str">
        <f t="shared" si="616"/>
        <v>A+J=</v>
      </c>
      <c r="Q2695" s="64">
        <f t="shared" si="617"/>
        <v>46132</v>
      </c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>
        <f t="shared" si="605"/>
        <v>45931</v>
      </c>
      <c r="B2696" s="75" t="str">
        <f t="shared" ca="1" si="607"/>
        <v>n.d</v>
      </c>
      <c r="C2696" s="57">
        <f t="shared" si="608"/>
        <v>0.70234039999999998</v>
      </c>
      <c r="D2696" s="58">
        <f ca="1">IF(A2696&lt;$B$1,VLOOKUP(A2696,[1]DI!$A$4:$B$15000,2,FALSE),0)</f>
        <v>0</v>
      </c>
      <c r="E2696" s="57">
        <f t="shared" ca="1" si="609"/>
        <v>0</v>
      </c>
      <c r="F2696" s="59">
        <f t="shared" si="606"/>
        <v>1.1499999999999999</v>
      </c>
      <c r="G2696" s="60">
        <f t="shared" ca="1" si="610"/>
        <v>1</v>
      </c>
      <c r="H2696" s="57">
        <f ca="1">TRUNC(PRODUCT(G$10:G2695),15)</f>
        <v>1.8793566834039801</v>
      </c>
      <c r="I2696" s="57">
        <f t="shared" ca="1" si="611"/>
        <v>1.8793566834039801</v>
      </c>
      <c r="J2696" s="57">
        <f t="shared" ca="1" si="612"/>
        <v>1</v>
      </c>
      <c r="K2696" s="57">
        <f t="shared" ca="1" si="613"/>
        <v>0</v>
      </c>
      <c r="L2696" s="61">
        <f>IF(VLOOKUP(A2696,$U$12:$AD$125,8)=VLOOKUP(A2695,$U$12:$AD$125,8),0,VLOOKUP(A2696,U$12:$AD$125,8))</f>
        <v>0</v>
      </c>
      <c r="M2696" s="62">
        <f>IF(L2696&gt;0,VLOOKUP(L2696,T$12:$AC$125,7),0)</f>
        <v>0</v>
      </c>
      <c r="N2696" s="57">
        <f t="shared" si="614"/>
        <v>0</v>
      </c>
      <c r="O2696" s="57">
        <f t="shared" ca="1" si="615"/>
        <v>0</v>
      </c>
      <c r="P2696" s="63" t="str">
        <f t="shared" si="616"/>
        <v>A+J=</v>
      </c>
      <c r="Q2696" s="64">
        <f t="shared" si="617"/>
        <v>46132</v>
      </c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>
        <f t="shared" si="605"/>
        <v>45932</v>
      </c>
      <c r="B2697" s="75" t="str">
        <f t="shared" ca="1" si="607"/>
        <v>n.d</v>
      </c>
      <c r="C2697" s="57">
        <f t="shared" si="608"/>
        <v>0.70234039999999998</v>
      </c>
      <c r="D2697" s="58">
        <f ca="1">IF(A2697&lt;$B$1,VLOOKUP(A2697,[1]DI!$A$4:$B$15000,2,FALSE),0)</f>
        <v>0</v>
      </c>
      <c r="E2697" s="57">
        <f t="shared" ca="1" si="609"/>
        <v>0</v>
      </c>
      <c r="F2697" s="59">
        <f t="shared" si="606"/>
        <v>1.1499999999999999</v>
      </c>
      <c r="G2697" s="60">
        <f t="shared" ca="1" si="610"/>
        <v>1</v>
      </c>
      <c r="H2697" s="57">
        <f ca="1">TRUNC(PRODUCT(G$10:G2696),15)</f>
        <v>1.8793566834039801</v>
      </c>
      <c r="I2697" s="57">
        <f t="shared" ca="1" si="611"/>
        <v>1.8793566834039801</v>
      </c>
      <c r="J2697" s="57">
        <f t="shared" ca="1" si="612"/>
        <v>1</v>
      </c>
      <c r="K2697" s="57">
        <f t="shared" ca="1" si="613"/>
        <v>0</v>
      </c>
      <c r="L2697" s="61">
        <f>IF(VLOOKUP(A2697,$U$12:$AD$125,8)=VLOOKUP(A2696,$U$12:$AD$125,8),0,VLOOKUP(A2697,U$12:$AD$125,8))</f>
        <v>0</v>
      </c>
      <c r="M2697" s="62">
        <f>IF(L2697&gt;0,VLOOKUP(L2697,T$12:$AC$125,7),0)</f>
        <v>0</v>
      </c>
      <c r="N2697" s="57">
        <f t="shared" si="614"/>
        <v>0</v>
      </c>
      <c r="O2697" s="57">
        <f t="shared" ca="1" si="615"/>
        <v>0</v>
      </c>
      <c r="P2697" s="63" t="str">
        <f t="shared" si="616"/>
        <v>A+J=</v>
      </c>
      <c r="Q2697" s="64">
        <f t="shared" si="617"/>
        <v>46132</v>
      </c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>
        <f t="shared" si="605"/>
        <v>45933</v>
      </c>
      <c r="B2698" s="75" t="str">
        <f t="shared" ca="1" si="607"/>
        <v>n.d</v>
      </c>
      <c r="C2698" s="57">
        <f t="shared" si="608"/>
        <v>0.70234039999999998</v>
      </c>
      <c r="D2698" s="58">
        <f ca="1">IF(A2698&lt;$B$1,VLOOKUP(A2698,[1]DI!$A$4:$B$15000,2,FALSE),0)</f>
        <v>0</v>
      </c>
      <c r="E2698" s="57">
        <f t="shared" ca="1" si="609"/>
        <v>0</v>
      </c>
      <c r="F2698" s="59">
        <f t="shared" si="606"/>
        <v>1.1499999999999999</v>
      </c>
      <c r="G2698" s="60">
        <f t="shared" ca="1" si="610"/>
        <v>1</v>
      </c>
      <c r="H2698" s="57">
        <f ca="1">TRUNC(PRODUCT(G$10:G2697),15)</f>
        <v>1.8793566834039801</v>
      </c>
      <c r="I2698" s="57">
        <f t="shared" ca="1" si="611"/>
        <v>1.8793566834039801</v>
      </c>
      <c r="J2698" s="57">
        <f t="shared" ca="1" si="612"/>
        <v>1</v>
      </c>
      <c r="K2698" s="57">
        <f t="shared" ca="1" si="613"/>
        <v>0</v>
      </c>
      <c r="L2698" s="61">
        <f>IF(VLOOKUP(A2698,$U$12:$AD$125,8)=VLOOKUP(A2697,$U$12:$AD$125,8),0,VLOOKUP(A2698,U$12:$AD$125,8))</f>
        <v>0</v>
      </c>
      <c r="M2698" s="62">
        <f>IF(L2698&gt;0,VLOOKUP(L2698,T$12:$AC$125,7),0)</f>
        <v>0</v>
      </c>
      <c r="N2698" s="57">
        <f t="shared" si="614"/>
        <v>0</v>
      </c>
      <c r="O2698" s="57">
        <f t="shared" ca="1" si="615"/>
        <v>0</v>
      </c>
      <c r="P2698" s="63" t="str">
        <f t="shared" si="616"/>
        <v>A+J=</v>
      </c>
      <c r="Q2698" s="64">
        <f t="shared" si="617"/>
        <v>46132</v>
      </c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>
        <f t="shared" ref="A2699:A2762" si="618">(A2698+1)</f>
        <v>45934</v>
      </c>
      <c r="B2699" s="75" t="str">
        <f t="shared" ca="1" si="607"/>
        <v>n.d</v>
      </c>
      <c r="C2699" s="57">
        <f t="shared" si="608"/>
        <v>0.70234039999999998</v>
      </c>
      <c r="D2699" s="58">
        <f ca="1">IF(A2699&lt;$B$1,VLOOKUP(A2699,[1]DI!$A$4:$B$15000,2,FALSE),0)</f>
        <v>0</v>
      </c>
      <c r="E2699" s="57">
        <f t="shared" ca="1" si="609"/>
        <v>0</v>
      </c>
      <c r="F2699" s="59">
        <f t="shared" si="606"/>
        <v>1.1499999999999999</v>
      </c>
      <c r="G2699" s="60">
        <f t="shared" ca="1" si="610"/>
        <v>1</v>
      </c>
      <c r="H2699" s="57">
        <f ca="1">TRUNC(PRODUCT(G$10:G2698),15)</f>
        <v>1.8793566834039801</v>
      </c>
      <c r="I2699" s="57">
        <f t="shared" ca="1" si="611"/>
        <v>1.8793566834039801</v>
      </c>
      <c r="J2699" s="57">
        <f t="shared" ca="1" si="612"/>
        <v>1</v>
      </c>
      <c r="K2699" s="57">
        <f t="shared" ca="1" si="613"/>
        <v>0</v>
      </c>
      <c r="L2699" s="61">
        <f>IF(VLOOKUP(A2699,$U$12:$AD$125,8)=VLOOKUP(A2698,$U$12:$AD$125,8),0,VLOOKUP(A2699,U$12:$AD$125,8))</f>
        <v>0</v>
      </c>
      <c r="M2699" s="62">
        <f>IF(L2699&gt;0,VLOOKUP(L2699,T$12:$AC$125,7),0)</f>
        <v>0</v>
      </c>
      <c r="N2699" s="57">
        <f t="shared" si="614"/>
        <v>0</v>
      </c>
      <c r="O2699" s="57">
        <f t="shared" ca="1" si="615"/>
        <v>0</v>
      </c>
      <c r="P2699" s="63" t="str">
        <f t="shared" si="616"/>
        <v>A+J=</v>
      </c>
      <c r="Q2699" s="64">
        <f t="shared" si="617"/>
        <v>46132</v>
      </c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>
        <f t="shared" si="618"/>
        <v>45935</v>
      </c>
      <c r="B2700" s="75" t="str">
        <f t="shared" ca="1" si="607"/>
        <v>n.d</v>
      </c>
      <c r="C2700" s="57">
        <f t="shared" si="608"/>
        <v>0.70234039999999998</v>
      </c>
      <c r="D2700" s="58">
        <f ca="1">IF(A2700&lt;$B$1,VLOOKUP(A2700,[1]DI!$A$4:$B$15000,2,FALSE),0)</f>
        <v>0</v>
      </c>
      <c r="E2700" s="57">
        <f t="shared" ca="1" si="609"/>
        <v>0</v>
      </c>
      <c r="F2700" s="59">
        <f t="shared" si="606"/>
        <v>1.1499999999999999</v>
      </c>
      <c r="G2700" s="60">
        <f t="shared" ca="1" si="610"/>
        <v>1</v>
      </c>
      <c r="H2700" s="57">
        <f ca="1">TRUNC(PRODUCT(G$10:G2699),15)</f>
        <v>1.8793566834039801</v>
      </c>
      <c r="I2700" s="57">
        <f t="shared" ca="1" si="611"/>
        <v>1.8793566834039801</v>
      </c>
      <c r="J2700" s="57">
        <f t="shared" ca="1" si="612"/>
        <v>1</v>
      </c>
      <c r="K2700" s="57">
        <f t="shared" ca="1" si="613"/>
        <v>0</v>
      </c>
      <c r="L2700" s="61">
        <f>IF(VLOOKUP(A2700,$U$12:$AD$125,8)=VLOOKUP(A2699,$U$12:$AD$125,8),0,VLOOKUP(A2700,U$12:$AD$125,8))</f>
        <v>0</v>
      </c>
      <c r="M2700" s="62">
        <f>IF(L2700&gt;0,VLOOKUP(L2700,T$12:$AC$125,7),0)</f>
        <v>0</v>
      </c>
      <c r="N2700" s="57">
        <f t="shared" si="614"/>
        <v>0</v>
      </c>
      <c r="O2700" s="57">
        <f t="shared" ca="1" si="615"/>
        <v>0</v>
      </c>
      <c r="P2700" s="63" t="str">
        <f t="shared" si="616"/>
        <v>A+J=</v>
      </c>
      <c r="Q2700" s="64">
        <f t="shared" si="617"/>
        <v>46132</v>
      </c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>
        <f t="shared" si="618"/>
        <v>45936</v>
      </c>
      <c r="B2701" s="75" t="str">
        <f t="shared" ca="1" si="607"/>
        <v>n.d</v>
      </c>
      <c r="C2701" s="57">
        <f t="shared" si="608"/>
        <v>0.70234039999999998</v>
      </c>
      <c r="D2701" s="58">
        <f ca="1">IF(A2701&lt;$B$1,VLOOKUP(A2701,[1]DI!$A$4:$B$15000,2,FALSE),0)</f>
        <v>0</v>
      </c>
      <c r="E2701" s="57">
        <f t="shared" ca="1" si="609"/>
        <v>0</v>
      </c>
      <c r="F2701" s="59">
        <f t="shared" si="606"/>
        <v>1.1499999999999999</v>
      </c>
      <c r="G2701" s="60">
        <f t="shared" ca="1" si="610"/>
        <v>1</v>
      </c>
      <c r="H2701" s="57">
        <f ca="1">TRUNC(PRODUCT(G$10:G2700),15)</f>
        <v>1.8793566834039801</v>
      </c>
      <c r="I2701" s="57">
        <f t="shared" ca="1" si="611"/>
        <v>1.8793566834039801</v>
      </c>
      <c r="J2701" s="57">
        <f t="shared" ca="1" si="612"/>
        <v>1</v>
      </c>
      <c r="K2701" s="57">
        <f t="shared" ca="1" si="613"/>
        <v>0</v>
      </c>
      <c r="L2701" s="61">
        <f>IF(VLOOKUP(A2701,$U$12:$AD$125,8)=VLOOKUP(A2700,$U$12:$AD$125,8),0,VLOOKUP(A2701,U$12:$AD$125,8))</f>
        <v>0</v>
      </c>
      <c r="M2701" s="62">
        <f>IF(L2701&gt;0,VLOOKUP(L2701,T$12:$AC$125,7),0)</f>
        <v>0</v>
      </c>
      <c r="N2701" s="57">
        <f t="shared" si="614"/>
        <v>0</v>
      </c>
      <c r="O2701" s="57">
        <f t="shared" ca="1" si="615"/>
        <v>0</v>
      </c>
      <c r="P2701" s="63" t="str">
        <f t="shared" si="616"/>
        <v>A+J=</v>
      </c>
      <c r="Q2701" s="64">
        <f t="shared" si="617"/>
        <v>46132</v>
      </c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>
        <f t="shared" si="618"/>
        <v>45937</v>
      </c>
      <c r="B2702" s="75" t="str">
        <f t="shared" ca="1" si="607"/>
        <v>n.d</v>
      </c>
      <c r="C2702" s="57">
        <f t="shared" si="608"/>
        <v>0.70234039999999998</v>
      </c>
      <c r="D2702" s="58">
        <f ca="1">IF(A2702&lt;$B$1,VLOOKUP(A2702,[1]DI!$A$4:$B$15000,2,FALSE),0)</f>
        <v>0</v>
      </c>
      <c r="E2702" s="57">
        <f t="shared" ca="1" si="609"/>
        <v>0</v>
      </c>
      <c r="F2702" s="59">
        <f t="shared" si="606"/>
        <v>1.1499999999999999</v>
      </c>
      <c r="G2702" s="60">
        <f t="shared" ca="1" si="610"/>
        <v>1</v>
      </c>
      <c r="H2702" s="57">
        <f ca="1">TRUNC(PRODUCT(G$10:G2701),15)</f>
        <v>1.8793566834039801</v>
      </c>
      <c r="I2702" s="57">
        <f t="shared" ca="1" si="611"/>
        <v>1.8793566834039801</v>
      </c>
      <c r="J2702" s="57">
        <f t="shared" ca="1" si="612"/>
        <v>1</v>
      </c>
      <c r="K2702" s="57">
        <f t="shared" ca="1" si="613"/>
        <v>0</v>
      </c>
      <c r="L2702" s="61">
        <f>IF(VLOOKUP(A2702,$U$12:$AD$125,8)=VLOOKUP(A2701,$U$12:$AD$125,8),0,VLOOKUP(A2702,U$12:$AD$125,8))</f>
        <v>0</v>
      </c>
      <c r="M2702" s="62">
        <f>IF(L2702&gt;0,VLOOKUP(L2702,T$12:$AC$125,7),0)</f>
        <v>0</v>
      </c>
      <c r="N2702" s="57">
        <f t="shared" si="614"/>
        <v>0</v>
      </c>
      <c r="O2702" s="57">
        <f t="shared" ca="1" si="615"/>
        <v>0</v>
      </c>
      <c r="P2702" s="63" t="str">
        <f t="shared" si="616"/>
        <v>A+J=</v>
      </c>
      <c r="Q2702" s="64">
        <f t="shared" si="617"/>
        <v>46132</v>
      </c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>
        <f t="shared" si="618"/>
        <v>45938</v>
      </c>
      <c r="B2703" s="75" t="str">
        <f t="shared" ca="1" si="607"/>
        <v>n.d</v>
      </c>
      <c r="C2703" s="57">
        <f t="shared" si="608"/>
        <v>0.70234039999999998</v>
      </c>
      <c r="D2703" s="58">
        <f ca="1">IF(A2703&lt;$B$1,VLOOKUP(A2703,[1]DI!$A$4:$B$15000,2,FALSE),0)</f>
        <v>0</v>
      </c>
      <c r="E2703" s="57">
        <f t="shared" ca="1" si="609"/>
        <v>0</v>
      </c>
      <c r="F2703" s="59">
        <f t="shared" si="606"/>
        <v>1.1499999999999999</v>
      </c>
      <c r="G2703" s="60">
        <f t="shared" ca="1" si="610"/>
        <v>1</v>
      </c>
      <c r="H2703" s="57">
        <f ca="1">TRUNC(PRODUCT(G$10:G2702),15)</f>
        <v>1.8793566834039801</v>
      </c>
      <c r="I2703" s="57">
        <f t="shared" ca="1" si="611"/>
        <v>1.8793566834039801</v>
      </c>
      <c r="J2703" s="57">
        <f t="shared" ca="1" si="612"/>
        <v>1</v>
      </c>
      <c r="K2703" s="57">
        <f t="shared" ca="1" si="613"/>
        <v>0</v>
      </c>
      <c r="L2703" s="61">
        <f>IF(VLOOKUP(A2703,$U$12:$AD$125,8)=VLOOKUP(A2702,$U$12:$AD$125,8),0,VLOOKUP(A2703,U$12:$AD$125,8))</f>
        <v>0</v>
      </c>
      <c r="M2703" s="62">
        <f>IF(L2703&gt;0,VLOOKUP(L2703,T$12:$AC$125,7),0)</f>
        <v>0</v>
      </c>
      <c r="N2703" s="57">
        <f t="shared" si="614"/>
        <v>0</v>
      </c>
      <c r="O2703" s="57">
        <f t="shared" ca="1" si="615"/>
        <v>0</v>
      </c>
      <c r="P2703" s="63" t="str">
        <f t="shared" si="616"/>
        <v>A+J=</v>
      </c>
      <c r="Q2703" s="64">
        <f t="shared" si="617"/>
        <v>46132</v>
      </c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>
        <f t="shared" si="618"/>
        <v>45939</v>
      </c>
      <c r="B2704" s="75" t="str">
        <f t="shared" ca="1" si="607"/>
        <v>n.d</v>
      </c>
      <c r="C2704" s="57">
        <f t="shared" si="608"/>
        <v>0.70234039999999998</v>
      </c>
      <c r="D2704" s="58">
        <f ca="1">IF(A2704&lt;$B$1,VLOOKUP(A2704,[1]DI!$A$4:$B$15000,2,FALSE),0)</f>
        <v>0</v>
      </c>
      <c r="E2704" s="57">
        <f t="shared" ca="1" si="609"/>
        <v>0</v>
      </c>
      <c r="F2704" s="59">
        <f t="shared" si="606"/>
        <v>1.1499999999999999</v>
      </c>
      <c r="G2704" s="60">
        <f t="shared" ca="1" si="610"/>
        <v>1</v>
      </c>
      <c r="H2704" s="57">
        <f ca="1">TRUNC(PRODUCT(G$10:G2703),15)</f>
        <v>1.8793566834039801</v>
      </c>
      <c r="I2704" s="57">
        <f t="shared" ca="1" si="611"/>
        <v>1.8793566834039801</v>
      </c>
      <c r="J2704" s="57">
        <f t="shared" ca="1" si="612"/>
        <v>1</v>
      </c>
      <c r="K2704" s="57">
        <f t="shared" ca="1" si="613"/>
        <v>0</v>
      </c>
      <c r="L2704" s="61">
        <f>IF(VLOOKUP(A2704,$U$12:$AD$125,8)=VLOOKUP(A2703,$U$12:$AD$125,8),0,VLOOKUP(A2704,U$12:$AD$125,8))</f>
        <v>0</v>
      </c>
      <c r="M2704" s="62">
        <f>IF(L2704&gt;0,VLOOKUP(L2704,T$12:$AC$125,7),0)</f>
        <v>0</v>
      </c>
      <c r="N2704" s="57">
        <f t="shared" si="614"/>
        <v>0</v>
      </c>
      <c r="O2704" s="57">
        <f t="shared" ca="1" si="615"/>
        <v>0</v>
      </c>
      <c r="P2704" s="63" t="str">
        <f t="shared" si="616"/>
        <v>A+J=</v>
      </c>
      <c r="Q2704" s="64">
        <f t="shared" si="617"/>
        <v>46132</v>
      </c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>
        <f t="shared" si="618"/>
        <v>45940</v>
      </c>
      <c r="B2705" s="75" t="str">
        <f t="shared" ca="1" si="607"/>
        <v>n.d</v>
      </c>
      <c r="C2705" s="57">
        <f t="shared" si="608"/>
        <v>0.70234039999999998</v>
      </c>
      <c r="D2705" s="58">
        <f ca="1">IF(A2705&lt;$B$1,VLOOKUP(A2705,[1]DI!$A$4:$B$15000,2,FALSE),0)</f>
        <v>0</v>
      </c>
      <c r="E2705" s="57">
        <f t="shared" ca="1" si="609"/>
        <v>0</v>
      </c>
      <c r="F2705" s="59">
        <f t="shared" si="606"/>
        <v>1.1499999999999999</v>
      </c>
      <c r="G2705" s="60">
        <f t="shared" ca="1" si="610"/>
        <v>1</v>
      </c>
      <c r="H2705" s="57">
        <f ca="1">TRUNC(PRODUCT(G$10:G2704),15)</f>
        <v>1.8793566834039801</v>
      </c>
      <c r="I2705" s="57">
        <f t="shared" ca="1" si="611"/>
        <v>1.8793566834039801</v>
      </c>
      <c r="J2705" s="57">
        <f t="shared" ca="1" si="612"/>
        <v>1</v>
      </c>
      <c r="K2705" s="57">
        <f t="shared" ca="1" si="613"/>
        <v>0</v>
      </c>
      <c r="L2705" s="61">
        <f>IF(VLOOKUP(A2705,$U$12:$AD$125,8)=VLOOKUP(A2704,$U$12:$AD$125,8),0,VLOOKUP(A2705,U$12:$AD$125,8))</f>
        <v>0</v>
      </c>
      <c r="M2705" s="62">
        <f>IF(L2705&gt;0,VLOOKUP(L2705,T$12:$AC$125,7),0)</f>
        <v>0</v>
      </c>
      <c r="N2705" s="57">
        <f t="shared" si="614"/>
        <v>0</v>
      </c>
      <c r="O2705" s="57">
        <f t="shared" ca="1" si="615"/>
        <v>0</v>
      </c>
      <c r="P2705" s="63" t="str">
        <f t="shared" si="616"/>
        <v>A+J=</v>
      </c>
      <c r="Q2705" s="64">
        <f t="shared" si="617"/>
        <v>46132</v>
      </c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>
        <f t="shared" si="618"/>
        <v>45941</v>
      </c>
      <c r="B2706" s="75" t="str">
        <f t="shared" ca="1" si="607"/>
        <v>n.d</v>
      </c>
      <c r="C2706" s="57">
        <f t="shared" si="608"/>
        <v>0.70234039999999998</v>
      </c>
      <c r="D2706" s="58">
        <f ca="1">IF(A2706&lt;$B$1,VLOOKUP(A2706,[1]DI!$A$4:$B$15000,2,FALSE),0)</f>
        <v>0</v>
      </c>
      <c r="E2706" s="57">
        <f t="shared" ca="1" si="609"/>
        <v>0</v>
      </c>
      <c r="F2706" s="59">
        <f t="shared" si="606"/>
        <v>1.1499999999999999</v>
      </c>
      <c r="G2706" s="60">
        <f t="shared" ca="1" si="610"/>
        <v>1</v>
      </c>
      <c r="H2706" s="57">
        <f ca="1">TRUNC(PRODUCT(G$10:G2705),15)</f>
        <v>1.8793566834039801</v>
      </c>
      <c r="I2706" s="57">
        <f t="shared" ca="1" si="611"/>
        <v>1.8793566834039801</v>
      </c>
      <c r="J2706" s="57">
        <f t="shared" ca="1" si="612"/>
        <v>1</v>
      </c>
      <c r="K2706" s="57">
        <f t="shared" ca="1" si="613"/>
        <v>0</v>
      </c>
      <c r="L2706" s="61">
        <f>IF(VLOOKUP(A2706,$U$12:$AD$125,8)=VLOOKUP(A2705,$U$12:$AD$125,8),0,VLOOKUP(A2706,U$12:$AD$125,8))</f>
        <v>0</v>
      </c>
      <c r="M2706" s="62">
        <f>IF(L2706&gt;0,VLOOKUP(L2706,T$12:$AC$125,7),0)</f>
        <v>0</v>
      </c>
      <c r="N2706" s="57">
        <f t="shared" si="614"/>
        <v>0</v>
      </c>
      <c r="O2706" s="57">
        <f t="shared" ca="1" si="615"/>
        <v>0</v>
      </c>
      <c r="P2706" s="63" t="str">
        <f t="shared" si="616"/>
        <v>A+J=</v>
      </c>
      <c r="Q2706" s="64">
        <f t="shared" si="617"/>
        <v>46132</v>
      </c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>
        <f t="shared" si="618"/>
        <v>45942</v>
      </c>
      <c r="B2707" s="75" t="str">
        <f t="shared" ca="1" si="607"/>
        <v>n.d</v>
      </c>
      <c r="C2707" s="57">
        <f t="shared" si="608"/>
        <v>0.70234039999999998</v>
      </c>
      <c r="D2707" s="58">
        <f ca="1">IF(A2707&lt;$B$1,VLOOKUP(A2707,[1]DI!$A$4:$B$15000,2,FALSE),0)</f>
        <v>0</v>
      </c>
      <c r="E2707" s="57">
        <f t="shared" ca="1" si="609"/>
        <v>0</v>
      </c>
      <c r="F2707" s="59">
        <f t="shared" si="606"/>
        <v>1.1499999999999999</v>
      </c>
      <c r="G2707" s="60">
        <f t="shared" ca="1" si="610"/>
        <v>1</v>
      </c>
      <c r="H2707" s="57">
        <f ca="1">TRUNC(PRODUCT(G$10:G2706),15)</f>
        <v>1.8793566834039801</v>
      </c>
      <c r="I2707" s="57">
        <f t="shared" ca="1" si="611"/>
        <v>1.8793566834039801</v>
      </c>
      <c r="J2707" s="57">
        <f t="shared" ca="1" si="612"/>
        <v>1</v>
      </c>
      <c r="K2707" s="57">
        <f t="shared" ca="1" si="613"/>
        <v>0</v>
      </c>
      <c r="L2707" s="61">
        <f>IF(VLOOKUP(A2707,$U$12:$AD$125,8)=VLOOKUP(A2706,$U$12:$AD$125,8),0,VLOOKUP(A2707,U$12:$AD$125,8))</f>
        <v>0</v>
      </c>
      <c r="M2707" s="62">
        <f>IF(L2707&gt;0,VLOOKUP(L2707,T$12:$AC$125,7),0)</f>
        <v>0</v>
      </c>
      <c r="N2707" s="57">
        <f t="shared" si="614"/>
        <v>0</v>
      </c>
      <c r="O2707" s="57">
        <f t="shared" ca="1" si="615"/>
        <v>0</v>
      </c>
      <c r="P2707" s="63" t="str">
        <f t="shared" si="616"/>
        <v>A+J=</v>
      </c>
      <c r="Q2707" s="64">
        <f t="shared" si="617"/>
        <v>46132</v>
      </c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>
        <f t="shared" si="618"/>
        <v>45943</v>
      </c>
      <c r="B2708" s="75" t="str">
        <f t="shared" ca="1" si="607"/>
        <v>n.d</v>
      </c>
      <c r="C2708" s="57">
        <f t="shared" si="608"/>
        <v>0.70234039999999998</v>
      </c>
      <c r="D2708" s="58">
        <f ca="1">IF(A2708&lt;$B$1,VLOOKUP(A2708,[1]DI!$A$4:$B$15000,2,FALSE),0)</f>
        <v>0</v>
      </c>
      <c r="E2708" s="57">
        <f t="shared" ca="1" si="609"/>
        <v>0</v>
      </c>
      <c r="F2708" s="59">
        <f t="shared" si="606"/>
        <v>1.1499999999999999</v>
      </c>
      <c r="G2708" s="60">
        <f t="shared" ca="1" si="610"/>
        <v>1</v>
      </c>
      <c r="H2708" s="57">
        <f ca="1">TRUNC(PRODUCT(G$10:G2707),15)</f>
        <v>1.8793566834039801</v>
      </c>
      <c r="I2708" s="57">
        <f t="shared" ca="1" si="611"/>
        <v>1.8793566834039801</v>
      </c>
      <c r="J2708" s="57">
        <f t="shared" ca="1" si="612"/>
        <v>1</v>
      </c>
      <c r="K2708" s="57">
        <f t="shared" ca="1" si="613"/>
        <v>0</v>
      </c>
      <c r="L2708" s="61">
        <f>IF(VLOOKUP(A2708,$U$12:$AD$125,8)=VLOOKUP(A2707,$U$12:$AD$125,8),0,VLOOKUP(A2708,U$12:$AD$125,8))</f>
        <v>0</v>
      </c>
      <c r="M2708" s="62">
        <f>IF(L2708&gt;0,VLOOKUP(L2708,T$12:$AC$125,7),0)</f>
        <v>0</v>
      </c>
      <c r="N2708" s="57">
        <f t="shared" si="614"/>
        <v>0</v>
      </c>
      <c r="O2708" s="57">
        <f t="shared" ca="1" si="615"/>
        <v>0</v>
      </c>
      <c r="P2708" s="63" t="str">
        <f t="shared" si="616"/>
        <v>A+J=</v>
      </c>
      <c r="Q2708" s="64">
        <f t="shared" si="617"/>
        <v>46132</v>
      </c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>
        <f t="shared" si="618"/>
        <v>45944</v>
      </c>
      <c r="B2709" s="75" t="str">
        <f t="shared" ca="1" si="607"/>
        <v>n.d</v>
      </c>
      <c r="C2709" s="57">
        <f t="shared" si="608"/>
        <v>0.70234039999999998</v>
      </c>
      <c r="D2709" s="58">
        <f ca="1">IF(A2709&lt;$B$1,VLOOKUP(A2709,[1]DI!$A$4:$B$15000,2,FALSE),0)</f>
        <v>0</v>
      </c>
      <c r="E2709" s="57">
        <f t="shared" ca="1" si="609"/>
        <v>0</v>
      </c>
      <c r="F2709" s="59">
        <f t="shared" si="606"/>
        <v>1.1499999999999999</v>
      </c>
      <c r="G2709" s="60">
        <f t="shared" ca="1" si="610"/>
        <v>1</v>
      </c>
      <c r="H2709" s="57">
        <f ca="1">TRUNC(PRODUCT(G$10:G2708),15)</f>
        <v>1.8793566834039801</v>
      </c>
      <c r="I2709" s="57">
        <f t="shared" ca="1" si="611"/>
        <v>1.8793566834039801</v>
      </c>
      <c r="J2709" s="57">
        <f t="shared" ca="1" si="612"/>
        <v>1</v>
      </c>
      <c r="K2709" s="57">
        <f t="shared" ca="1" si="613"/>
        <v>0</v>
      </c>
      <c r="L2709" s="61">
        <f>IF(VLOOKUP(A2709,$U$12:$AD$125,8)=VLOOKUP(A2708,$U$12:$AD$125,8),0,VLOOKUP(A2709,U$12:$AD$125,8))</f>
        <v>0</v>
      </c>
      <c r="M2709" s="62">
        <f>IF(L2709&gt;0,VLOOKUP(L2709,T$12:$AC$125,7),0)</f>
        <v>0</v>
      </c>
      <c r="N2709" s="57">
        <f t="shared" si="614"/>
        <v>0</v>
      </c>
      <c r="O2709" s="57">
        <f t="shared" ca="1" si="615"/>
        <v>0</v>
      </c>
      <c r="P2709" s="63" t="str">
        <f t="shared" si="616"/>
        <v>A+J=</v>
      </c>
      <c r="Q2709" s="64">
        <f t="shared" si="617"/>
        <v>46132</v>
      </c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>
        <f t="shared" si="618"/>
        <v>45945</v>
      </c>
      <c r="B2710" s="75" t="str">
        <f t="shared" ca="1" si="607"/>
        <v>n.d</v>
      </c>
      <c r="C2710" s="57">
        <f t="shared" si="608"/>
        <v>0.70234039999999998</v>
      </c>
      <c r="D2710" s="58">
        <f ca="1">IF(A2710&lt;$B$1,VLOOKUP(A2710,[1]DI!$A$4:$B$15000,2,FALSE),0)</f>
        <v>0</v>
      </c>
      <c r="E2710" s="57">
        <f t="shared" ca="1" si="609"/>
        <v>0</v>
      </c>
      <c r="F2710" s="59">
        <f t="shared" si="606"/>
        <v>1.1499999999999999</v>
      </c>
      <c r="G2710" s="60">
        <f t="shared" ca="1" si="610"/>
        <v>1</v>
      </c>
      <c r="H2710" s="57">
        <f ca="1">TRUNC(PRODUCT(G$10:G2709),15)</f>
        <v>1.8793566834039801</v>
      </c>
      <c r="I2710" s="57">
        <f t="shared" ca="1" si="611"/>
        <v>1.8793566834039801</v>
      </c>
      <c r="J2710" s="57">
        <f t="shared" ca="1" si="612"/>
        <v>1</v>
      </c>
      <c r="K2710" s="57">
        <f t="shared" ca="1" si="613"/>
        <v>0</v>
      </c>
      <c r="L2710" s="61">
        <f>IF(VLOOKUP(A2710,$U$12:$AD$125,8)=VLOOKUP(A2709,$U$12:$AD$125,8),0,VLOOKUP(A2710,U$12:$AD$125,8))</f>
        <v>0</v>
      </c>
      <c r="M2710" s="62">
        <f>IF(L2710&gt;0,VLOOKUP(L2710,T$12:$AC$125,7),0)</f>
        <v>0</v>
      </c>
      <c r="N2710" s="57">
        <f t="shared" si="614"/>
        <v>0</v>
      </c>
      <c r="O2710" s="57">
        <f t="shared" ca="1" si="615"/>
        <v>0</v>
      </c>
      <c r="P2710" s="63" t="str">
        <f t="shared" si="616"/>
        <v>A+J=</v>
      </c>
      <c r="Q2710" s="64">
        <f t="shared" si="617"/>
        <v>46132</v>
      </c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>
        <f t="shared" si="618"/>
        <v>45946</v>
      </c>
      <c r="B2711" s="75" t="str">
        <f t="shared" ca="1" si="607"/>
        <v>n.d</v>
      </c>
      <c r="C2711" s="57">
        <f t="shared" si="608"/>
        <v>0.70234039999999998</v>
      </c>
      <c r="D2711" s="58">
        <f ca="1">IF(A2711&lt;$B$1,VLOOKUP(A2711,[1]DI!$A$4:$B$15000,2,FALSE),0)</f>
        <v>0</v>
      </c>
      <c r="E2711" s="57">
        <f t="shared" ca="1" si="609"/>
        <v>0</v>
      </c>
      <c r="F2711" s="59">
        <f t="shared" si="606"/>
        <v>1.1499999999999999</v>
      </c>
      <c r="G2711" s="60">
        <f t="shared" ca="1" si="610"/>
        <v>1</v>
      </c>
      <c r="H2711" s="57">
        <f ca="1">TRUNC(PRODUCT(G$10:G2710),15)</f>
        <v>1.8793566834039801</v>
      </c>
      <c r="I2711" s="57">
        <f t="shared" ca="1" si="611"/>
        <v>1.8793566834039801</v>
      </c>
      <c r="J2711" s="57">
        <f t="shared" ca="1" si="612"/>
        <v>1</v>
      </c>
      <c r="K2711" s="57">
        <f t="shared" ca="1" si="613"/>
        <v>0</v>
      </c>
      <c r="L2711" s="61">
        <f>IF(VLOOKUP(A2711,$U$12:$AD$125,8)=VLOOKUP(A2710,$U$12:$AD$125,8),0,VLOOKUP(A2711,U$12:$AD$125,8))</f>
        <v>0</v>
      </c>
      <c r="M2711" s="62">
        <f>IF(L2711&gt;0,VLOOKUP(L2711,T$12:$AC$125,7),0)</f>
        <v>0</v>
      </c>
      <c r="N2711" s="57">
        <f t="shared" si="614"/>
        <v>0</v>
      </c>
      <c r="O2711" s="57">
        <f t="shared" ca="1" si="615"/>
        <v>0</v>
      </c>
      <c r="P2711" s="63" t="str">
        <f t="shared" si="616"/>
        <v>A+J=</v>
      </c>
      <c r="Q2711" s="64">
        <f t="shared" si="617"/>
        <v>46132</v>
      </c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>
        <f t="shared" si="618"/>
        <v>45947</v>
      </c>
      <c r="B2712" s="75" t="str">
        <f t="shared" ca="1" si="607"/>
        <v>n.d</v>
      </c>
      <c r="C2712" s="57">
        <f t="shared" si="608"/>
        <v>0.70234039999999998</v>
      </c>
      <c r="D2712" s="58">
        <f ca="1">IF(A2712&lt;$B$1,VLOOKUP(A2712,[1]DI!$A$4:$B$15000,2,FALSE),0)</f>
        <v>0</v>
      </c>
      <c r="E2712" s="57">
        <f t="shared" ca="1" si="609"/>
        <v>0</v>
      </c>
      <c r="F2712" s="59">
        <f t="shared" si="606"/>
        <v>1.1499999999999999</v>
      </c>
      <c r="G2712" s="60">
        <f t="shared" ca="1" si="610"/>
        <v>1</v>
      </c>
      <c r="H2712" s="57">
        <f ca="1">TRUNC(PRODUCT(G$10:G2711),15)</f>
        <v>1.8793566834039801</v>
      </c>
      <c r="I2712" s="57">
        <f t="shared" ca="1" si="611"/>
        <v>1.8793566834039801</v>
      </c>
      <c r="J2712" s="57">
        <f t="shared" ca="1" si="612"/>
        <v>1</v>
      </c>
      <c r="K2712" s="57">
        <f t="shared" ca="1" si="613"/>
        <v>0</v>
      </c>
      <c r="L2712" s="61">
        <f>IF(VLOOKUP(A2712,$U$12:$AD$125,8)=VLOOKUP(A2711,$U$12:$AD$125,8),0,VLOOKUP(A2712,U$12:$AD$125,8))</f>
        <v>0</v>
      </c>
      <c r="M2712" s="62">
        <f>IF(L2712&gt;0,VLOOKUP(L2712,T$12:$AC$125,7),0)</f>
        <v>0</v>
      </c>
      <c r="N2712" s="57">
        <f t="shared" si="614"/>
        <v>0</v>
      </c>
      <c r="O2712" s="57">
        <f t="shared" ca="1" si="615"/>
        <v>0</v>
      </c>
      <c r="P2712" s="63" t="str">
        <f t="shared" si="616"/>
        <v>A+J=</v>
      </c>
      <c r="Q2712" s="64">
        <f t="shared" si="617"/>
        <v>46132</v>
      </c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>
        <f t="shared" si="618"/>
        <v>45948</v>
      </c>
      <c r="B2713" s="75" t="str">
        <f t="shared" ca="1" si="607"/>
        <v>n.d</v>
      </c>
      <c r="C2713" s="57">
        <f t="shared" si="608"/>
        <v>0.70234039999999998</v>
      </c>
      <c r="D2713" s="58">
        <f ca="1">IF(A2713&lt;$B$1,VLOOKUP(A2713,[1]DI!$A$4:$B$15000,2,FALSE),0)</f>
        <v>0</v>
      </c>
      <c r="E2713" s="57">
        <f t="shared" ca="1" si="609"/>
        <v>0</v>
      </c>
      <c r="F2713" s="59">
        <f t="shared" si="606"/>
        <v>1.1499999999999999</v>
      </c>
      <c r="G2713" s="60">
        <f t="shared" ca="1" si="610"/>
        <v>1</v>
      </c>
      <c r="H2713" s="57">
        <f ca="1">TRUNC(PRODUCT(G$10:G2712),15)</f>
        <v>1.8793566834039801</v>
      </c>
      <c r="I2713" s="57">
        <f t="shared" ca="1" si="611"/>
        <v>1.8793566834039801</v>
      </c>
      <c r="J2713" s="57">
        <f t="shared" ca="1" si="612"/>
        <v>1</v>
      </c>
      <c r="K2713" s="57">
        <f t="shared" ca="1" si="613"/>
        <v>0</v>
      </c>
      <c r="L2713" s="61">
        <f>IF(VLOOKUP(A2713,$U$12:$AD$125,8)=VLOOKUP(A2712,$U$12:$AD$125,8),0,VLOOKUP(A2713,U$12:$AD$125,8))</f>
        <v>0</v>
      </c>
      <c r="M2713" s="62">
        <f>IF(L2713&gt;0,VLOOKUP(L2713,T$12:$AC$125,7),0)</f>
        <v>0</v>
      </c>
      <c r="N2713" s="57">
        <f t="shared" si="614"/>
        <v>0</v>
      </c>
      <c r="O2713" s="57">
        <f t="shared" ca="1" si="615"/>
        <v>0</v>
      </c>
      <c r="P2713" s="63" t="str">
        <f t="shared" si="616"/>
        <v>A+J=</v>
      </c>
      <c r="Q2713" s="64">
        <f t="shared" si="617"/>
        <v>46132</v>
      </c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>
        <f t="shared" si="618"/>
        <v>45949</v>
      </c>
      <c r="B2714" s="75" t="str">
        <f t="shared" ca="1" si="607"/>
        <v>n.d</v>
      </c>
      <c r="C2714" s="57">
        <f t="shared" si="608"/>
        <v>0.70234039999999998</v>
      </c>
      <c r="D2714" s="58">
        <f ca="1">IF(A2714&lt;$B$1,VLOOKUP(A2714,[1]DI!$A$4:$B$15000,2,FALSE),0)</f>
        <v>0</v>
      </c>
      <c r="E2714" s="57">
        <f t="shared" ca="1" si="609"/>
        <v>0</v>
      </c>
      <c r="F2714" s="59">
        <f t="shared" si="606"/>
        <v>1.1499999999999999</v>
      </c>
      <c r="G2714" s="60">
        <f t="shared" ca="1" si="610"/>
        <v>1</v>
      </c>
      <c r="H2714" s="57">
        <f ca="1">TRUNC(PRODUCT(G$10:G2713),15)</f>
        <v>1.8793566834039801</v>
      </c>
      <c r="I2714" s="57">
        <f t="shared" ca="1" si="611"/>
        <v>1.8793566834039801</v>
      </c>
      <c r="J2714" s="57">
        <f t="shared" ca="1" si="612"/>
        <v>1</v>
      </c>
      <c r="K2714" s="57">
        <f t="shared" ca="1" si="613"/>
        <v>0</v>
      </c>
      <c r="L2714" s="61">
        <f>IF(VLOOKUP(A2714,$U$12:$AD$125,8)=VLOOKUP(A2713,$U$12:$AD$125,8),0,VLOOKUP(A2714,U$12:$AD$125,8))</f>
        <v>0</v>
      </c>
      <c r="M2714" s="62">
        <f>IF(L2714&gt;0,VLOOKUP(L2714,T$12:$AC$125,7),0)</f>
        <v>0</v>
      </c>
      <c r="N2714" s="57">
        <f t="shared" si="614"/>
        <v>0</v>
      </c>
      <c r="O2714" s="57">
        <f t="shared" ca="1" si="615"/>
        <v>0</v>
      </c>
      <c r="P2714" s="63" t="str">
        <f t="shared" si="616"/>
        <v>A+J=</v>
      </c>
      <c r="Q2714" s="64">
        <f t="shared" si="617"/>
        <v>46132</v>
      </c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>
        <f t="shared" si="618"/>
        <v>45950</v>
      </c>
      <c r="B2715" s="75" t="str">
        <f t="shared" ca="1" si="607"/>
        <v>n.d</v>
      </c>
      <c r="C2715" s="57">
        <f t="shared" si="608"/>
        <v>0.70234039999999998</v>
      </c>
      <c r="D2715" s="58">
        <f ca="1">IF(A2715&lt;$B$1,VLOOKUP(A2715,[1]DI!$A$4:$B$15000,2,FALSE),0)</f>
        <v>0</v>
      </c>
      <c r="E2715" s="57">
        <f t="shared" ca="1" si="609"/>
        <v>0</v>
      </c>
      <c r="F2715" s="59">
        <f t="shared" si="606"/>
        <v>1.1499999999999999</v>
      </c>
      <c r="G2715" s="60">
        <f t="shared" ca="1" si="610"/>
        <v>1</v>
      </c>
      <c r="H2715" s="57">
        <f ca="1">TRUNC(PRODUCT(G$10:G2714),15)</f>
        <v>1.8793566834039801</v>
      </c>
      <c r="I2715" s="57">
        <f t="shared" ca="1" si="611"/>
        <v>1.8793566834039801</v>
      </c>
      <c r="J2715" s="57">
        <f t="shared" ca="1" si="612"/>
        <v>1</v>
      </c>
      <c r="K2715" s="57">
        <f t="shared" ca="1" si="613"/>
        <v>0</v>
      </c>
      <c r="L2715" s="61">
        <f>IF(VLOOKUP(A2715,$U$12:$AD$125,8)=VLOOKUP(A2714,$U$12:$AD$125,8),0,VLOOKUP(A2715,U$12:$AD$125,8))</f>
        <v>0</v>
      </c>
      <c r="M2715" s="62">
        <f>IF(L2715&gt;0,VLOOKUP(L2715,T$12:$AC$125,7),0)</f>
        <v>0</v>
      </c>
      <c r="N2715" s="57">
        <f t="shared" si="614"/>
        <v>0</v>
      </c>
      <c r="O2715" s="57">
        <f t="shared" ca="1" si="615"/>
        <v>0</v>
      </c>
      <c r="P2715" s="63" t="str">
        <f t="shared" si="616"/>
        <v>A+J=</v>
      </c>
      <c r="Q2715" s="64">
        <f t="shared" si="617"/>
        <v>46132</v>
      </c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>
        <f t="shared" si="618"/>
        <v>45951</v>
      </c>
      <c r="B2716" s="75" t="str">
        <f t="shared" ca="1" si="607"/>
        <v>n.d</v>
      </c>
      <c r="C2716" s="57">
        <f t="shared" si="608"/>
        <v>0.70234039999999998</v>
      </c>
      <c r="D2716" s="58">
        <f ca="1">IF(A2716&lt;$B$1,VLOOKUP(A2716,[1]DI!$A$4:$B$15000,2,FALSE),0)</f>
        <v>0</v>
      </c>
      <c r="E2716" s="57">
        <f t="shared" ca="1" si="609"/>
        <v>0</v>
      </c>
      <c r="F2716" s="59">
        <f t="shared" si="606"/>
        <v>1.1499999999999999</v>
      </c>
      <c r="G2716" s="60">
        <f t="shared" ca="1" si="610"/>
        <v>1</v>
      </c>
      <c r="H2716" s="57">
        <f ca="1">TRUNC(PRODUCT(G$10:G2715),15)</f>
        <v>1.8793566834039801</v>
      </c>
      <c r="I2716" s="57">
        <f t="shared" ca="1" si="611"/>
        <v>1.8793566834039801</v>
      </c>
      <c r="J2716" s="57">
        <f t="shared" ca="1" si="612"/>
        <v>1</v>
      </c>
      <c r="K2716" s="57">
        <f t="shared" ca="1" si="613"/>
        <v>0</v>
      </c>
      <c r="L2716" s="61">
        <f>IF(VLOOKUP(A2716,$U$12:$AD$125,8)=VLOOKUP(A2715,$U$12:$AD$125,8),0,VLOOKUP(A2716,U$12:$AD$125,8))</f>
        <v>0</v>
      </c>
      <c r="M2716" s="62">
        <f>IF(L2716&gt;0,VLOOKUP(L2716,T$12:$AC$125,7),0)</f>
        <v>0</v>
      </c>
      <c r="N2716" s="57">
        <f t="shared" si="614"/>
        <v>0</v>
      </c>
      <c r="O2716" s="57">
        <f t="shared" ca="1" si="615"/>
        <v>0</v>
      </c>
      <c r="P2716" s="63" t="str">
        <f t="shared" si="616"/>
        <v>A+J=</v>
      </c>
      <c r="Q2716" s="64">
        <f t="shared" si="617"/>
        <v>46132</v>
      </c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>
        <f t="shared" si="618"/>
        <v>45952</v>
      </c>
      <c r="B2717" s="75" t="str">
        <f t="shared" ca="1" si="607"/>
        <v>n.d</v>
      </c>
      <c r="C2717" s="57">
        <f t="shared" si="608"/>
        <v>0.70234039999999998</v>
      </c>
      <c r="D2717" s="58">
        <f ca="1">IF(A2717&lt;$B$1,VLOOKUP(A2717,[1]DI!$A$4:$B$15000,2,FALSE),0)</f>
        <v>0</v>
      </c>
      <c r="E2717" s="57">
        <f t="shared" ca="1" si="609"/>
        <v>0</v>
      </c>
      <c r="F2717" s="59">
        <f t="shared" si="606"/>
        <v>1.1499999999999999</v>
      </c>
      <c r="G2717" s="60">
        <f t="shared" ca="1" si="610"/>
        <v>1</v>
      </c>
      <c r="H2717" s="57">
        <f ca="1">TRUNC(PRODUCT(G$10:G2716),15)</f>
        <v>1.8793566834039801</v>
      </c>
      <c r="I2717" s="57">
        <f t="shared" ca="1" si="611"/>
        <v>1.8793566834039801</v>
      </c>
      <c r="J2717" s="57">
        <f t="shared" ca="1" si="612"/>
        <v>1</v>
      </c>
      <c r="K2717" s="57">
        <f t="shared" ca="1" si="613"/>
        <v>0</v>
      </c>
      <c r="L2717" s="61">
        <f>IF(VLOOKUP(A2717,$U$12:$AD$125,8)=VLOOKUP(A2716,$U$12:$AD$125,8),0,VLOOKUP(A2717,U$12:$AD$125,8))</f>
        <v>0</v>
      </c>
      <c r="M2717" s="62">
        <f>IF(L2717&gt;0,VLOOKUP(L2717,T$12:$AC$125,7),0)</f>
        <v>0</v>
      </c>
      <c r="N2717" s="57">
        <f t="shared" si="614"/>
        <v>0</v>
      </c>
      <c r="O2717" s="57">
        <f t="shared" ca="1" si="615"/>
        <v>0</v>
      </c>
      <c r="P2717" s="63" t="str">
        <f t="shared" si="616"/>
        <v>A+J=</v>
      </c>
      <c r="Q2717" s="64">
        <f t="shared" si="617"/>
        <v>46132</v>
      </c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>
        <f t="shared" si="618"/>
        <v>45953</v>
      </c>
      <c r="B2718" s="75" t="str">
        <f t="shared" ca="1" si="607"/>
        <v>n.d</v>
      </c>
      <c r="C2718" s="57">
        <f t="shared" si="608"/>
        <v>0.70234039999999998</v>
      </c>
      <c r="D2718" s="58">
        <f ca="1">IF(A2718&lt;$B$1,VLOOKUP(A2718,[1]DI!$A$4:$B$15000,2,FALSE),0)</f>
        <v>0</v>
      </c>
      <c r="E2718" s="57">
        <f t="shared" ca="1" si="609"/>
        <v>0</v>
      </c>
      <c r="F2718" s="59">
        <f t="shared" si="606"/>
        <v>1.1499999999999999</v>
      </c>
      <c r="G2718" s="60">
        <f t="shared" ca="1" si="610"/>
        <v>1</v>
      </c>
      <c r="H2718" s="57">
        <f ca="1">TRUNC(PRODUCT(G$10:G2717),15)</f>
        <v>1.8793566834039801</v>
      </c>
      <c r="I2718" s="57">
        <f t="shared" ca="1" si="611"/>
        <v>1.8793566834039801</v>
      </c>
      <c r="J2718" s="57">
        <f t="shared" ca="1" si="612"/>
        <v>1</v>
      </c>
      <c r="K2718" s="57">
        <f t="shared" ca="1" si="613"/>
        <v>0</v>
      </c>
      <c r="L2718" s="61">
        <f>IF(VLOOKUP(A2718,$U$12:$AD$125,8)=VLOOKUP(A2717,$U$12:$AD$125,8),0,VLOOKUP(A2718,U$12:$AD$125,8))</f>
        <v>0</v>
      </c>
      <c r="M2718" s="62">
        <f>IF(L2718&gt;0,VLOOKUP(L2718,T$12:$AC$125,7),0)</f>
        <v>0</v>
      </c>
      <c r="N2718" s="57">
        <f t="shared" si="614"/>
        <v>0</v>
      </c>
      <c r="O2718" s="57">
        <f t="shared" ca="1" si="615"/>
        <v>0</v>
      </c>
      <c r="P2718" s="63" t="str">
        <f t="shared" si="616"/>
        <v>A+J=</v>
      </c>
      <c r="Q2718" s="64">
        <f t="shared" si="617"/>
        <v>46132</v>
      </c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>
        <f t="shared" si="618"/>
        <v>45954</v>
      </c>
      <c r="B2719" s="75" t="str">
        <f t="shared" ca="1" si="607"/>
        <v>n.d</v>
      </c>
      <c r="C2719" s="57">
        <f t="shared" si="608"/>
        <v>0.70234039999999998</v>
      </c>
      <c r="D2719" s="58">
        <f ca="1">IF(A2719&lt;$B$1,VLOOKUP(A2719,[1]DI!$A$4:$B$15000,2,FALSE),0)</f>
        <v>0</v>
      </c>
      <c r="E2719" s="57">
        <f t="shared" ca="1" si="609"/>
        <v>0</v>
      </c>
      <c r="F2719" s="59">
        <f t="shared" ref="F2719:F2782" si="619">F2718</f>
        <v>1.1499999999999999</v>
      </c>
      <c r="G2719" s="60">
        <f t="shared" ca="1" si="610"/>
        <v>1</v>
      </c>
      <c r="H2719" s="57">
        <f ca="1">TRUNC(PRODUCT(G$10:G2718),15)</f>
        <v>1.8793566834039801</v>
      </c>
      <c r="I2719" s="57">
        <f t="shared" ca="1" si="611"/>
        <v>1.8793566834039801</v>
      </c>
      <c r="J2719" s="57">
        <f t="shared" ca="1" si="612"/>
        <v>1</v>
      </c>
      <c r="K2719" s="57">
        <f t="shared" ca="1" si="613"/>
        <v>0</v>
      </c>
      <c r="L2719" s="61">
        <f>IF(VLOOKUP(A2719,$U$12:$AD$125,8)=VLOOKUP(A2718,$U$12:$AD$125,8),0,VLOOKUP(A2719,U$12:$AD$125,8))</f>
        <v>0</v>
      </c>
      <c r="M2719" s="62">
        <f>IF(L2719&gt;0,VLOOKUP(L2719,T$12:$AC$125,7),0)</f>
        <v>0</v>
      </c>
      <c r="N2719" s="57">
        <f t="shared" si="614"/>
        <v>0</v>
      </c>
      <c r="O2719" s="57">
        <f t="shared" ca="1" si="615"/>
        <v>0</v>
      </c>
      <c r="P2719" s="63" t="str">
        <f t="shared" si="616"/>
        <v>A+J=</v>
      </c>
      <c r="Q2719" s="64">
        <f t="shared" si="617"/>
        <v>46132</v>
      </c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>
        <f t="shared" si="618"/>
        <v>45955</v>
      </c>
      <c r="B2720" s="75" t="str">
        <f t="shared" ca="1" si="607"/>
        <v>n.d</v>
      </c>
      <c r="C2720" s="57">
        <f t="shared" si="608"/>
        <v>0.70234039999999998</v>
      </c>
      <c r="D2720" s="58">
        <f ca="1">IF(A2720&lt;$B$1,VLOOKUP(A2720,[1]DI!$A$4:$B$15000,2,FALSE),0)</f>
        <v>0</v>
      </c>
      <c r="E2720" s="57">
        <f t="shared" ca="1" si="609"/>
        <v>0</v>
      </c>
      <c r="F2720" s="59">
        <f t="shared" si="619"/>
        <v>1.1499999999999999</v>
      </c>
      <c r="G2720" s="60">
        <f t="shared" ca="1" si="610"/>
        <v>1</v>
      </c>
      <c r="H2720" s="57">
        <f ca="1">TRUNC(PRODUCT(G$10:G2719),15)</f>
        <v>1.8793566834039801</v>
      </c>
      <c r="I2720" s="57">
        <f t="shared" ca="1" si="611"/>
        <v>1.8793566834039801</v>
      </c>
      <c r="J2720" s="57">
        <f t="shared" ca="1" si="612"/>
        <v>1</v>
      </c>
      <c r="K2720" s="57">
        <f t="shared" ca="1" si="613"/>
        <v>0</v>
      </c>
      <c r="L2720" s="61">
        <f>IF(VLOOKUP(A2720,$U$12:$AD$125,8)=VLOOKUP(A2719,$U$12:$AD$125,8),0,VLOOKUP(A2720,U$12:$AD$125,8))</f>
        <v>0</v>
      </c>
      <c r="M2720" s="62">
        <f>IF(L2720&gt;0,VLOOKUP(L2720,T$12:$AC$125,7),0)</f>
        <v>0</v>
      </c>
      <c r="N2720" s="57">
        <f t="shared" si="614"/>
        <v>0</v>
      </c>
      <c r="O2720" s="57">
        <f t="shared" ca="1" si="615"/>
        <v>0</v>
      </c>
      <c r="P2720" s="63" t="str">
        <f t="shared" si="616"/>
        <v>A+J=</v>
      </c>
      <c r="Q2720" s="64">
        <f t="shared" si="617"/>
        <v>46132</v>
      </c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>
        <f t="shared" si="618"/>
        <v>45956</v>
      </c>
      <c r="B2721" s="75" t="str">
        <f t="shared" ca="1" si="607"/>
        <v>n.d</v>
      </c>
      <c r="C2721" s="57">
        <f t="shared" si="608"/>
        <v>0.70234039999999998</v>
      </c>
      <c r="D2721" s="58">
        <f ca="1">IF(A2721&lt;$B$1,VLOOKUP(A2721,[1]DI!$A$4:$B$15000,2,FALSE),0)</f>
        <v>0</v>
      </c>
      <c r="E2721" s="57">
        <f t="shared" ca="1" si="609"/>
        <v>0</v>
      </c>
      <c r="F2721" s="59">
        <f t="shared" si="619"/>
        <v>1.1499999999999999</v>
      </c>
      <c r="G2721" s="60">
        <f t="shared" ca="1" si="610"/>
        <v>1</v>
      </c>
      <c r="H2721" s="57">
        <f ca="1">TRUNC(PRODUCT(G$10:G2720),15)</f>
        <v>1.8793566834039801</v>
      </c>
      <c r="I2721" s="57">
        <f t="shared" ca="1" si="611"/>
        <v>1.8793566834039801</v>
      </c>
      <c r="J2721" s="57">
        <f t="shared" ca="1" si="612"/>
        <v>1</v>
      </c>
      <c r="K2721" s="57">
        <f t="shared" ca="1" si="613"/>
        <v>0</v>
      </c>
      <c r="L2721" s="61">
        <f>IF(VLOOKUP(A2721,$U$12:$AD$125,8)=VLOOKUP(A2720,$U$12:$AD$125,8),0,VLOOKUP(A2721,U$12:$AD$125,8))</f>
        <v>0</v>
      </c>
      <c r="M2721" s="62">
        <f>IF(L2721&gt;0,VLOOKUP(L2721,T$12:$AC$125,7),0)</f>
        <v>0</v>
      </c>
      <c r="N2721" s="57">
        <f t="shared" si="614"/>
        <v>0</v>
      </c>
      <c r="O2721" s="57">
        <f t="shared" ca="1" si="615"/>
        <v>0</v>
      </c>
      <c r="P2721" s="63" t="str">
        <f t="shared" si="616"/>
        <v>A+J=</v>
      </c>
      <c r="Q2721" s="64">
        <f t="shared" si="617"/>
        <v>46132</v>
      </c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>
        <f t="shared" si="618"/>
        <v>45957</v>
      </c>
      <c r="B2722" s="75" t="str">
        <f t="shared" ca="1" si="607"/>
        <v>n.d</v>
      </c>
      <c r="C2722" s="57">
        <f t="shared" si="608"/>
        <v>0.70234039999999998</v>
      </c>
      <c r="D2722" s="58">
        <f ca="1">IF(A2722&lt;$B$1,VLOOKUP(A2722,[1]DI!$A$4:$B$15000,2,FALSE),0)</f>
        <v>0</v>
      </c>
      <c r="E2722" s="57">
        <f t="shared" ca="1" si="609"/>
        <v>0</v>
      </c>
      <c r="F2722" s="59">
        <f t="shared" si="619"/>
        <v>1.1499999999999999</v>
      </c>
      <c r="G2722" s="60">
        <f t="shared" ca="1" si="610"/>
        <v>1</v>
      </c>
      <c r="H2722" s="57">
        <f ca="1">TRUNC(PRODUCT(G$10:G2721),15)</f>
        <v>1.8793566834039801</v>
      </c>
      <c r="I2722" s="57">
        <f t="shared" ca="1" si="611"/>
        <v>1.8793566834039801</v>
      </c>
      <c r="J2722" s="57">
        <f t="shared" ca="1" si="612"/>
        <v>1</v>
      </c>
      <c r="K2722" s="57">
        <f t="shared" ca="1" si="613"/>
        <v>0</v>
      </c>
      <c r="L2722" s="61">
        <f>IF(VLOOKUP(A2722,$U$12:$AD$125,8)=VLOOKUP(A2721,$U$12:$AD$125,8),0,VLOOKUP(A2722,U$12:$AD$125,8))</f>
        <v>0</v>
      </c>
      <c r="M2722" s="62">
        <f>IF(L2722&gt;0,VLOOKUP(L2722,T$12:$AC$125,7),0)</f>
        <v>0</v>
      </c>
      <c r="N2722" s="57">
        <f t="shared" si="614"/>
        <v>0</v>
      </c>
      <c r="O2722" s="57">
        <f t="shared" ca="1" si="615"/>
        <v>0</v>
      </c>
      <c r="P2722" s="63" t="str">
        <f t="shared" si="616"/>
        <v>A+J=</v>
      </c>
      <c r="Q2722" s="64">
        <f t="shared" si="617"/>
        <v>46132</v>
      </c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>
        <f t="shared" si="618"/>
        <v>45958</v>
      </c>
      <c r="B2723" s="75" t="str">
        <f t="shared" ca="1" si="607"/>
        <v>n.d</v>
      </c>
      <c r="C2723" s="57">
        <f t="shared" si="608"/>
        <v>0.70234039999999998</v>
      </c>
      <c r="D2723" s="58">
        <f ca="1">IF(A2723&lt;$B$1,VLOOKUP(A2723,[1]DI!$A$4:$B$15000,2,FALSE),0)</f>
        <v>0</v>
      </c>
      <c r="E2723" s="57">
        <f t="shared" ca="1" si="609"/>
        <v>0</v>
      </c>
      <c r="F2723" s="59">
        <f t="shared" si="619"/>
        <v>1.1499999999999999</v>
      </c>
      <c r="G2723" s="60">
        <f t="shared" ca="1" si="610"/>
        <v>1</v>
      </c>
      <c r="H2723" s="57">
        <f ca="1">TRUNC(PRODUCT(G$10:G2722),15)</f>
        <v>1.8793566834039801</v>
      </c>
      <c r="I2723" s="57">
        <f t="shared" ca="1" si="611"/>
        <v>1.8793566834039801</v>
      </c>
      <c r="J2723" s="57">
        <f t="shared" ca="1" si="612"/>
        <v>1</v>
      </c>
      <c r="K2723" s="57">
        <f t="shared" ca="1" si="613"/>
        <v>0</v>
      </c>
      <c r="L2723" s="61">
        <f>IF(VLOOKUP(A2723,$U$12:$AD$125,8)=VLOOKUP(A2722,$U$12:$AD$125,8),0,VLOOKUP(A2723,U$12:$AD$125,8))</f>
        <v>0</v>
      </c>
      <c r="M2723" s="62">
        <f>IF(L2723&gt;0,VLOOKUP(L2723,T$12:$AC$125,7),0)</f>
        <v>0</v>
      </c>
      <c r="N2723" s="57">
        <f t="shared" si="614"/>
        <v>0</v>
      </c>
      <c r="O2723" s="57">
        <f t="shared" ca="1" si="615"/>
        <v>0</v>
      </c>
      <c r="P2723" s="63" t="str">
        <f t="shared" si="616"/>
        <v>A+J=</v>
      </c>
      <c r="Q2723" s="64">
        <f t="shared" si="617"/>
        <v>46132</v>
      </c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>
        <f t="shared" si="618"/>
        <v>45959</v>
      </c>
      <c r="B2724" s="75" t="str">
        <f t="shared" ca="1" si="607"/>
        <v>n.d</v>
      </c>
      <c r="C2724" s="57">
        <f t="shared" si="608"/>
        <v>0.70234039999999998</v>
      </c>
      <c r="D2724" s="58">
        <f ca="1">IF(A2724&lt;$B$1,VLOOKUP(A2724,[1]DI!$A$4:$B$15000,2,FALSE),0)</f>
        <v>0</v>
      </c>
      <c r="E2724" s="57">
        <f t="shared" ca="1" si="609"/>
        <v>0</v>
      </c>
      <c r="F2724" s="59">
        <f t="shared" si="619"/>
        <v>1.1499999999999999</v>
      </c>
      <c r="G2724" s="60">
        <f t="shared" ca="1" si="610"/>
        <v>1</v>
      </c>
      <c r="H2724" s="57">
        <f ca="1">TRUNC(PRODUCT(G$10:G2723),15)</f>
        <v>1.8793566834039801</v>
      </c>
      <c r="I2724" s="57">
        <f t="shared" ca="1" si="611"/>
        <v>1.8793566834039801</v>
      </c>
      <c r="J2724" s="57">
        <f t="shared" ca="1" si="612"/>
        <v>1</v>
      </c>
      <c r="K2724" s="57">
        <f t="shared" ca="1" si="613"/>
        <v>0</v>
      </c>
      <c r="L2724" s="61">
        <f>IF(VLOOKUP(A2724,$U$12:$AD$125,8)=VLOOKUP(A2723,$U$12:$AD$125,8),0,VLOOKUP(A2724,U$12:$AD$125,8))</f>
        <v>0</v>
      </c>
      <c r="M2724" s="62">
        <f>IF(L2724&gt;0,VLOOKUP(L2724,T$12:$AC$125,7),0)</f>
        <v>0</v>
      </c>
      <c r="N2724" s="57">
        <f t="shared" si="614"/>
        <v>0</v>
      </c>
      <c r="O2724" s="57">
        <f t="shared" ca="1" si="615"/>
        <v>0</v>
      </c>
      <c r="P2724" s="63" t="str">
        <f t="shared" si="616"/>
        <v>A+J=</v>
      </c>
      <c r="Q2724" s="64">
        <f t="shared" si="617"/>
        <v>46132</v>
      </c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>
        <f t="shared" si="618"/>
        <v>45960</v>
      </c>
      <c r="B2725" s="75" t="str">
        <f t="shared" ca="1" si="607"/>
        <v>n.d</v>
      </c>
      <c r="C2725" s="57">
        <f t="shared" si="608"/>
        <v>0.70234039999999998</v>
      </c>
      <c r="D2725" s="58">
        <f ca="1">IF(A2725&lt;$B$1,VLOOKUP(A2725,[1]DI!$A$4:$B$15000,2,FALSE),0)</f>
        <v>0</v>
      </c>
      <c r="E2725" s="57">
        <f t="shared" ca="1" si="609"/>
        <v>0</v>
      </c>
      <c r="F2725" s="59">
        <f t="shared" si="619"/>
        <v>1.1499999999999999</v>
      </c>
      <c r="G2725" s="60">
        <f t="shared" ca="1" si="610"/>
        <v>1</v>
      </c>
      <c r="H2725" s="57">
        <f ca="1">TRUNC(PRODUCT(G$10:G2724),15)</f>
        <v>1.8793566834039801</v>
      </c>
      <c r="I2725" s="57">
        <f t="shared" ca="1" si="611"/>
        <v>1.8793566834039801</v>
      </c>
      <c r="J2725" s="57">
        <f t="shared" ca="1" si="612"/>
        <v>1</v>
      </c>
      <c r="K2725" s="57">
        <f t="shared" ca="1" si="613"/>
        <v>0</v>
      </c>
      <c r="L2725" s="61">
        <f>IF(VLOOKUP(A2725,$U$12:$AD$125,8)=VLOOKUP(A2724,$U$12:$AD$125,8),0,VLOOKUP(A2725,U$12:$AD$125,8))</f>
        <v>0</v>
      </c>
      <c r="M2725" s="62">
        <f>IF(L2725&gt;0,VLOOKUP(L2725,T$12:$AC$125,7),0)</f>
        <v>0</v>
      </c>
      <c r="N2725" s="57">
        <f t="shared" si="614"/>
        <v>0</v>
      </c>
      <c r="O2725" s="57">
        <f t="shared" ca="1" si="615"/>
        <v>0</v>
      </c>
      <c r="P2725" s="63" t="str">
        <f t="shared" si="616"/>
        <v>A+J=</v>
      </c>
      <c r="Q2725" s="64">
        <f t="shared" si="617"/>
        <v>46132</v>
      </c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>
        <f t="shared" si="618"/>
        <v>45961</v>
      </c>
      <c r="B2726" s="75" t="str">
        <f t="shared" ca="1" si="607"/>
        <v>n.d</v>
      </c>
      <c r="C2726" s="57">
        <f t="shared" si="608"/>
        <v>0.70234039999999998</v>
      </c>
      <c r="D2726" s="58">
        <f ca="1">IF(A2726&lt;$B$1,VLOOKUP(A2726,[1]DI!$A$4:$B$15000,2,FALSE),0)</f>
        <v>0</v>
      </c>
      <c r="E2726" s="57">
        <f t="shared" ca="1" si="609"/>
        <v>0</v>
      </c>
      <c r="F2726" s="59">
        <f t="shared" si="619"/>
        <v>1.1499999999999999</v>
      </c>
      <c r="G2726" s="60">
        <f t="shared" ca="1" si="610"/>
        <v>1</v>
      </c>
      <c r="H2726" s="57">
        <f ca="1">TRUNC(PRODUCT(G$10:G2725),15)</f>
        <v>1.8793566834039801</v>
      </c>
      <c r="I2726" s="57">
        <f t="shared" ca="1" si="611"/>
        <v>1.8793566834039801</v>
      </c>
      <c r="J2726" s="57">
        <f t="shared" ca="1" si="612"/>
        <v>1</v>
      </c>
      <c r="K2726" s="57">
        <f t="shared" ca="1" si="613"/>
        <v>0</v>
      </c>
      <c r="L2726" s="61">
        <f>IF(VLOOKUP(A2726,$U$12:$AD$125,8)=VLOOKUP(A2725,$U$12:$AD$125,8),0,VLOOKUP(A2726,U$12:$AD$125,8))</f>
        <v>0</v>
      </c>
      <c r="M2726" s="62">
        <f>IF(L2726&gt;0,VLOOKUP(L2726,T$12:$AC$125,7),0)</f>
        <v>0</v>
      </c>
      <c r="N2726" s="57">
        <f t="shared" si="614"/>
        <v>0</v>
      </c>
      <c r="O2726" s="57">
        <f t="shared" ca="1" si="615"/>
        <v>0</v>
      </c>
      <c r="P2726" s="63" t="str">
        <f t="shared" si="616"/>
        <v>A+J=</v>
      </c>
      <c r="Q2726" s="64">
        <f t="shared" si="617"/>
        <v>46132</v>
      </c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>
        <f t="shared" si="618"/>
        <v>45962</v>
      </c>
      <c r="B2727" s="75" t="str">
        <f t="shared" ca="1" si="607"/>
        <v>n.d</v>
      </c>
      <c r="C2727" s="57">
        <f t="shared" si="608"/>
        <v>0.70234039999999998</v>
      </c>
      <c r="D2727" s="58">
        <f ca="1">IF(A2727&lt;$B$1,VLOOKUP(A2727,[1]DI!$A$4:$B$15000,2,FALSE),0)</f>
        <v>0</v>
      </c>
      <c r="E2727" s="57">
        <f t="shared" ca="1" si="609"/>
        <v>0</v>
      </c>
      <c r="F2727" s="59">
        <f t="shared" si="619"/>
        <v>1.1499999999999999</v>
      </c>
      <c r="G2727" s="60">
        <f t="shared" ca="1" si="610"/>
        <v>1</v>
      </c>
      <c r="H2727" s="57">
        <f ca="1">TRUNC(PRODUCT(G$10:G2726),15)</f>
        <v>1.8793566834039801</v>
      </c>
      <c r="I2727" s="57">
        <f t="shared" ca="1" si="611"/>
        <v>1.8793566834039801</v>
      </c>
      <c r="J2727" s="57">
        <f t="shared" ca="1" si="612"/>
        <v>1</v>
      </c>
      <c r="K2727" s="57">
        <f t="shared" ca="1" si="613"/>
        <v>0</v>
      </c>
      <c r="L2727" s="61">
        <f>IF(VLOOKUP(A2727,$U$12:$AD$125,8)=VLOOKUP(A2726,$U$12:$AD$125,8),0,VLOOKUP(A2727,U$12:$AD$125,8))</f>
        <v>0</v>
      </c>
      <c r="M2727" s="62">
        <f>IF(L2727&gt;0,VLOOKUP(L2727,T$12:$AC$125,7),0)</f>
        <v>0</v>
      </c>
      <c r="N2727" s="57">
        <f t="shared" si="614"/>
        <v>0</v>
      </c>
      <c r="O2727" s="57">
        <f t="shared" ca="1" si="615"/>
        <v>0</v>
      </c>
      <c r="P2727" s="63" t="str">
        <f t="shared" si="616"/>
        <v>A+J=</v>
      </c>
      <c r="Q2727" s="64">
        <f t="shared" si="617"/>
        <v>46132</v>
      </c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>
        <f t="shared" si="618"/>
        <v>45963</v>
      </c>
      <c r="B2728" s="75" t="str">
        <f t="shared" ca="1" si="607"/>
        <v>n.d</v>
      </c>
      <c r="C2728" s="57">
        <f t="shared" si="608"/>
        <v>0.70234039999999998</v>
      </c>
      <c r="D2728" s="58">
        <f ca="1">IF(A2728&lt;$B$1,VLOOKUP(A2728,[1]DI!$A$4:$B$15000,2,FALSE),0)</f>
        <v>0</v>
      </c>
      <c r="E2728" s="57">
        <f t="shared" ca="1" si="609"/>
        <v>0</v>
      </c>
      <c r="F2728" s="59">
        <f t="shared" si="619"/>
        <v>1.1499999999999999</v>
      </c>
      <c r="G2728" s="60">
        <f t="shared" ca="1" si="610"/>
        <v>1</v>
      </c>
      <c r="H2728" s="57">
        <f ca="1">TRUNC(PRODUCT(G$10:G2727),15)</f>
        <v>1.8793566834039801</v>
      </c>
      <c r="I2728" s="57">
        <f t="shared" ca="1" si="611"/>
        <v>1.8793566834039801</v>
      </c>
      <c r="J2728" s="57">
        <f t="shared" ca="1" si="612"/>
        <v>1</v>
      </c>
      <c r="K2728" s="57">
        <f t="shared" ca="1" si="613"/>
        <v>0</v>
      </c>
      <c r="L2728" s="61">
        <f>IF(VLOOKUP(A2728,$U$12:$AD$125,8)=VLOOKUP(A2727,$U$12:$AD$125,8),0,VLOOKUP(A2728,U$12:$AD$125,8))</f>
        <v>0</v>
      </c>
      <c r="M2728" s="62">
        <f>IF(L2728&gt;0,VLOOKUP(L2728,T$12:$AC$125,7),0)</f>
        <v>0</v>
      </c>
      <c r="N2728" s="57">
        <f t="shared" si="614"/>
        <v>0</v>
      </c>
      <c r="O2728" s="57">
        <f t="shared" ca="1" si="615"/>
        <v>0</v>
      </c>
      <c r="P2728" s="63" t="str">
        <f t="shared" si="616"/>
        <v>A+J=</v>
      </c>
      <c r="Q2728" s="64">
        <f t="shared" si="617"/>
        <v>46132</v>
      </c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>
        <f t="shared" si="618"/>
        <v>45964</v>
      </c>
      <c r="B2729" s="75" t="str">
        <f t="shared" ca="1" si="607"/>
        <v>n.d</v>
      </c>
      <c r="C2729" s="57">
        <f t="shared" si="608"/>
        <v>0.70234039999999998</v>
      </c>
      <c r="D2729" s="58">
        <f ca="1">IF(A2729&lt;$B$1,VLOOKUP(A2729,[1]DI!$A$4:$B$15000,2,FALSE),0)</f>
        <v>0</v>
      </c>
      <c r="E2729" s="57">
        <f t="shared" ca="1" si="609"/>
        <v>0</v>
      </c>
      <c r="F2729" s="59">
        <f t="shared" si="619"/>
        <v>1.1499999999999999</v>
      </c>
      <c r="G2729" s="60">
        <f t="shared" ca="1" si="610"/>
        <v>1</v>
      </c>
      <c r="H2729" s="57">
        <f ca="1">TRUNC(PRODUCT(G$10:G2728),15)</f>
        <v>1.8793566834039801</v>
      </c>
      <c r="I2729" s="57">
        <f t="shared" ca="1" si="611"/>
        <v>1.8793566834039801</v>
      </c>
      <c r="J2729" s="57">
        <f t="shared" ca="1" si="612"/>
        <v>1</v>
      </c>
      <c r="K2729" s="57">
        <f t="shared" ca="1" si="613"/>
        <v>0</v>
      </c>
      <c r="L2729" s="61">
        <f>IF(VLOOKUP(A2729,$U$12:$AD$125,8)=VLOOKUP(A2728,$U$12:$AD$125,8),0,VLOOKUP(A2729,U$12:$AD$125,8))</f>
        <v>0</v>
      </c>
      <c r="M2729" s="62">
        <f>IF(L2729&gt;0,VLOOKUP(L2729,T$12:$AC$125,7),0)</f>
        <v>0</v>
      </c>
      <c r="N2729" s="57">
        <f t="shared" si="614"/>
        <v>0</v>
      </c>
      <c r="O2729" s="57">
        <f t="shared" ca="1" si="615"/>
        <v>0</v>
      </c>
      <c r="P2729" s="63" t="str">
        <f t="shared" si="616"/>
        <v>A+J=</v>
      </c>
      <c r="Q2729" s="64">
        <f t="shared" si="617"/>
        <v>46132</v>
      </c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>
        <f t="shared" si="618"/>
        <v>45965</v>
      </c>
      <c r="B2730" s="75" t="str">
        <f t="shared" ca="1" si="607"/>
        <v>n.d</v>
      </c>
      <c r="C2730" s="57">
        <f t="shared" si="608"/>
        <v>0.70234039999999998</v>
      </c>
      <c r="D2730" s="58">
        <f ca="1">IF(A2730&lt;$B$1,VLOOKUP(A2730,[1]DI!$A$4:$B$15000,2,FALSE),0)</f>
        <v>0</v>
      </c>
      <c r="E2730" s="57">
        <f t="shared" ca="1" si="609"/>
        <v>0</v>
      </c>
      <c r="F2730" s="59">
        <f t="shared" si="619"/>
        <v>1.1499999999999999</v>
      </c>
      <c r="G2730" s="60">
        <f t="shared" ca="1" si="610"/>
        <v>1</v>
      </c>
      <c r="H2730" s="57">
        <f ca="1">TRUNC(PRODUCT(G$10:G2729),15)</f>
        <v>1.8793566834039801</v>
      </c>
      <c r="I2730" s="57">
        <f t="shared" ca="1" si="611"/>
        <v>1.8793566834039801</v>
      </c>
      <c r="J2730" s="57">
        <f t="shared" ca="1" si="612"/>
        <v>1</v>
      </c>
      <c r="K2730" s="57">
        <f t="shared" ca="1" si="613"/>
        <v>0</v>
      </c>
      <c r="L2730" s="61">
        <f>IF(VLOOKUP(A2730,$U$12:$AD$125,8)=VLOOKUP(A2729,$U$12:$AD$125,8),0,VLOOKUP(A2730,U$12:$AD$125,8))</f>
        <v>0</v>
      </c>
      <c r="M2730" s="62">
        <f>IF(L2730&gt;0,VLOOKUP(L2730,T$12:$AC$125,7),0)</f>
        <v>0</v>
      </c>
      <c r="N2730" s="57">
        <f t="shared" si="614"/>
        <v>0</v>
      </c>
      <c r="O2730" s="57">
        <f t="shared" ca="1" si="615"/>
        <v>0</v>
      </c>
      <c r="P2730" s="63" t="str">
        <f t="shared" si="616"/>
        <v>A+J=</v>
      </c>
      <c r="Q2730" s="64">
        <f t="shared" si="617"/>
        <v>46132</v>
      </c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>
        <f t="shared" si="618"/>
        <v>45966</v>
      </c>
      <c r="B2731" s="75" t="str">
        <f t="shared" ca="1" si="607"/>
        <v>n.d</v>
      </c>
      <c r="C2731" s="57">
        <f t="shared" si="608"/>
        <v>0.70234039999999998</v>
      </c>
      <c r="D2731" s="58">
        <f ca="1">IF(A2731&lt;$B$1,VLOOKUP(A2731,[1]DI!$A$4:$B$15000,2,FALSE),0)</f>
        <v>0</v>
      </c>
      <c r="E2731" s="57">
        <f t="shared" ca="1" si="609"/>
        <v>0</v>
      </c>
      <c r="F2731" s="59">
        <f t="shared" si="619"/>
        <v>1.1499999999999999</v>
      </c>
      <c r="G2731" s="60">
        <f t="shared" ca="1" si="610"/>
        <v>1</v>
      </c>
      <c r="H2731" s="57">
        <f ca="1">TRUNC(PRODUCT(G$10:G2730),15)</f>
        <v>1.8793566834039801</v>
      </c>
      <c r="I2731" s="57">
        <f t="shared" ca="1" si="611"/>
        <v>1.8793566834039801</v>
      </c>
      <c r="J2731" s="57">
        <f t="shared" ca="1" si="612"/>
        <v>1</v>
      </c>
      <c r="K2731" s="57">
        <f t="shared" ca="1" si="613"/>
        <v>0</v>
      </c>
      <c r="L2731" s="61">
        <f>IF(VLOOKUP(A2731,$U$12:$AD$125,8)=VLOOKUP(A2730,$U$12:$AD$125,8),0,VLOOKUP(A2731,U$12:$AD$125,8))</f>
        <v>0</v>
      </c>
      <c r="M2731" s="62">
        <f>IF(L2731&gt;0,VLOOKUP(L2731,T$12:$AC$125,7),0)</f>
        <v>0</v>
      </c>
      <c r="N2731" s="57">
        <f t="shared" si="614"/>
        <v>0</v>
      </c>
      <c r="O2731" s="57">
        <f t="shared" ca="1" si="615"/>
        <v>0</v>
      </c>
      <c r="P2731" s="63" t="str">
        <f t="shared" si="616"/>
        <v>A+J=</v>
      </c>
      <c r="Q2731" s="64">
        <f t="shared" si="617"/>
        <v>46132</v>
      </c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>
        <f t="shared" si="618"/>
        <v>45967</v>
      </c>
      <c r="B2732" s="75" t="str">
        <f t="shared" ca="1" si="607"/>
        <v>n.d</v>
      </c>
      <c r="C2732" s="57">
        <f t="shared" si="608"/>
        <v>0.70234039999999998</v>
      </c>
      <c r="D2732" s="58">
        <f ca="1">IF(A2732&lt;$B$1,VLOOKUP(A2732,[1]DI!$A$4:$B$15000,2,FALSE),0)</f>
        <v>0</v>
      </c>
      <c r="E2732" s="57">
        <f t="shared" ca="1" si="609"/>
        <v>0</v>
      </c>
      <c r="F2732" s="59">
        <f t="shared" si="619"/>
        <v>1.1499999999999999</v>
      </c>
      <c r="G2732" s="60">
        <f t="shared" ca="1" si="610"/>
        <v>1</v>
      </c>
      <c r="H2732" s="57">
        <f ca="1">TRUNC(PRODUCT(G$10:G2731),15)</f>
        <v>1.8793566834039801</v>
      </c>
      <c r="I2732" s="57">
        <f t="shared" ca="1" si="611"/>
        <v>1.8793566834039801</v>
      </c>
      <c r="J2732" s="57">
        <f t="shared" ca="1" si="612"/>
        <v>1</v>
      </c>
      <c r="K2732" s="57">
        <f t="shared" ca="1" si="613"/>
        <v>0</v>
      </c>
      <c r="L2732" s="61">
        <f>IF(VLOOKUP(A2732,$U$12:$AD$125,8)=VLOOKUP(A2731,$U$12:$AD$125,8),0,VLOOKUP(A2732,U$12:$AD$125,8))</f>
        <v>0</v>
      </c>
      <c r="M2732" s="62">
        <f>IF(L2732&gt;0,VLOOKUP(L2732,T$12:$AC$125,7),0)</f>
        <v>0</v>
      </c>
      <c r="N2732" s="57">
        <f t="shared" si="614"/>
        <v>0</v>
      </c>
      <c r="O2732" s="57">
        <f t="shared" ca="1" si="615"/>
        <v>0</v>
      </c>
      <c r="P2732" s="63" t="str">
        <f t="shared" si="616"/>
        <v>A+J=</v>
      </c>
      <c r="Q2732" s="64">
        <f t="shared" si="617"/>
        <v>46132</v>
      </c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>
        <f t="shared" si="618"/>
        <v>45968</v>
      </c>
      <c r="B2733" s="75" t="str">
        <f t="shared" ref="B2733:B2796" ca="1" si="620">IF(A2733&lt;=TODAY(),C2733+K2733,IF(AND(A2733&gt;TODAY(),A2733&lt;=$B$1),IF(VLOOKUP(TODAY(),$A$10:$D$5000,4,FALSE)=0,"n.d",C2733+K2733),"n.d"))</f>
        <v>n.d</v>
      </c>
      <c r="C2733" s="57">
        <f t="shared" ref="C2733:C2796" si="621">TRUNC(C2732-N2732,8)</f>
        <v>0.70234039999999998</v>
      </c>
      <c r="D2733" s="58">
        <f ca="1">IF(A2733&lt;$B$1,VLOOKUP(A2733,[1]DI!$A$4:$B$15000,2,FALSE),0)</f>
        <v>0</v>
      </c>
      <c r="E2733" s="57">
        <f t="shared" ref="E2733:E2796" ca="1" si="622">ROUND((((1+D2733)^(1/252)-1)),8)</f>
        <v>0</v>
      </c>
      <c r="F2733" s="59">
        <f t="shared" si="619"/>
        <v>1.1499999999999999</v>
      </c>
      <c r="G2733" s="60">
        <f t="shared" ref="G2733:G2796" ca="1" si="623">TRUNC((1+(E2733*F2733)),15)</f>
        <v>1</v>
      </c>
      <c r="H2733" s="57">
        <f ca="1">TRUNC(PRODUCT(G$10:G2732),15)</f>
        <v>1.8793566834039801</v>
      </c>
      <c r="I2733" s="57">
        <f t="shared" ref="I2733:I2796" ca="1" si="624">IF(OR(L2732&gt;0,L2732="E"),H2732,I2732)</f>
        <v>1.8793566834039801</v>
      </c>
      <c r="J2733" s="57">
        <f t="shared" ref="J2733:J2796" ca="1" si="625">ROUND(TRUNC(H2733/I2733,15),8)</f>
        <v>1</v>
      </c>
      <c r="K2733" s="57">
        <f t="shared" ref="K2733:K2796" ca="1" si="626">TRUNC((C2733*(J2733-1)),8)</f>
        <v>0</v>
      </c>
      <c r="L2733" s="61">
        <f>IF(VLOOKUP(A2733,$U$12:$AD$125,8)=VLOOKUP(A2732,$U$12:$AD$125,8),0,VLOOKUP(A2733,U$12:$AD$125,8))</f>
        <v>0</v>
      </c>
      <c r="M2733" s="62">
        <f>IF(L2733&gt;0,VLOOKUP(L2733,T$12:$AC$125,7),0)</f>
        <v>0</v>
      </c>
      <c r="N2733" s="57">
        <f t="shared" ref="N2733:N2796" si="627">IF(M2733&gt;0,(C$10*M2733),0)</f>
        <v>0</v>
      </c>
      <c r="O2733" s="57">
        <f t="shared" ref="O2733:O2796" ca="1" si="628">(K2733+N2733)</f>
        <v>0</v>
      </c>
      <c r="P2733" s="63" t="str">
        <f t="shared" ref="P2733:P2796" si="629">IF(L2732&gt;0,VLOOKUP(A2732,$U$12:$AD$125,9),P2732)</f>
        <v>A+J=</v>
      </c>
      <c r="Q2733" s="64">
        <f t="shared" ref="Q2733:Q2796" si="630">IF(L2732&gt;0,VLOOKUP(A2732,$U$12:$AD$125,10),Q2732)</f>
        <v>46132</v>
      </c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>
        <f t="shared" si="618"/>
        <v>45969</v>
      </c>
      <c r="B2734" s="75" t="str">
        <f t="shared" ca="1" si="620"/>
        <v>n.d</v>
      </c>
      <c r="C2734" s="57">
        <f t="shared" si="621"/>
        <v>0.70234039999999998</v>
      </c>
      <c r="D2734" s="58">
        <f ca="1">IF(A2734&lt;$B$1,VLOOKUP(A2734,[1]DI!$A$4:$B$15000,2,FALSE),0)</f>
        <v>0</v>
      </c>
      <c r="E2734" s="57">
        <f t="shared" ca="1" si="622"/>
        <v>0</v>
      </c>
      <c r="F2734" s="59">
        <f t="shared" si="619"/>
        <v>1.1499999999999999</v>
      </c>
      <c r="G2734" s="60">
        <f t="shared" ca="1" si="623"/>
        <v>1</v>
      </c>
      <c r="H2734" s="57">
        <f ca="1">TRUNC(PRODUCT(G$10:G2733),15)</f>
        <v>1.8793566834039801</v>
      </c>
      <c r="I2734" s="57">
        <f t="shared" ca="1" si="624"/>
        <v>1.8793566834039801</v>
      </c>
      <c r="J2734" s="57">
        <f t="shared" ca="1" si="625"/>
        <v>1</v>
      </c>
      <c r="K2734" s="57">
        <f t="shared" ca="1" si="626"/>
        <v>0</v>
      </c>
      <c r="L2734" s="61">
        <f>IF(VLOOKUP(A2734,$U$12:$AD$125,8)=VLOOKUP(A2733,$U$12:$AD$125,8),0,VLOOKUP(A2734,U$12:$AD$125,8))</f>
        <v>0</v>
      </c>
      <c r="M2734" s="62">
        <f>IF(L2734&gt;0,VLOOKUP(L2734,T$12:$AC$125,7),0)</f>
        <v>0</v>
      </c>
      <c r="N2734" s="57">
        <f t="shared" si="627"/>
        <v>0</v>
      </c>
      <c r="O2734" s="57">
        <f t="shared" ca="1" si="628"/>
        <v>0</v>
      </c>
      <c r="P2734" s="63" t="str">
        <f t="shared" si="629"/>
        <v>A+J=</v>
      </c>
      <c r="Q2734" s="64">
        <f t="shared" si="630"/>
        <v>46132</v>
      </c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>
        <f t="shared" si="618"/>
        <v>45970</v>
      </c>
      <c r="B2735" s="75" t="str">
        <f t="shared" ca="1" si="620"/>
        <v>n.d</v>
      </c>
      <c r="C2735" s="57">
        <f t="shared" si="621"/>
        <v>0.70234039999999998</v>
      </c>
      <c r="D2735" s="58">
        <f ca="1">IF(A2735&lt;$B$1,VLOOKUP(A2735,[1]DI!$A$4:$B$15000,2,FALSE),0)</f>
        <v>0</v>
      </c>
      <c r="E2735" s="57">
        <f t="shared" ca="1" si="622"/>
        <v>0</v>
      </c>
      <c r="F2735" s="59">
        <f t="shared" si="619"/>
        <v>1.1499999999999999</v>
      </c>
      <c r="G2735" s="60">
        <f t="shared" ca="1" si="623"/>
        <v>1</v>
      </c>
      <c r="H2735" s="57">
        <f ca="1">TRUNC(PRODUCT(G$10:G2734),15)</f>
        <v>1.8793566834039801</v>
      </c>
      <c r="I2735" s="57">
        <f t="shared" ca="1" si="624"/>
        <v>1.8793566834039801</v>
      </c>
      <c r="J2735" s="57">
        <f t="shared" ca="1" si="625"/>
        <v>1</v>
      </c>
      <c r="K2735" s="57">
        <f t="shared" ca="1" si="626"/>
        <v>0</v>
      </c>
      <c r="L2735" s="61">
        <f>IF(VLOOKUP(A2735,$U$12:$AD$125,8)=VLOOKUP(A2734,$U$12:$AD$125,8),0,VLOOKUP(A2735,U$12:$AD$125,8))</f>
        <v>0</v>
      </c>
      <c r="M2735" s="62">
        <f>IF(L2735&gt;0,VLOOKUP(L2735,T$12:$AC$125,7),0)</f>
        <v>0</v>
      </c>
      <c r="N2735" s="57">
        <f t="shared" si="627"/>
        <v>0</v>
      </c>
      <c r="O2735" s="57">
        <f t="shared" ca="1" si="628"/>
        <v>0</v>
      </c>
      <c r="P2735" s="63" t="str">
        <f t="shared" si="629"/>
        <v>A+J=</v>
      </c>
      <c r="Q2735" s="64">
        <f t="shared" si="630"/>
        <v>46132</v>
      </c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>
        <f t="shared" si="618"/>
        <v>45971</v>
      </c>
      <c r="B2736" s="75" t="str">
        <f t="shared" ca="1" si="620"/>
        <v>n.d</v>
      </c>
      <c r="C2736" s="57">
        <f t="shared" si="621"/>
        <v>0.70234039999999998</v>
      </c>
      <c r="D2736" s="58">
        <f ca="1">IF(A2736&lt;$B$1,VLOOKUP(A2736,[1]DI!$A$4:$B$15000,2,FALSE),0)</f>
        <v>0</v>
      </c>
      <c r="E2736" s="57">
        <f t="shared" ca="1" si="622"/>
        <v>0</v>
      </c>
      <c r="F2736" s="59">
        <f t="shared" si="619"/>
        <v>1.1499999999999999</v>
      </c>
      <c r="G2736" s="60">
        <f t="shared" ca="1" si="623"/>
        <v>1</v>
      </c>
      <c r="H2736" s="57">
        <f ca="1">TRUNC(PRODUCT(G$10:G2735),15)</f>
        <v>1.8793566834039801</v>
      </c>
      <c r="I2736" s="57">
        <f t="shared" ca="1" si="624"/>
        <v>1.8793566834039801</v>
      </c>
      <c r="J2736" s="57">
        <f t="shared" ca="1" si="625"/>
        <v>1</v>
      </c>
      <c r="K2736" s="57">
        <f t="shared" ca="1" si="626"/>
        <v>0</v>
      </c>
      <c r="L2736" s="61">
        <f>IF(VLOOKUP(A2736,$U$12:$AD$125,8)=VLOOKUP(A2735,$U$12:$AD$125,8),0,VLOOKUP(A2736,U$12:$AD$125,8))</f>
        <v>0</v>
      </c>
      <c r="M2736" s="62">
        <f>IF(L2736&gt;0,VLOOKUP(L2736,T$12:$AC$125,7),0)</f>
        <v>0</v>
      </c>
      <c r="N2736" s="57">
        <f t="shared" si="627"/>
        <v>0</v>
      </c>
      <c r="O2736" s="57">
        <f t="shared" ca="1" si="628"/>
        <v>0</v>
      </c>
      <c r="P2736" s="63" t="str">
        <f t="shared" si="629"/>
        <v>A+J=</v>
      </c>
      <c r="Q2736" s="64">
        <f t="shared" si="630"/>
        <v>46132</v>
      </c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>
        <f t="shared" si="618"/>
        <v>45972</v>
      </c>
      <c r="B2737" s="75" t="str">
        <f t="shared" ca="1" si="620"/>
        <v>n.d</v>
      </c>
      <c r="C2737" s="57">
        <f t="shared" si="621"/>
        <v>0.70234039999999998</v>
      </c>
      <c r="D2737" s="58">
        <f ca="1">IF(A2737&lt;$B$1,VLOOKUP(A2737,[1]DI!$A$4:$B$15000,2,FALSE),0)</f>
        <v>0</v>
      </c>
      <c r="E2737" s="57">
        <f t="shared" ca="1" si="622"/>
        <v>0</v>
      </c>
      <c r="F2737" s="59">
        <f t="shared" si="619"/>
        <v>1.1499999999999999</v>
      </c>
      <c r="G2737" s="60">
        <f t="shared" ca="1" si="623"/>
        <v>1</v>
      </c>
      <c r="H2737" s="57">
        <f ca="1">TRUNC(PRODUCT(G$10:G2736),15)</f>
        <v>1.8793566834039801</v>
      </c>
      <c r="I2737" s="57">
        <f t="shared" ca="1" si="624"/>
        <v>1.8793566834039801</v>
      </c>
      <c r="J2737" s="57">
        <f t="shared" ca="1" si="625"/>
        <v>1</v>
      </c>
      <c r="K2737" s="57">
        <f t="shared" ca="1" si="626"/>
        <v>0</v>
      </c>
      <c r="L2737" s="61">
        <f>IF(VLOOKUP(A2737,$U$12:$AD$125,8)=VLOOKUP(A2736,$U$12:$AD$125,8),0,VLOOKUP(A2737,U$12:$AD$125,8))</f>
        <v>0</v>
      </c>
      <c r="M2737" s="62">
        <f>IF(L2737&gt;0,VLOOKUP(L2737,T$12:$AC$125,7),0)</f>
        <v>0</v>
      </c>
      <c r="N2737" s="57">
        <f t="shared" si="627"/>
        <v>0</v>
      </c>
      <c r="O2737" s="57">
        <f t="shared" ca="1" si="628"/>
        <v>0</v>
      </c>
      <c r="P2737" s="63" t="str">
        <f t="shared" si="629"/>
        <v>A+J=</v>
      </c>
      <c r="Q2737" s="64">
        <f t="shared" si="630"/>
        <v>46132</v>
      </c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>
        <f t="shared" si="618"/>
        <v>45973</v>
      </c>
      <c r="B2738" s="75" t="str">
        <f t="shared" ca="1" si="620"/>
        <v>n.d</v>
      </c>
      <c r="C2738" s="57">
        <f t="shared" si="621"/>
        <v>0.70234039999999998</v>
      </c>
      <c r="D2738" s="58">
        <f ca="1">IF(A2738&lt;$B$1,VLOOKUP(A2738,[1]DI!$A$4:$B$15000,2,FALSE),0)</f>
        <v>0</v>
      </c>
      <c r="E2738" s="57">
        <f t="shared" ca="1" si="622"/>
        <v>0</v>
      </c>
      <c r="F2738" s="59">
        <f t="shared" si="619"/>
        <v>1.1499999999999999</v>
      </c>
      <c r="G2738" s="60">
        <f t="shared" ca="1" si="623"/>
        <v>1</v>
      </c>
      <c r="H2738" s="57">
        <f ca="1">TRUNC(PRODUCT(G$10:G2737),15)</f>
        <v>1.8793566834039801</v>
      </c>
      <c r="I2738" s="57">
        <f t="shared" ca="1" si="624"/>
        <v>1.8793566834039801</v>
      </c>
      <c r="J2738" s="57">
        <f t="shared" ca="1" si="625"/>
        <v>1</v>
      </c>
      <c r="K2738" s="57">
        <f t="shared" ca="1" si="626"/>
        <v>0</v>
      </c>
      <c r="L2738" s="61">
        <f>IF(VLOOKUP(A2738,$U$12:$AD$125,8)=VLOOKUP(A2737,$U$12:$AD$125,8),0,VLOOKUP(A2738,U$12:$AD$125,8))</f>
        <v>0</v>
      </c>
      <c r="M2738" s="62">
        <f>IF(L2738&gt;0,VLOOKUP(L2738,T$12:$AC$125,7),0)</f>
        <v>0</v>
      </c>
      <c r="N2738" s="57">
        <f t="shared" si="627"/>
        <v>0</v>
      </c>
      <c r="O2738" s="57">
        <f t="shared" ca="1" si="628"/>
        <v>0</v>
      </c>
      <c r="P2738" s="63" t="str">
        <f t="shared" si="629"/>
        <v>A+J=</v>
      </c>
      <c r="Q2738" s="64">
        <f t="shared" si="630"/>
        <v>46132</v>
      </c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>
        <f t="shared" si="618"/>
        <v>45974</v>
      </c>
      <c r="B2739" s="75" t="str">
        <f t="shared" ca="1" si="620"/>
        <v>n.d</v>
      </c>
      <c r="C2739" s="57">
        <f t="shared" si="621"/>
        <v>0.70234039999999998</v>
      </c>
      <c r="D2739" s="58">
        <f ca="1">IF(A2739&lt;$B$1,VLOOKUP(A2739,[1]DI!$A$4:$B$15000,2,FALSE),0)</f>
        <v>0</v>
      </c>
      <c r="E2739" s="57">
        <f t="shared" ca="1" si="622"/>
        <v>0</v>
      </c>
      <c r="F2739" s="59">
        <f t="shared" si="619"/>
        <v>1.1499999999999999</v>
      </c>
      <c r="G2739" s="60">
        <f t="shared" ca="1" si="623"/>
        <v>1</v>
      </c>
      <c r="H2739" s="57">
        <f ca="1">TRUNC(PRODUCT(G$10:G2738),15)</f>
        <v>1.8793566834039801</v>
      </c>
      <c r="I2739" s="57">
        <f t="shared" ca="1" si="624"/>
        <v>1.8793566834039801</v>
      </c>
      <c r="J2739" s="57">
        <f t="shared" ca="1" si="625"/>
        <v>1</v>
      </c>
      <c r="K2739" s="57">
        <f t="shared" ca="1" si="626"/>
        <v>0</v>
      </c>
      <c r="L2739" s="61">
        <f>IF(VLOOKUP(A2739,$U$12:$AD$125,8)=VLOOKUP(A2738,$U$12:$AD$125,8),0,VLOOKUP(A2739,U$12:$AD$125,8))</f>
        <v>0</v>
      </c>
      <c r="M2739" s="62">
        <f>IF(L2739&gt;0,VLOOKUP(L2739,T$12:$AC$125,7),0)</f>
        <v>0</v>
      </c>
      <c r="N2739" s="57">
        <f t="shared" si="627"/>
        <v>0</v>
      </c>
      <c r="O2739" s="57">
        <f t="shared" ca="1" si="628"/>
        <v>0</v>
      </c>
      <c r="P2739" s="63" t="str">
        <f t="shared" si="629"/>
        <v>A+J=</v>
      </c>
      <c r="Q2739" s="64">
        <f t="shared" si="630"/>
        <v>46132</v>
      </c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>
        <f t="shared" si="618"/>
        <v>45975</v>
      </c>
      <c r="B2740" s="75" t="str">
        <f t="shared" ca="1" si="620"/>
        <v>n.d</v>
      </c>
      <c r="C2740" s="57">
        <f t="shared" si="621"/>
        <v>0.70234039999999998</v>
      </c>
      <c r="D2740" s="58">
        <f ca="1">IF(A2740&lt;$B$1,VLOOKUP(A2740,[1]DI!$A$4:$B$15000,2,FALSE),0)</f>
        <v>0</v>
      </c>
      <c r="E2740" s="57">
        <f t="shared" ca="1" si="622"/>
        <v>0</v>
      </c>
      <c r="F2740" s="59">
        <f t="shared" si="619"/>
        <v>1.1499999999999999</v>
      </c>
      <c r="G2740" s="60">
        <f t="shared" ca="1" si="623"/>
        <v>1</v>
      </c>
      <c r="H2740" s="57">
        <f ca="1">TRUNC(PRODUCT(G$10:G2739),15)</f>
        <v>1.8793566834039801</v>
      </c>
      <c r="I2740" s="57">
        <f t="shared" ca="1" si="624"/>
        <v>1.8793566834039801</v>
      </c>
      <c r="J2740" s="57">
        <f t="shared" ca="1" si="625"/>
        <v>1</v>
      </c>
      <c r="K2740" s="57">
        <f t="shared" ca="1" si="626"/>
        <v>0</v>
      </c>
      <c r="L2740" s="61">
        <f>IF(VLOOKUP(A2740,$U$12:$AD$125,8)=VLOOKUP(A2739,$U$12:$AD$125,8),0,VLOOKUP(A2740,U$12:$AD$125,8))</f>
        <v>0</v>
      </c>
      <c r="M2740" s="62">
        <f>IF(L2740&gt;0,VLOOKUP(L2740,T$12:$AC$125,7),0)</f>
        <v>0</v>
      </c>
      <c r="N2740" s="57">
        <f t="shared" si="627"/>
        <v>0</v>
      </c>
      <c r="O2740" s="57">
        <f t="shared" ca="1" si="628"/>
        <v>0</v>
      </c>
      <c r="P2740" s="63" t="str">
        <f t="shared" si="629"/>
        <v>A+J=</v>
      </c>
      <c r="Q2740" s="64">
        <f t="shared" si="630"/>
        <v>46132</v>
      </c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>
        <f t="shared" si="618"/>
        <v>45976</v>
      </c>
      <c r="B2741" s="75" t="str">
        <f t="shared" ca="1" si="620"/>
        <v>n.d</v>
      </c>
      <c r="C2741" s="57">
        <f t="shared" si="621"/>
        <v>0.70234039999999998</v>
      </c>
      <c r="D2741" s="58">
        <f ca="1">IF(A2741&lt;$B$1,VLOOKUP(A2741,[1]DI!$A$4:$B$15000,2,FALSE),0)</f>
        <v>0</v>
      </c>
      <c r="E2741" s="57">
        <f t="shared" ca="1" si="622"/>
        <v>0</v>
      </c>
      <c r="F2741" s="59">
        <f t="shared" si="619"/>
        <v>1.1499999999999999</v>
      </c>
      <c r="G2741" s="60">
        <f t="shared" ca="1" si="623"/>
        <v>1</v>
      </c>
      <c r="H2741" s="57">
        <f ca="1">TRUNC(PRODUCT(G$10:G2740),15)</f>
        <v>1.8793566834039801</v>
      </c>
      <c r="I2741" s="57">
        <f t="shared" ca="1" si="624"/>
        <v>1.8793566834039801</v>
      </c>
      <c r="J2741" s="57">
        <f t="shared" ca="1" si="625"/>
        <v>1</v>
      </c>
      <c r="K2741" s="57">
        <f t="shared" ca="1" si="626"/>
        <v>0</v>
      </c>
      <c r="L2741" s="61">
        <f>IF(VLOOKUP(A2741,$U$12:$AD$125,8)=VLOOKUP(A2740,$U$12:$AD$125,8),0,VLOOKUP(A2741,U$12:$AD$125,8))</f>
        <v>0</v>
      </c>
      <c r="M2741" s="62">
        <f>IF(L2741&gt;0,VLOOKUP(L2741,T$12:$AC$125,7),0)</f>
        <v>0</v>
      </c>
      <c r="N2741" s="57">
        <f t="shared" si="627"/>
        <v>0</v>
      </c>
      <c r="O2741" s="57">
        <f t="shared" ca="1" si="628"/>
        <v>0</v>
      </c>
      <c r="P2741" s="63" t="str">
        <f t="shared" si="629"/>
        <v>A+J=</v>
      </c>
      <c r="Q2741" s="64">
        <f t="shared" si="630"/>
        <v>46132</v>
      </c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>
        <f t="shared" si="618"/>
        <v>45977</v>
      </c>
      <c r="B2742" s="75" t="str">
        <f t="shared" ca="1" si="620"/>
        <v>n.d</v>
      </c>
      <c r="C2742" s="57">
        <f t="shared" si="621"/>
        <v>0.70234039999999998</v>
      </c>
      <c r="D2742" s="58">
        <f ca="1">IF(A2742&lt;$B$1,VLOOKUP(A2742,[1]DI!$A$4:$B$15000,2,FALSE),0)</f>
        <v>0</v>
      </c>
      <c r="E2742" s="57">
        <f t="shared" ca="1" si="622"/>
        <v>0</v>
      </c>
      <c r="F2742" s="59">
        <f t="shared" si="619"/>
        <v>1.1499999999999999</v>
      </c>
      <c r="G2742" s="60">
        <f t="shared" ca="1" si="623"/>
        <v>1</v>
      </c>
      <c r="H2742" s="57">
        <f ca="1">TRUNC(PRODUCT(G$10:G2741),15)</f>
        <v>1.8793566834039801</v>
      </c>
      <c r="I2742" s="57">
        <f t="shared" ca="1" si="624"/>
        <v>1.8793566834039801</v>
      </c>
      <c r="J2742" s="57">
        <f t="shared" ca="1" si="625"/>
        <v>1</v>
      </c>
      <c r="K2742" s="57">
        <f t="shared" ca="1" si="626"/>
        <v>0</v>
      </c>
      <c r="L2742" s="61">
        <f>IF(VLOOKUP(A2742,$U$12:$AD$125,8)=VLOOKUP(A2741,$U$12:$AD$125,8),0,VLOOKUP(A2742,U$12:$AD$125,8))</f>
        <v>0</v>
      </c>
      <c r="M2742" s="62">
        <f>IF(L2742&gt;0,VLOOKUP(L2742,T$12:$AC$125,7),0)</f>
        <v>0</v>
      </c>
      <c r="N2742" s="57">
        <f t="shared" si="627"/>
        <v>0</v>
      </c>
      <c r="O2742" s="57">
        <f t="shared" ca="1" si="628"/>
        <v>0</v>
      </c>
      <c r="P2742" s="63" t="str">
        <f t="shared" si="629"/>
        <v>A+J=</v>
      </c>
      <c r="Q2742" s="64">
        <f t="shared" si="630"/>
        <v>46132</v>
      </c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>
        <f t="shared" si="618"/>
        <v>45978</v>
      </c>
      <c r="B2743" s="75" t="str">
        <f t="shared" ca="1" si="620"/>
        <v>n.d</v>
      </c>
      <c r="C2743" s="57">
        <f t="shared" si="621"/>
        <v>0.70234039999999998</v>
      </c>
      <c r="D2743" s="58">
        <f ca="1">IF(A2743&lt;$B$1,VLOOKUP(A2743,[1]DI!$A$4:$B$15000,2,FALSE),0)</f>
        <v>0</v>
      </c>
      <c r="E2743" s="57">
        <f t="shared" ca="1" si="622"/>
        <v>0</v>
      </c>
      <c r="F2743" s="59">
        <f t="shared" si="619"/>
        <v>1.1499999999999999</v>
      </c>
      <c r="G2743" s="60">
        <f t="shared" ca="1" si="623"/>
        <v>1</v>
      </c>
      <c r="H2743" s="57">
        <f ca="1">TRUNC(PRODUCT(G$10:G2742),15)</f>
        <v>1.8793566834039801</v>
      </c>
      <c r="I2743" s="57">
        <f t="shared" ca="1" si="624"/>
        <v>1.8793566834039801</v>
      </c>
      <c r="J2743" s="57">
        <f t="shared" ca="1" si="625"/>
        <v>1</v>
      </c>
      <c r="K2743" s="57">
        <f t="shared" ca="1" si="626"/>
        <v>0</v>
      </c>
      <c r="L2743" s="61">
        <f>IF(VLOOKUP(A2743,$U$12:$AD$125,8)=VLOOKUP(A2742,$U$12:$AD$125,8),0,VLOOKUP(A2743,U$12:$AD$125,8))</f>
        <v>0</v>
      </c>
      <c r="M2743" s="62">
        <f>IF(L2743&gt;0,VLOOKUP(L2743,T$12:$AC$125,7),0)</f>
        <v>0</v>
      </c>
      <c r="N2743" s="57">
        <f t="shared" si="627"/>
        <v>0</v>
      </c>
      <c r="O2743" s="57">
        <f t="shared" ca="1" si="628"/>
        <v>0</v>
      </c>
      <c r="P2743" s="63" t="str">
        <f t="shared" si="629"/>
        <v>A+J=</v>
      </c>
      <c r="Q2743" s="64">
        <f t="shared" si="630"/>
        <v>46132</v>
      </c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>
        <f t="shared" si="618"/>
        <v>45979</v>
      </c>
      <c r="B2744" s="75" t="str">
        <f t="shared" ca="1" si="620"/>
        <v>n.d</v>
      </c>
      <c r="C2744" s="57">
        <f t="shared" si="621"/>
        <v>0.70234039999999998</v>
      </c>
      <c r="D2744" s="58">
        <f ca="1">IF(A2744&lt;$B$1,VLOOKUP(A2744,[1]DI!$A$4:$B$15000,2,FALSE),0)</f>
        <v>0</v>
      </c>
      <c r="E2744" s="57">
        <f t="shared" ca="1" si="622"/>
        <v>0</v>
      </c>
      <c r="F2744" s="59">
        <f t="shared" si="619"/>
        <v>1.1499999999999999</v>
      </c>
      <c r="G2744" s="60">
        <f t="shared" ca="1" si="623"/>
        <v>1</v>
      </c>
      <c r="H2744" s="57">
        <f ca="1">TRUNC(PRODUCT(G$10:G2743),15)</f>
        <v>1.8793566834039801</v>
      </c>
      <c r="I2744" s="57">
        <f t="shared" ca="1" si="624"/>
        <v>1.8793566834039801</v>
      </c>
      <c r="J2744" s="57">
        <f t="shared" ca="1" si="625"/>
        <v>1</v>
      </c>
      <c r="K2744" s="57">
        <f t="shared" ca="1" si="626"/>
        <v>0</v>
      </c>
      <c r="L2744" s="61">
        <f>IF(VLOOKUP(A2744,$U$12:$AD$125,8)=VLOOKUP(A2743,$U$12:$AD$125,8),0,VLOOKUP(A2744,U$12:$AD$125,8))</f>
        <v>0</v>
      </c>
      <c r="M2744" s="62">
        <f>IF(L2744&gt;0,VLOOKUP(L2744,T$12:$AC$125,7),0)</f>
        <v>0</v>
      </c>
      <c r="N2744" s="57">
        <f t="shared" si="627"/>
        <v>0</v>
      </c>
      <c r="O2744" s="57">
        <f t="shared" ca="1" si="628"/>
        <v>0</v>
      </c>
      <c r="P2744" s="63" t="str">
        <f t="shared" si="629"/>
        <v>A+J=</v>
      </c>
      <c r="Q2744" s="64">
        <f t="shared" si="630"/>
        <v>46132</v>
      </c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>
        <f t="shared" si="618"/>
        <v>45980</v>
      </c>
      <c r="B2745" s="75" t="str">
        <f t="shared" ca="1" si="620"/>
        <v>n.d</v>
      </c>
      <c r="C2745" s="57">
        <f t="shared" si="621"/>
        <v>0.70234039999999998</v>
      </c>
      <c r="D2745" s="58">
        <f ca="1">IF(A2745&lt;$B$1,VLOOKUP(A2745,[1]DI!$A$4:$B$15000,2,FALSE),0)</f>
        <v>0</v>
      </c>
      <c r="E2745" s="57">
        <f t="shared" ca="1" si="622"/>
        <v>0</v>
      </c>
      <c r="F2745" s="59">
        <f t="shared" si="619"/>
        <v>1.1499999999999999</v>
      </c>
      <c r="G2745" s="60">
        <f t="shared" ca="1" si="623"/>
        <v>1</v>
      </c>
      <c r="H2745" s="57">
        <f ca="1">TRUNC(PRODUCT(G$10:G2744),15)</f>
        <v>1.8793566834039801</v>
      </c>
      <c r="I2745" s="57">
        <f t="shared" ca="1" si="624"/>
        <v>1.8793566834039801</v>
      </c>
      <c r="J2745" s="57">
        <f t="shared" ca="1" si="625"/>
        <v>1</v>
      </c>
      <c r="K2745" s="57">
        <f t="shared" ca="1" si="626"/>
        <v>0</v>
      </c>
      <c r="L2745" s="61">
        <f>IF(VLOOKUP(A2745,$U$12:$AD$125,8)=VLOOKUP(A2744,$U$12:$AD$125,8),0,VLOOKUP(A2745,U$12:$AD$125,8))</f>
        <v>0</v>
      </c>
      <c r="M2745" s="62">
        <f>IF(L2745&gt;0,VLOOKUP(L2745,T$12:$AC$125,7),0)</f>
        <v>0</v>
      </c>
      <c r="N2745" s="57">
        <f t="shared" si="627"/>
        <v>0</v>
      </c>
      <c r="O2745" s="57">
        <f t="shared" ca="1" si="628"/>
        <v>0</v>
      </c>
      <c r="P2745" s="63" t="str">
        <f t="shared" si="629"/>
        <v>A+J=</v>
      </c>
      <c r="Q2745" s="64">
        <f t="shared" si="630"/>
        <v>46132</v>
      </c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>
        <f t="shared" si="618"/>
        <v>45981</v>
      </c>
      <c r="B2746" s="75" t="str">
        <f t="shared" ca="1" si="620"/>
        <v>n.d</v>
      </c>
      <c r="C2746" s="57">
        <f t="shared" si="621"/>
        <v>0.70234039999999998</v>
      </c>
      <c r="D2746" s="58">
        <f ca="1">IF(A2746&lt;$B$1,VLOOKUP(A2746,[1]DI!$A$4:$B$15000,2,FALSE),0)</f>
        <v>0</v>
      </c>
      <c r="E2746" s="57">
        <f t="shared" ca="1" si="622"/>
        <v>0</v>
      </c>
      <c r="F2746" s="59">
        <f t="shared" si="619"/>
        <v>1.1499999999999999</v>
      </c>
      <c r="G2746" s="60">
        <f t="shared" ca="1" si="623"/>
        <v>1</v>
      </c>
      <c r="H2746" s="57">
        <f ca="1">TRUNC(PRODUCT(G$10:G2745),15)</f>
        <v>1.8793566834039801</v>
      </c>
      <c r="I2746" s="57">
        <f t="shared" ca="1" si="624"/>
        <v>1.8793566834039801</v>
      </c>
      <c r="J2746" s="57">
        <f t="shared" ca="1" si="625"/>
        <v>1</v>
      </c>
      <c r="K2746" s="57">
        <f t="shared" ca="1" si="626"/>
        <v>0</v>
      </c>
      <c r="L2746" s="61">
        <f>IF(VLOOKUP(A2746,$U$12:$AD$125,8)=VLOOKUP(A2745,$U$12:$AD$125,8),0,VLOOKUP(A2746,U$12:$AD$125,8))</f>
        <v>0</v>
      </c>
      <c r="M2746" s="62">
        <f>IF(L2746&gt;0,VLOOKUP(L2746,T$12:$AC$125,7),0)</f>
        <v>0</v>
      </c>
      <c r="N2746" s="57">
        <f t="shared" si="627"/>
        <v>0</v>
      </c>
      <c r="O2746" s="57">
        <f t="shared" ca="1" si="628"/>
        <v>0</v>
      </c>
      <c r="P2746" s="63" t="str">
        <f t="shared" si="629"/>
        <v>A+J=</v>
      </c>
      <c r="Q2746" s="64">
        <f t="shared" si="630"/>
        <v>46132</v>
      </c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>
        <f t="shared" si="618"/>
        <v>45982</v>
      </c>
      <c r="B2747" s="75" t="str">
        <f t="shared" ca="1" si="620"/>
        <v>n.d</v>
      </c>
      <c r="C2747" s="57">
        <f t="shared" si="621"/>
        <v>0.70234039999999998</v>
      </c>
      <c r="D2747" s="58">
        <f ca="1">IF(A2747&lt;$B$1,VLOOKUP(A2747,[1]DI!$A$4:$B$15000,2,FALSE),0)</f>
        <v>0</v>
      </c>
      <c r="E2747" s="57">
        <f t="shared" ca="1" si="622"/>
        <v>0</v>
      </c>
      <c r="F2747" s="59">
        <f t="shared" si="619"/>
        <v>1.1499999999999999</v>
      </c>
      <c r="G2747" s="60">
        <f t="shared" ca="1" si="623"/>
        <v>1</v>
      </c>
      <c r="H2747" s="57">
        <f ca="1">TRUNC(PRODUCT(G$10:G2746),15)</f>
        <v>1.8793566834039801</v>
      </c>
      <c r="I2747" s="57">
        <f t="shared" ca="1" si="624"/>
        <v>1.8793566834039801</v>
      </c>
      <c r="J2747" s="57">
        <f t="shared" ca="1" si="625"/>
        <v>1</v>
      </c>
      <c r="K2747" s="57">
        <f t="shared" ca="1" si="626"/>
        <v>0</v>
      </c>
      <c r="L2747" s="61">
        <f>IF(VLOOKUP(A2747,$U$12:$AD$125,8)=VLOOKUP(A2746,$U$12:$AD$125,8),0,VLOOKUP(A2747,U$12:$AD$125,8))</f>
        <v>0</v>
      </c>
      <c r="M2747" s="62">
        <f>IF(L2747&gt;0,VLOOKUP(L2747,T$12:$AC$125,7),0)</f>
        <v>0</v>
      </c>
      <c r="N2747" s="57">
        <f t="shared" si="627"/>
        <v>0</v>
      </c>
      <c r="O2747" s="57">
        <f t="shared" ca="1" si="628"/>
        <v>0</v>
      </c>
      <c r="P2747" s="63" t="str">
        <f t="shared" si="629"/>
        <v>A+J=</v>
      </c>
      <c r="Q2747" s="64">
        <f t="shared" si="630"/>
        <v>46132</v>
      </c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>
        <f t="shared" si="618"/>
        <v>45983</v>
      </c>
      <c r="B2748" s="75" t="str">
        <f t="shared" ca="1" si="620"/>
        <v>n.d</v>
      </c>
      <c r="C2748" s="57">
        <f t="shared" si="621"/>
        <v>0.70234039999999998</v>
      </c>
      <c r="D2748" s="58">
        <f ca="1">IF(A2748&lt;$B$1,VLOOKUP(A2748,[1]DI!$A$4:$B$15000,2,FALSE),0)</f>
        <v>0</v>
      </c>
      <c r="E2748" s="57">
        <f t="shared" ca="1" si="622"/>
        <v>0</v>
      </c>
      <c r="F2748" s="59">
        <f t="shared" si="619"/>
        <v>1.1499999999999999</v>
      </c>
      <c r="G2748" s="60">
        <f t="shared" ca="1" si="623"/>
        <v>1</v>
      </c>
      <c r="H2748" s="57">
        <f ca="1">TRUNC(PRODUCT(G$10:G2747),15)</f>
        <v>1.8793566834039801</v>
      </c>
      <c r="I2748" s="57">
        <f t="shared" ca="1" si="624"/>
        <v>1.8793566834039801</v>
      </c>
      <c r="J2748" s="57">
        <f t="shared" ca="1" si="625"/>
        <v>1</v>
      </c>
      <c r="K2748" s="57">
        <f t="shared" ca="1" si="626"/>
        <v>0</v>
      </c>
      <c r="L2748" s="61">
        <f>IF(VLOOKUP(A2748,$U$12:$AD$125,8)=VLOOKUP(A2747,$U$12:$AD$125,8),0,VLOOKUP(A2748,U$12:$AD$125,8))</f>
        <v>0</v>
      </c>
      <c r="M2748" s="62">
        <f>IF(L2748&gt;0,VLOOKUP(L2748,T$12:$AC$125,7),0)</f>
        <v>0</v>
      </c>
      <c r="N2748" s="57">
        <f t="shared" si="627"/>
        <v>0</v>
      </c>
      <c r="O2748" s="57">
        <f t="shared" ca="1" si="628"/>
        <v>0</v>
      </c>
      <c r="P2748" s="63" t="str">
        <f t="shared" si="629"/>
        <v>A+J=</v>
      </c>
      <c r="Q2748" s="64">
        <f t="shared" si="630"/>
        <v>46132</v>
      </c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>
        <f t="shared" si="618"/>
        <v>45984</v>
      </c>
      <c r="B2749" s="75" t="str">
        <f t="shared" ca="1" si="620"/>
        <v>n.d</v>
      </c>
      <c r="C2749" s="57">
        <f t="shared" si="621"/>
        <v>0.70234039999999998</v>
      </c>
      <c r="D2749" s="58">
        <f ca="1">IF(A2749&lt;$B$1,VLOOKUP(A2749,[1]DI!$A$4:$B$15000,2,FALSE),0)</f>
        <v>0</v>
      </c>
      <c r="E2749" s="57">
        <f t="shared" ca="1" si="622"/>
        <v>0</v>
      </c>
      <c r="F2749" s="59">
        <f t="shared" si="619"/>
        <v>1.1499999999999999</v>
      </c>
      <c r="G2749" s="60">
        <f t="shared" ca="1" si="623"/>
        <v>1</v>
      </c>
      <c r="H2749" s="57">
        <f ca="1">TRUNC(PRODUCT(G$10:G2748),15)</f>
        <v>1.8793566834039801</v>
      </c>
      <c r="I2749" s="57">
        <f t="shared" ca="1" si="624"/>
        <v>1.8793566834039801</v>
      </c>
      <c r="J2749" s="57">
        <f t="shared" ca="1" si="625"/>
        <v>1</v>
      </c>
      <c r="K2749" s="57">
        <f t="shared" ca="1" si="626"/>
        <v>0</v>
      </c>
      <c r="L2749" s="61">
        <f>IF(VLOOKUP(A2749,$U$12:$AD$125,8)=VLOOKUP(A2748,$U$12:$AD$125,8),0,VLOOKUP(A2749,U$12:$AD$125,8))</f>
        <v>0</v>
      </c>
      <c r="M2749" s="62">
        <f>IF(L2749&gt;0,VLOOKUP(L2749,T$12:$AC$125,7),0)</f>
        <v>0</v>
      </c>
      <c r="N2749" s="57">
        <f t="shared" si="627"/>
        <v>0</v>
      </c>
      <c r="O2749" s="57">
        <f t="shared" ca="1" si="628"/>
        <v>0</v>
      </c>
      <c r="P2749" s="63" t="str">
        <f t="shared" si="629"/>
        <v>A+J=</v>
      </c>
      <c r="Q2749" s="64">
        <f t="shared" si="630"/>
        <v>46132</v>
      </c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>
        <f t="shared" si="618"/>
        <v>45985</v>
      </c>
      <c r="B2750" s="75" t="str">
        <f t="shared" ca="1" si="620"/>
        <v>n.d</v>
      </c>
      <c r="C2750" s="57">
        <f t="shared" si="621"/>
        <v>0.70234039999999998</v>
      </c>
      <c r="D2750" s="58">
        <f ca="1">IF(A2750&lt;$B$1,VLOOKUP(A2750,[1]DI!$A$4:$B$15000,2,FALSE),0)</f>
        <v>0</v>
      </c>
      <c r="E2750" s="57">
        <f t="shared" ca="1" si="622"/>
        <v>0</v>
      </c>
      <c r="F2750" s="59">
        <f t="shared" si="619"/>
        <v>1.1499999999999999</v>
      </c>
      <c r="G2750" s="60">
        <f t="shared" ca="1" si="623"/>
        <v>1</v>
      </c>
      <c r="H2750" s="57">
        <f ca="1">TRUNC(PRODUCT(G$10:G2749),15)</f>
        <v>1.8793566834039801</v>
      </c>
      <c r="I2750" s="57">
        <f t="shared" ca="1" si="624"/>
        <v>1.8793566834039801</v>
      </c>
      <c r="J2750" s="57">
        <f t="shared" ca="1" si="625"/>
        <v>1</v>
      </c>
      <c r="K2750" s="57">
        <f t="shared" ca="1" si="626"/>
        <v>0</v>
      </c>
      <c r="L2750" s="61">
        <f>IF(VLOOKUP(A2750,$U$12:$AD$125,8)=VLOOKUP(A2749,$U$12:$AD$125,8),0,VLOOKUP(A2750,U$12:$AD$125,8))</f>
        <v>0</v>
      </c>
      <c r="M2750" s="62">
        <f>IF(L2750&gt;0,VLOOKUP(L2750,T$12:$AC$125,7),0)</f>
        <v>0</v>
      </c>
      <c r="N2750" s="57">
        <f t="shared" si="627"/>
        <v>0</v>
      </c>
      <c r="O2750" s="57">
        <f t="shared" ca="1" si="628"/>
        <v>0</v>
      </c>
      <c r="P2750" s="63" t="str">
        <f t="shared" si="629"/>
        <v>A+J=</v>
      </c>
      <c r="Q2750" s="64">
        <f t="shared" si="630"/>
        <v>46132</v>
      </c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>
        <f t="shared" si="618"/>
        <v>45986</v>
      </c>
      <c r="B2751" s="75" t="str">
        <f t="shared" ca="1" si="620"/>
        <v>n.d</v>
      </c>
      <c r="C2751" s="57">
        <f t="shared" si="621"/>
        <v>0.70234039999999998</v>
      </c>
      <c r="D2751" s="58">
        <f ca="1">IF(A2751&lt;$B$1,VLOOKUP(A2751,[1]DI!$A$4:$B$15000,2,FALSE),0)</f>
        <v>0</v>
      </c>
      <c r="E2751" s="57">
        <f t="shared" ca="1" si="622"/>
        <v>0</v>
      </c>
      <c r="F2751" s="59">
        <f t="shared" si="619"/>
        <v>1.1499999999999999</v>
      </c>
      <c r="G2751" s="60">
        <f t="shared" ca="1" si="623"/>
        <v>1</v>
      </c>
      <c r="H2751" s="57">
        <f ca="1">TRUNC(PRODUCT(G$10:G2750),15)</f>
        <v>1.8793566834039801</v>
      </c>
      <c r="I2751" s="57">
        <f t="shared" ca="1" si="624"/>
        <v>1.8793566834039801</v>
      </c>
      <c r="J2751" s="57">
        <f t="shared" ca="1" si="625"/>
        <v>1</v>
      </c>
      <c r="K2751" s="57">
        <f t="shared" ca="1" si="626"/>
        <v>0</v>
      </c>
      <c r="L2751" s="61">
        <f>IF(VLOOKUP(A2751,$U$12:$AD$125,8)=VLOOKUP(A2750,$U$12:$AD$125,8),0,VLOOKUP(A2751,U$12:$AD$125,8))</f>
        <v>0</v>
      </c>
      <c r="M2751" s="62">
        <f>IF(L2751&gt;0,VLOOKUP(L2751,T$12:$AC$125,7),0)</f>
        <v>0</v>
      </c>
      <c r="N2751" s="57">
        <f t="shared" si="627"/>
        <v>0</v>
      </c>
      <c r="O2751" s="57">
        <f t="shared" ca="1" si="628"/>
        <v>0</v>
      </c>
      <c r="P2751" s="63" t="str">
        <f t="shared" si="629"/>
        <v>A+J=</v>
      </c>
      <c r="Q2751" s="64">
        <f t="shared" si="630"/>
        <v>46132</v>
      </c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>
        <f t="shared" si="618"/>
        <v>45987</v>
      </c>
      <c r="B2752" s="75" t="str">
        <f t="shared" ca="1" si="620"/>
        <v>n.d</v>
      </c>
      <c r="C2752" s="57">
        <f t="shared" si="621"/>
        <v>0.70234039999999998</v>
      </c>
      <c r="D2752" s="58">
        <f ca="1">IF(A2752&lt;$B$1,VLOOKUP(A2752,[1]DI!$A$4:$B$15000,2,FALSE),0)</f>
        <v>0</v>
      </c>
      <c r="E2752" s="57">
        <f t="shared" ca="1" si="622"/>
        <v>0</v>
      </c>
      <c r="F2752" s="59">
        <f t="shared" si="619"/>
        <v>1.1499999999999999</v>
      </c>
      <c r="G2752" s="60">
        <f t="shared" ca="1" si="623"/>
        <v>1</v>
      </c>
      <c r="H2752" s="57">
        <f ca="1">TRUNC(PRODUCT(G$10:G2751),15)</f>
        <v>1.8793566834039801</v>
      </c>
      <c r="I2752" s="57">
        <f t="shared" ca="1" si="624"/>
        <v>1.8793566834039801</v>
      </c>
      <c r="J2752" s="57">
        <f t="shared" ca="1" si="625"/>
        <v>1</v>
      </c>
      <c r="K2752" s="57">
        <f t="shared" ca="1" si="626"/>
        <v>0</v>
      </c>
      <c r="L2752" s="61">
        <f>IF(VLOOKUP(A2752,$U$12:$AD$125,8)=VLOOKUP(A2751,$U$12:$AD$125,8),0,VLOOKUP(A2752,U$12:$AD$125,8))</f>
        <v>0</v>
      </c>
      <c r="M2752" s="62">
        <f>IF(L2752&gt;0,VLOOKUP(L2752,T$12:$AC$125,7),0)</f>
        <v>0</v>
      </c>
      <c r="N2752" s="57">
        <f t="shared" si="627"/>
        <v>0</v>
      </c>
      <c r="O2752" s="57">
        <f t="shared" ca="1" si="628"/>
        <v>0</v>
      </c>
      <c r="P2752" s="63" t="str">
        <f t="shared" si="629"/>
        <v>A+J=</v>
      </c>
      <c r="Q2752" s="64">
        <f t="shared" si="630"/>
        <v>46132</v>
      </c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>
        <f t="shared" si="618"/>
        <v>45988</v>
      </c>
      <c r="B2753" s="75" t="str">
        <f t="shared" ca="1" si="620"/>
        <v>n.d</v>
      </c>
      <c r="C2753" s="57">
        <f t="shared" si="621"/>
        <v>0.70234039999999998</v>
      </c>
      <c r="D2753" s="58">
        <f ca="1">IF(A2753&lt;$B$1,VLOOKUP(A2753,[1]DI!$A$4:$B$15000,2,FALSE),0)</f>
        <v>0</v>
      </c>
      <c r="E2753" s="57">
        <f t="shared" ca="1" si="622"/>
        <v>0</v>
      </c>
      <c r="F2753" s="59">
        <f t="shared" si="619"/>
        <v>1.1499999999999999</v>
      </c>
      <c r="G2753" s="60">
        <f t="shared" ca="1" si="623"/>
        <v>1</v>
      </c>
      <c r="H2753" s="57">
        <f ca="1">TRUNC(PRODUCT(G$10:G2752),15)</f>
        <v>1.8793566834039801</v>
      </c>
      <c r="I2753" s="57">
        <f t="shared" ca="1" si="624"/>
        <v>1.8793566834039801</v>
      </c>
      <c r="J2753" s="57">
        <f t="shared" ca="1" si="625"/>
        <v>1</v>
      </c>
      <c r="K2753" s="57">
        <f t="shared" ca="1" si="626"/>
        <v>0</v>
      </c>
      <c r="L2753" s="61">
        <f>IF(VLOOKUP(A2753,$U$12:$AD$125,8)=VLOOKUP(A2752,$U$12:$AD$125,8),0,VLOOKUP(A2753,U$12:$AD$125,8))</f>
        <v>0</v>
      </c>
      <c r="M2753" s="62">
        <f>IF(L2753&gt;0,VLOOKUP(L2753,T$12:$AC$125,7),0)</f>
        <v>0</v>
      </c>
      <c r="N2753" s="57">
        <f t="shared" si="627"/>
        <v>0</v>
      </c>
      <c r="O2753" s="57">
        <f t="shared" ca="1" si="628"/>
        <v>0</v>
      </c>
      <c r="P2753" s="63" t="str">
        <f t="shared" si="629"/>
        <v>A+J=</v>
      </c>
      <c r="Q2753" s="64">
        <f t="shared" si="630"/>
        <v>46132</v>
      </c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>
        <f t="shared" si="618"/>
        <v>45989</v>
      </c>
      <c r="B2754" s="75" t="str">
        <f t="shared" ca="1" si="620"/>
        <v>n.d</v>
      </c>
      <c r="C2754" s="57">
        <f t="shared" si="621"/>
        <v>0.70234039999999998</v>
      </c>
      <c r="D2754" s="58">
        <f ca="1">IF(A2754&lt;$B$1,VLOOKUP(A2754,[1]DI!$A$4:$B$15000,2,FALSE),0)</f>
        <v>0</v>
      </c>
      <c r="E2754" s="57">
        <f t="shared" ca="1" si="622"/>
        <v>0</v>
      </c>
      <c r="F2754" s="59">
        <f t="shared" si="619"/>
        <v>1.1499999999999999</v>
      </c>
      <c r="G2754" s="60">
        <f t="shared" ca="1" si="623"/>
        <v>1</v>
      </c>
      <c r="H2754" s="57">
        <f ca="1">TRUNC(PRODUCT(G$10:G2753),15)</f>
        <v>1.8793566834039801</v>
      </c>
      <c r="I2754" s="57">
        <f t="shared" ca="1" si="624"/>
        <v>1.8793566834039801</v>
      </c>
      <c r="J2754" s="57">
        <f t="shared" ca="1" si="625"/>
        <v>1</v>
      </c>
      <c r="K2754" s="57">
        <f t="shared" ca="1" si="626"/>
        <v>0</v>
      </c>
      <c r="L2754" s="61">
        <f>IF(VLOOKUP(A2754,$U$12:$AD$125,8)=VLOOKUP(A2753,$U$12:$AD$125,8),0,VLOOKUP(A2754,U$12:$AD$125,8))</f>
        <v>0</v>
      </c>
      <c r="M2754" s="62">
        <f>IF(L2754&gt;0,VLOOKUP(L2754,T$12:$AC$125,7),0)</f>
        <v>0</v>
      </c>
      <c r="N2754" s="57">
        <f t="shared" si="627"/>
        <v>0</v>
      </c>
      <c r="O2754" s="57">
        <f t="shared" ca="1" si="628"/>
        <v>0</v>
      </c>
      <c r="P2754" s="63" t="str">
        <f t="shared" si="629"/>
        <v>A+J=</v>
      </c>
      <c r="Q2754" s="64">
        <f t="shared" si="630"/>
        <v>46132</v>
      </c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>
        <f t="shared" si="618"/>
        <v>45990</v>
      </c>
      <c r="B2755" s="75" t="str">
        <f t="shared" ca="1" si="620"/>
        <v>n.d</v>
      </c>
      <c r="C2755" s="57">
        <f t="shared" si="621"/>
        <v>0.70234039999999998</v>
      </c>
      <c r="D2755" s="58">
        <f ca="1">IF(A2755&lt;$B$1,VLOOKUP(A2755,[1]DI!$A$4:$B$15000,2,FALSE),0)</f>
        <v>0</v>
      </c>
      <c r="E2755" s="57">
        <f t="shared" ca="1" si="622"/>
        <v>0</v>
      </c>
      <c r="F2755" s="59">
        <f t="shared" si="619"/>
        <v>1.1499999999999999</v>
      </c>
      <c r="G2755" s="60">
        <f t="shared" ca="1" si="623"/>
        <v>1</v>
      </c>
      <c r="H2755" s="57">
        <f ca="1">TRUNC(PRODUCT(G$10:G2754),15)</f>
        <v>1.8793566834039801</v>
      </c>
      <c r="I2755" s="57">
        <f t="shared" ca="1" si="624"/>
        <v>1.8793566834039801</v>
      </c>
      <c r="J2755" s="57">
        <f t="shared" ca="1" si="625"/>
        <v>1</v>
      </c>
      <c r="K2755" s="57">
        <f t="shared" ca="1" si="626"/>
        <v>0</v>
      </c>
      <c r="L2755" s="61">
        <f>IF(VLOOKUP(A2755,$U$12:$AD$125,8)=VLOOKUP(A2754,$U$12:$AD$125,8),0,VLOOKUP(A2755,U$12:$AD$125,8))</f>
        <v>0</v>
      </c>
      <c r="M2755" s="62">
        <f>IF(L2755&gt;0,VLOOKUP(L2755,T$12:$AC$125,7),0)</f>
        <v>0</v>
      </c>
      <c r="N2755" s="57">
        <f t="shared" si="627"/>
        <v>0</v>
      </c>
      <c r="O2755" s="57">
        <f t="shared" ca="1" si="628"/>
        <v>0</v>
      </c>
      <c r="P2755" s="63" t="str">
        <f t="shared" si="629"/>
        <v>A+J=</v>
      </c>
      <c r="Q2755" s="64">
        <f t="shared" si="630"/>
        <v>46132</v>
      </c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>
        <f t="shared" si="618"/>
        <v>45991</v>
      </c>
      <c r="B2756" s="75" t="str">
        <f t="shared" ca="1" si="620"/>
        <v>n.d</v>
      </c>
      <c r="C2756" s="57">
        <f t="shared" si="621"/>
        <v>0.70234039999999998</v>
      </c>
      <c r="D2756" s="58">
        <f ca="1">IF(A2756&lt;$B$1,VLOOKUP(A2756,[1]DI!$A$4:$B$15000,2,FALSE),0)</f>
        <v>0</v>
      </c>
      <c r="E2756" s="57">
        <f t="shared" ca="1" si="622"/>
        <v>0</v>
      </c>
      <c r="F2756" s="59">
        <f t="shared" si="619"/>
        <v>1.1499999999999999</v>
      </c>
      <c r="G2756" s="60">
        <f t="shared" ca="1" si="623"/>
        <v>1</v>
      </c>
      <c r="H2756" s="57">
        <f ca="1">TRUNC(PRODUCT(G$10:G2755),15)</f>
        <v>1.8793566834039801</v>
      </c>
      <c r="I2756" s="57">
        <f t="shared" ca="1" si="624"/>
        <v>1.8793566834039801</v>
      </c>
      <c r="J2756" s="57">
        <f t="shared" ca="1" si="625"/>
        <v>1</v>
      </c>
      <c r="K2756" s="57">
        <f t="shared" ca="1" si="626"/>
        <v>0</v>
      </c>
      <c r="L2756" s="61">
        <f>IF(VLOOKUP(A2756,$U$12:$AD$125,8)=VLOOKUP(A2755,$U$12:$AD$125,8),0,VLOOKUP(A2756,U$12:$AD$125,8))</f>
        <v>0</v>
      </c>
      <c r="M2756" s="62">
        <f>IF(L2756&gt;0,VLOOKUP(L2756,T$12:$AC$125,7),0)</f>
        <v>0</v>
      </c>
      <c r="N2756" s="57">
        <f t="shared" si="627"/>
        <v>0</v>
      </c>
      <c r="O2756" s="57">
        <f t="shared" ca="1" si="628"/>
        <v>0</v>
      </c>
      <c r="P2756" s="63" t="str">
        <f t="shared" si="629"/>
        <v>A+J=</v>
      </c>
      <c r="Q2756" s="64">
        <f t="shared" si="630"/>
        <v>46132</v>
      </c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>
        <f t="shared" si="618"/>
        <v>45992</v>
      </c>
      <c r="B2757" s="75" t="str">
        <f t="shared" ca="1" si="620"/>
        <v>n.d</v>
      </c>
      <c r="C2757" s="57">
        <f t="shared" si="621"/>
        <v>0.70234039999999998</v>
      </c>
      <c r="D2757" s="58">
        <f ca="1">IF(A2757&lt;$B$1,VLOOKUP(A2757,[1]DI!$A$4:$B$15000,2,FALSE),0)</f>
        <v>0</v>
      </c>
      <c r="E2757" s="57">
        <f t="shared" ca="1" si="622"/>
        <v>0</v>
      </c>
      <c r="F2757" s="59">
        <f t="shared" si="619"/>
        <v>1.1499999999999999</v>
      </c>
      <c r="G2757" s="60">
        <f t="shared" ca="1" si="623"/>
        <v>1</v>
      </c>
      <c r="H2757" s="57">
        <f ca="1">TRUNC(PRODUCT(G$10:G2756),15)</f>
        <v>1.8793566834039801</v>
      </c>
      <c r="I2757" s="57">
        <f t="shared" ca="1" si="624"/>
        <v>1.8793566834039801</v>
      </c>
      <c r="J2757" s="57">
        <f t="shared" ca="1" si="625"/>
        <v>1</v>
      </c>
      <c r="K2757" s="57">
        <f t="shared" ca="1" si="626"/>
        <v>0</v>
      </c>
      <c r="L2757" s="61">
        <f>IF(VLOOKUP(A2757,$U$12:$AD$125,8)=VLOOKUP(A2756,$U$12:$AD$125,8),0,VLOOKUP(A2757,U$12:$AD$125,8))</f>
        <v>0</v>
      </c>
      <c r="M2757" s="62">
        <f>IF(L2757&gt;0,VLOOKUP(L2757,T$12:$AC$125,7),0)</f>
        <v>0</v>
      </c>
      <c r="N2757" s="57">
        <f t="shared" si="627"/>
        <v>0</v>
      </c>
      <c r="O2757" s="57">
        <f t="shared" ca="1" si="628"/>
        <v>0</v>
      </c>
      <c r="P2757" s="63" t="str">
        <f t="shared" si="629"/>
        <v>A+J=</v>
      </c>
      <c r="Q2757" s="64">
        <f t="shared" si="630"/>
        <v>46132</v>
      </c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>
        <f t="shared" si="618"/>
        <v>45993</v>
      </c>
      <c r="B2758" s="75" t="str">
        <f t="shared" ca="1" si="620"/>
        <v>n.d</v>
      </c>
      <c r="C2758" s="57">
        <f t="shared" si="621"/>
        <v>0.70234039999999998</v>
      </c>
      <c r="D2758" s="58">
        <f ca="1">IF(A2758&lt;$B$1,VLOOKUP(A2758,[1]DI!$A$4:$B$15000,2,FALSE),0)</f>
        <v>0</v>
      </c>
      <c r="E2758" s="57">
        <f t="shared" ca="1" si="622"/>
        <v>0</v>
      </c>
      <c r="F2758" s="59">
        <f t="shared" si="619"/>
        <v>1.1499999999999999</v>
      </c>
      <c r="G2758" s="60">
        <f t="shared" ca="1" si="623"/>
        <v>1</v>
      </c>
      <c r="H2758" s="57">
        <f ca="1">TRUNC(PRODUCT(G$10:G2757),15)</f>
        <v>1.8793566834039801</v>
      </c>
      <c r="I2758" s="57">
        <f t="shared" ca="1" si="624"/>
        <v>1.8793566834039801</v>
      </c>
      <c r="J2758" s="57">
        <f t="shared" ca="1" si="625"/>
        <v>1</v>
      </c>
      <c r="K2758" s="57">
        <f t="shared" ca="1" si="626"/>
        <v>0</v>
      </c>
      <c r="L2758" s="61">
        <f>IF(VLOOKUP(A2758,$U$12:$AD$125,8)=VLOOKUP(A2757,$U$12:$AD$125,8),0,VLOOKUP(A2758,U$12:$AD$125,8))</f>
        <v>0</v>
      </c>
      <c r="M2758" s="62">
        <f>IF(L2758&gt;0,VLOOKUP(L2758,T$12:$AC$125,7),0)</f>
        <v>0</v>
      </c>
      <c r="N2758" s="57">
        <f t="shared" si="627"/>
        <v>0</v>
      </c>
      <c r="O2758" s="57">
        <f t="shared" ca="1" si="628"/>
        <v>0</v>
      </c>
      <c r="P2758" s="63" t="str">
        <f t="shared" si="629"/>
        <v>A+J=</v>
      </c>
      <c r="Q2758" s="64">
        <f t="shared" si="630"/>
        <v>46132</v>
      </c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>
        <f t="shared" si="618"/>
        <v>45994</v>
      </c>
      <c r="B2759" s="75" t="str">
        <f t="shared" ca="1" si="620"/>
        <v>n.d</v>
      </c>
      <c r="C2759" s="57">
        <f t="shared" si="621"/>
        <v>0.70234039999999998</v>
      </c>
      <c r="D2759" s="58">
        <f ca="1">IF(A2759&lt;$B$1,VLOOKUP(A2759,[1]DI!$A$4:$B$15000,2,FALSE),0)</f>
        <v>0</v>
      </c>
      <c r="E2759" s="57">
        <f t="shared" ca="1" si="622"/>
        <v>0</v>
      </c>
      <c r="F2759" s="59">
        <f t="shared" si="619"/>
        <v>1.1499999999999999</v>
      </c>
      <c r="G2759" s="60">
        <f t="shared" ca="1" si="623"/>
        <v>1</v>
      </c>
      <c r="H2759" s="57">
        <f ca="1">TRUNC(PRODUCT(G$10:G2758),15)</f>
        <v>1.8793566834039801</v>
      </c>
      <c r="I2759" s="57">
        <f t="shared" ca="1" si="624"/>
        <v>1.8793566834039801</v>
      </c>
      <c r="J2759" s="57">
        <f t="shared" ca="1" si="625"/>
        <v>1</v>
      </c>
      <c r="K2759" s="57">
        <f t="shared" ca="1" si="626"/>
        <v>0</v>
      </c>
      <c r="L2759" s="61">
        <f>IF(VLOOKUP(A2759,$U$12:$AD$125,8)=VLOOKUP(A2758,$U$12:$AD$125,8),0,VLOOKUP(A2759,U$12:$AD$125,8))</f>
        <v>0</v>
      </c>
      <c r="M2759" s="62">
        <f>IF(L2759&gt;0,VLOOKUP(L2759,T$12:$AC$125,7),0)</f>
        <v>0</v>
      </c>
      <c r="N2759" s="57">
        <f t="shared" si="627"/>
        <v>0</v>
      </c>
      <c r="O2759" s="57">
        <f t="shared" ca="1" si="628"/>
        <v>0</v>
      </c>
      <c r="P2759" s="63" t="str">
        <f t="shared" si="629"/>
        <v>A+J=</v>
      </c>
      <c r="Q2759" s="64">
        <f t="shared" si="630"/>
        <v>46132</v>
      </c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>
        <f t="shared" si="618"/>
        <v>45995</v>
      </c>
      <c r="B2760" s="75" t="str">
        <f t="shared" ca="1" si="620"/>
        <v>n.d</v>
      </c>
      <c r="C2760" s="57">
        <f t="shared" si="621"/>
        <v>0.70234039999999998</v>
      </c>
      <c r="D2760" s="58">
        <f ca="1">IF(A2760&lt;$B$1,VLOOKUP(A2760,[1]DI!$A$4:$B$15000,2,FALSE),0)</f>
        <v>0</v>
      </c>
      <c r="E2760" s="57">
        <f t="shared" ca="1" si="622"/>
        <v>0</v>
      </c>
      <c r="F2760" s="59">
        <f t="shared" si="619"/>
        <v>1.1499999999999999</v>
      </c>
      <c r="G2760" s="60">
        <f t="shared" ca="1" si="623"/>
        <v>1</v>
      </c>
      <c r="H2760" s="57">
        <f ca="1">TRUNC(PRODUCT(G$10:G2759),15)</f>
        <v>1.8793566834039801</v>
      </c>
      <c r="I2760" s="57">
        <f t="shared" ca="1" si="624"/>
        <v>1.8793566834039801</v>
      </c>
      <c r="J2760" s="57">
        <f t="shared" ca="1" si="625"/>
        <v>1</v>
      </c>
      <c r="K2760" s="57">
        <f t="shared" ca="1" si="626"/>
        <v>0</v>
      </c>
      <c r="L2760" s="61">
        <f>IF(VLOOKUP(A2760,$U$12:$AD$125,8)=VLOOKUP(A2759,$U$12:$AD$125,8),0,VLOOKUP(A2760,U$12:$AD$125,8))</f>
        <v>0</v>
      </c>
      <c r="M2760" s="62">
        <f>IF(L2760&gt;0,VLOOKUP(L2760,T$12:$AC$125,7),0)</f>
        <v>0</v>
      </c>
      <c r="N2760" s="57">
        <f t="shared" si="627"/>
        <v>0</v>
      </c>
      <c r="O2760" s="57">
        <f t="shared" ca="1" si="628"/>
        <v>0</v>
      </c>
      <c r="P2760" s="63" t="str">
        <f t="shared" si="629"/>
        <v>A+J=</v>
      </c>
      <c r="Q2760" s="64">
        <f t="shared" si="630"/>
        <v>46132</v>
      </c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>
        <f t="shared" si="618"/>
        <v>45996</v>
      </c>
      <c r="B2761" s="75" t="str">
        <f t="shared" ca="1" si="620"/>
        <v>n.d</v>
      </c>
      <c r="C2761" s="57">
        <f t="shared" si="621"/>
        <v>0.70234039999999998</v>
      </c>
      <c r="D2761" s="58">
        <f ca="1">IF(A2761&lt;$B$1,VLOOKUP(A2761,[1]DI!$A$4:$B$15000,2,FALSE),0)</f>
        <v>0</v>
      </c>
      <c r="E2761" s="57">
        <f t="shared" ca="1" si="622"/>
        <v>0</v>
      </c>
      <c r="F2761" s="59">
        <f t="shared" si="619"/>
        <v>1.1499999999999999</v>
      </c>
      <c r="G2761" s="60">
        <f t="shared" ca="1" si="623"/>
        <v>1</v>
      </c>
      <c r="H2761" s="57">
        <f ca="1">TRUNC(PRODUCT(G$10:G2760),15)</f>
        <v>1.8793566834039801</v>
      </c>
      <c r="I2761" s="57">
        <f t="shared" ca="1" si="624"/>
        <v>1.8793566834039801</v>
      </c>
      <c r="J2761" s="57">
        <f t="shared" ca="1" si="625"/>
        <v>1</v>
      </c>
      <c r="K2761" s="57">
        <f t="shared" ca="1" si="626"/>
        <v>0</v>
      </c>
      <c r="L2761" s="61">
        <f>IF(VLOOKUP(A2761,$U$12:$AD$125,8)=VLOOKUP(A2760,$U$12:$AD$125,8),0,VLOOKUP(A2761,U$12:$AD$125,8))</f>
        <v>0</v>
      </c>
      <c r="M2761" s="62">
        <f>IF(L2761&gt;0,VLOOKUP(L2761,T$12:$AC$125,7),0)</f>
        <v>0</v>
      </c>
      <c r="N2761" s="57">
        <f t="shared" si="627"/>
        <v>0</v>
      </c>
      <c r="O2761" s="57">
        <f t="shared" ca="1" si="628"/>
        <v>0</v>
      </c>
      <c r="P2761" s="63" t="str">
        <f t="shared" si="629"/>
        <v>A+J=</v>
      </c>
      <c r="Q2761" s="64">
        <f t="shared" si="630"/>
        <v>46132</v>
      </c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>
        <f t="shared" si="618"/>
        <v>45997</v>
      </c>
      <c r="B2762" s="75" t="str">
        <f t="shared" ca="1" si="620"/>
        <v>n.d</v>
      </c>
      <c r="C2762" s="57">
        <f t="shared" si="621"/>
        <v>0.70234039999999998</v>
      </c>
      <c r="D2762" s="58">
        <f ca="1">IF(A2762&lt;$B$1,VLOOKUP(A2762,[1]DI!$A$4:$B$15000,2,FALSE),0)</f>
        <v>0</v>
      </c>
      <c r="E2762" s="57">
        <f t="shared" ca="1" si="622"/>
        <v>0</v>
      </c>
      <c r="F2762" s="59">
        <f t="shared" si="619"/>
        <v>1.1499999999999999</v>
      </c>
      <c r="G2762" s="60">
        <f t="shared" ca="1" si="623"/>
        <v>1</v>
      </c>
      <c r="H2762" s="57">
        <f ca="1">TRUNC(PRODUCT(G$10:G2761),15)</f>
        <v>1.8793566834039801</v>
      </c>
      <c r="I2762" s="57">
        <f t="shared" ca="1" si="624"/>
        <v>1.8793566834039801</v>
      </c>
      <c r="J2762" s="57">
        <f t="shared" ca="1" si="625"/>
        <v>1</v>
      </c>
      <c r="K2762" s="57">
        <f t="shared" ca="1" si="626"/>
        <v>0</v>
      </c>
      <c r="L2762" s="61">
        <f>IF(VLOOKUP(A2762,$U$12:$AD$125,8)=VLOOKUP(A2761,$U$12:$AD$125,8),0,VLOOKUP(A2762,U$12:$AD$125,8))</f>
        <v>0</v>
      </c>
      <c r="M2762" s="62">
        <f>IF(L2762&gt;0,VLOOKUP(L2762,T$12:$AC$125,7),0)</f>
        <v>0</v>
      </c>
      <c r="N2762" s="57">
        <f t="shared" si="627"/>
        <v>0</v>
      </c>
      <c r="O2762" s="57">
        <f t="shared" ca="1" si="628"/>
        <v>0</v>
      </c>
      <c r="P2762" s="63" t="str">
        <f t="shared" si="629"/>
        <v>A+J=</v>
      </c>
      <c r="Q2762" s="64">
        <f t="shared" si="630"/>
        <v>46132</v>
      </c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>
        <f t="shared" ref="A2763:A2826" si="631">(A2762+1)</f>
        <v>45998</v>
      </c>
      <c r="B2763" s="75" t="str">
        <f t="shared" ca="1" si="620"/>
        <v>n.d</v>
      </c>
      <c r="C2763" s="57">
        <f t="shared" si="621"/>
        <v>0.70234039999999998</v>
      </c>
      <c r="D2763" s="58">
        <f ca="1">IF(A2763&lt;$B$1,VLOOKUP(A2763,[1]DI!$A$4:$B$15000,2,FALSE),0)</f>
        <v>0</v>
      </c>
      <c r="E2763" s="57">
        <f t="shared" ca="1" si="622"/>
        <v>0</v>
      </c>
      <c r="F2763" s="59">
        <f t="shared" si="619"/>
        <v>1.1499999999999999</v>
      </c>
      <c r="G2763" s="60">
        <f t="shared" ca="1" si="623"/>
        <v>1</v>
      </c>
      <c r="H2763" s="57">
        <f ca="1">TRUNC(PRODUCT(G$10:G2762),15)</f>
        <v>1.8793566834039801</v>
      </c>
      <c r="I2763" s="57">
        <f t="shared" ca="1" si="624"/>
        <v>1.8793566834039801</v>
      </c>
      <c r="J2763" s="57">
        <f t="shared" ca="1" si="625"/>
        <v>1</v>
      </c>
      <c r="K2763" s="57">
        <f t="shared" ca="1" si="626"/>
        <v>0</v>
      </c>
      <c r="L2763" s="61">
        <f>IF(VLOOKUP(A2763,$U$12:$AD$125,8)=VLOOKUP(A2762,$U$12:$AD$125,8),0,VLOOKUP(A2763,U$12:$AD$125,8))</f>
        <v>0</v>
      </c>
      <c r="M2763" s="62">
        <f>IF(L2763&gt;0,VLOOKUP(L2763,T$12:$AC$125,7),0)</f>
        <v>0</v>
      </c>
      <c r="N2763" s="57">
        <f t="shared" si="627"/>
        <v>0</v>
      </c>
      <c r="O2763" s="57">
        <f t="shared" ca="1" si="628"/>
        <v>0</v>
      </c>
      <c r="P2763" s="63" t="str">
        <f t="shared" si="629"/>
        <v>A+J=</v>
      </c>
      <c r="Q2763" s="64">
        <f t="shared" si="630"/>
        <v>46132</v>
      </c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>
        <f t="shared" si="631"/>
        <v>45999</v>
      </c>
      <c r="B2764" s="75" t="str">
        <f t="shared" ca="1" si="620"/>
        <v>n.d</v>
      </c>
      <c r="C2764" s="57">
        <f t="shared" si="621"/>
        <v>0.70234039999999998</v>
      </c>
      <c r="D2764" s="58">
        <f ca="1">IF(A2764&lt;$B$1,VLOOKUP(A2764,[1]DI!$A$4:$B$15000,2,FALSE),0)</f>
        <v>0</v>
      </c>
      <c r="E2764" s="57">
        <f t="shared" ca="1" si="622"/>
        <v>0</v>
      </c>
      <c r="F2764" s="59">
        <f t="shared" si="619"/>
        <v>1.1499999999999999</v>
      </c>
      <c r="G2764" s="60">
        <f t="shared" ca="1" si="623"/>
        <v>1</v>
      </c>
      <c r="H2764" s="57">
        <f ca="1">TRUNC(PRODUCT(G$10:G2763),15)</f>
        <v>1.8793566834039801</v>
      </c>
      <c r="I2764" s="57">
        <f t="shared" ca="1" si="624"/>
        <v>1.8793566834039801</v>
      </c>
      <c r="J2764" s="57">
        <f t="shared" ca="1" si="625"/>
        <v>1</v>
      </c>
      <c r="K2764" s="57">
        <f t="shared" ca="1" si="626"/>
        <v>0</v>
      </c>
      <c r="L2764" s="61">
        <f>IF(VLOOKUP(A2764,$U$12:$AD$125,8)=VLOOKUP(A2763,$U$12:$AD$125,8),0,VLOOKUP(A2764,U$12:$AD$125,8))</f>
        <v>0</v>
      </c>
      <c r="M2764" s="62">
        <f>IF(L2764&gt;0,VLOOKUP(L2764,T$12:$AC$125,7),0)</f>
        <v>0</v>
      </c>
      <c r="N2764" s="57">
        <f t="shared" si="627"/>
        <v>0</v>
      </c>
      <c r="O2764" s="57">
        <f t="shared" ca="1" si="628"/>
        <v>0</v>
      </c>
      <c r="P2764" s="63" t="str">
        <f t="shared" si="629"/>
        <v>A+J=</v>
      </c>
      <c r="Q2764" s="64">
        <f t="shared" si="630"/>
        <v>46132</v>
      </c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>
        <f t="shared" si="631"/>
        <v>46000</v>
      </c>
      <c r="B2765" s="75" t="str">
        <f t="shared" ca="1" si="620"/>
        <v>n.d</v>
      </c>
      <c r="C2765" s="57">
        <f t="shared" si="621"/>
        <v>0.70234039999999998</v>
      </c>
      <c r="D2765" s="58">
        <f ca="1">IF(A2765&lt;$B$1,VLOOKUP(A2765,[1]DI!$A$4:$B$15000,2,FALSE),0)</f>
        <v>0</v>
      </c>
      <c r="E2765" s="57">
        <f t="shared" ca="1" si="622"/>
        <v>0</v>
      </c>
      <c r="F2765" s="59">
        <f t="shared" si="619"/>
        <v>1.1499999999999999</v>
      </c>
      <c r="G2765" s="60">
        <f t="shared" ca="1" si="623"/>
        <v>1</v>
      </c>
      <c r="H2765" s="57">
        <f ca="1">TRUNC(PRODUCT(G$10:G2764),15)</f>
        <v>1.8793566834039801</v>
      </c>
      <c r="I2765" s="57">
        <f t="shared" ca="1" si="624"/>
        <v>1.8793566834039801</v>
      </c>
      <c r="J2765" s="57">
        <f t="shared" ca="1" si="625"/>
        <v>1</v>
      </c>
      <c r="K2765" s="57">
        <f t="shared" ca="1" si="626"/>
        <v>0</v>
      </c>
      <c r="L2765" s="61">
        <f>IF(VLOOKUP(A2765,$U$12:$AD$125,8)=VLOOKUP(A2764,$U$12:$AD$125,8),0,VLOOKUP(A2765,U$12:$AD$125,8))</f>
        <v>0</v>
      </c>
      <c r="M2765" s="62">
        <f>IF(L2765&gt;0,VLOOKUP(L2765,T$12:$AC$125,7),0)</f>
        <v>0</v>
      </c>
      <c r="N2765" s="57">
        <f t="shared" si="627"/>
        <v>0</v>
      </c>
      <c r="O2765" s="57">
        <f t="shared" ca="1" si="628"/>
        <v>0</v>
      </c>
      <c r="P2765" s="63" t="str">
        <f t="shared" si="629"/>
        <v>A+J=</v>
      </c>
      <c r="Q2765" s="64">
        <f t="shared" si="630"/>
        <v>46132</v>
      </c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6">
        <f t="shared" si="631"/>
        <v>46001</v>
      </c>
      <c r="B2766" s="75" t="str">
        <f t="shared" ca="1" si="620"/>
        <v>n.d</v>
      </c>
      <c r="C2766" s="57">
        <f t="shared" si="621"/>
        <v>0.70234039999999998</v>
      </c>
      <c r="D2766" s="58">
        <f ca="1">IF(A2766&lt;$B$1,VLOOKUP(A2766,[1]DI!$A$4:$B$15000,2,FALSE),0)</f>
        <v>0</v>
      </c>
      <c r="E2766" s="57">
        <f t="shared" ca="1" si="622"/>
        <v>0</v>
      </c>
      <c r="F2766" s="59">
        <f t="shared" si="619"/>
        <v>1.1499999999999999</v>
      </c>
      <c r="G2766" s="60">
        <f t="shared" ca="1" si="623"/>
        <v>1</v>
      </c>
      <c r="H2766" s="57">
        <f ca="1">TRUNC(PRODUCT(G$10:G2765),15)</f>
        <v>1.8793566834039801</v>
      </c>
      <c r="I2766" s="57">
        <f t="shared" ca="1" si="624"/>
        <v>1.8793566834039801</v>
      </c>
      <c r="J2766" s="57">
        <f t="shared" ca="1" si="625"/>
        <v>1</v>
      </c>
      <c r="K2766" s="57">
        <f t="shared" ca="1" si="626"/>
        <v>0</v>
      </c>
      <c r="L2766" s="61">
        <f>IF(VLOOKUP(A2766,$U$12:$AD$125,8)=VLOOKUP(A2765,$U$12:$AD$125,8),0,VLOOKUP(A2766,U$12:$AD$125,8))</f>
        <v>0</v>
      </c>
      <c r="M2766" s="62">
        <f>IF(L2766&gt;0,VLOOKUP(L2766,T$12:$AC$125,7),0)</f>
        <v>0</v>
      </c>
      <c r="N2766" s="57">
        <f t="shared" si="627"/>
        <v>0</v>
      </c>
      <c r="O2766" s="57">
        <f t="shared" ca="1" si="628"/>
        <v>0</v>
      </c>
      <c r="P2766" s="63" t="str">
        <f t="shared" si="629"/>
        <v>A+J=</v>
      </c>
      <c r="Q2766" s="64">
        <f t="shared" si="630"/>
        <v>46132</v>
      </c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>
        <f t="shared" si="631"/>
        <v>46002</v>
      </c>
      <c r="B2767" s="75" t="str">
        <f t="shared" ca="1" si="620"/>
        <v>n.d</v>
      </c>
      <c r="C2767" s="57">
        <f t="shared" si="621"/>
        <v>0.70234039999999998</v>
      </c>
      <c r="D2767" s="58">
        <f ca="1">IF(A2767&lt;$B$1,VLOOKUP(A2767,[1]DI!$A$4:$B$15000,2,FALSE),0)</f>
        <v>0</v>
      </c>
      <c r="E2767" s="57">
        <f t="shared" ca="1" si="622"/>
        <v>0</v>
      </c>
      <c r="F2767" s="59">
        <f t="shared" si="619"/>
        <v>1.1499999999999999</v>
      </c>
      <c r="G2767" s="60">
        <f t="shared" ca="1" si="623"/>
        <v>1</v>
      </c>
      <c r="H2767" s="57">
        <f ca="1">TRUNC(PRODUCT(G$10:G2766),15)</f>
        <v>1.8793566834039801</v>
      </c>
      <c r="I2767" s="57">
        <f t="shared" ca="1" si="624"/>
        <v>1.8793566834039801</v>
      </c>
      <c r="J2767" s="57">
        <f t="shared" ca="1" si="625"/>
        <v>1</v>
      </c>
      <c r="K2767" s="57">
        <f t="shared" ca="1" si="626"/>
        <v>0</v>
      </c>
      <c r="L2767" s="61">
        <f>IF(VLOOKUP(A2767,$U$12:$AD$125,8)=VLOOKUP(A2766,$U$12:$AD$125,8),0,VLOOKUP(A2767,U$12:$AD$125,8))</f>
        <v>0</v>
      </c>
      <c r="M2767" s="62">
        <f>IF(L2767&gt;0,VLOOKUP(L2767,T$12:$AC$125,7),0)</f>
        <v>0</v>
      </c>
      <c r="N2767" s="57">
        <f t="shared" si="627"/>
        <v>0</v>
      </c>
      <c r="O2767" s="57">
        <f t="shared" ca="1" si="628"/>
        <v>0</v>
      </c>
      <c r="P2767" s="63" t="str">
        <f t="shared" si="629"/>
        <v>A+J=</v>
      </c>
      <c r="Q2767" s="64">
        <f t="shared" si="630"/>
        <v>46132</v>
      </c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>
        <f t="shared" si="631"/>
        <v>46003</v>
      </c>
      <c r="B2768" s="75" t="str">
        <f t="shared" ca="1" si="620"/>
        <v>n.d</v>
      </c>
      <c r="C2768" s="57">
        <f t="shared" si="621"/>
        <v>0.70234039999999998</v>
      </c>
      <c r="D2768" s="58">
        <f ca="1">IF(A2768&lt;$B$1,VLOOKUP(A2768,[1]DI!$A$4:$B$15000,2,FALSE),0)</f>
        <v>0</v>
      </c>
      <c r="E2768" s="57">
        <f t="shared" ca="1" si="622"/>
        <v>0</v>
      </c>
      <c r="F2768" s="59">
        <f t="shared" si="619"/>
        <v>1.1499999999999999</v>
      </c>
      <c r="G2768" s="60">
        <f t="shared" ca="1" si="623"/>
        <v>1</v>
      </c>
      <c r="H2768" s="57">
        <f ca="1">TRUNC(PRODUCT(G$10:G2767),15)</f>
        <v>1.8793566834039801</v>
      </c>
      <c r="I2768" s="57">
        <f t="shared" ca="1" si="624"/>
        <v>1.8793566834039801</v>
      </c>
      <c r="J2768" s="57">
        <f t="shared" ca="1" si="625"/>
        <v>1</v>
      </c>
      <c r="K2768" s="57">
        <f t="shared" ca="1" si="626"/>
        <v>0</v>
      </c>
      <c r="L2768" s="61">
        <f>IF(VLOOKUP(A2768,$U$12:$AD$125,8)=VLOOKUP(A2767,$U$12:$AD$125,8),0,VLOOKUP(A2768,U$12:$AD$125,8))</f>
        <v>0</v>
      </c>
      <c r="M2768" s="62">
        <f>IF(L2768&gt;0,VLOOKUP(L2768,T$12:$AC$125,7),0)</f>
        <v>0</v>
      </c>
      <c r="N2768" s="57">
        <f t="shared" si="627"/>
        <v>0</v>
      </c>
      <c r="O2768" s="57">
        <f t="shared" ca="1" si="628"/>
        <v>0</v>
      </c>
      <c r="P2768" s="63" t="str">
        <f t="shared" si="629"/>
        <v>A+J=</v>
      </c>
      <c r="Q2768" s="64">
        <f t="shared" si="630"/>
        <v>46132</v>
      </c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>
        <f t="shared" si="631"/>
        <v>46004</v>
      </c>
      <c r="B2769" s="75" t="str">
        <f t="shared" ca="1" si="620"/>
        <v>n.d</v>
      </c>
      <c r="C2769" s="57">
        <f t="shared" si="621"/>
        <v>0.70234039999999998</v>
      </c>
      <c r="D2769" s="58">
        <f ca="1">IF(A2769&lt;$B$1,VLOOKUP(A2769,[1]DI!$A$4:$B$15000,2,FALSE),0)</f>
        <v>0</v>
      </c>
      <c r="E2769" s="57">
        <f t="shared" ca="1" si="622"/>
        <v>0</v>
      </c>
      <c r="F2769" s="59">
        <f t="shared" si="619"/>
        <v>1.1499999999999999</v>
      </c>
      <c r="G2769" s="60">
        <f t="shared" ca="1" si="623"/>
        <v>1</v>
      </c>
      <c r="H2769" s="57">
        <f ca="1">TRUNC(PRODUCT(G$10:G2768),15)</f>
        <v>1.8793566834039801</v>
      </c>
      <c r="I2769" s="57">
        <f t="shared" ca="1" si="624"/>
        <v>1.8793566834039801</v>
      </c>
      <c r="J2769" s="57">
        <f t="shared" ca="1" si="625"/>
        <v>1</v>
      </c>
      <c r="K2769" s="57">
        <f t="shared" ca="1" si="626"/>
        <v>0</v>
      </c>
      <c r="L2769" s="61">
        <f>IF(VLOOKUP(A2769,$U$12:$AD$125,8)=VLOOKUP(A2768,$U$12:$AD$125,8),0,VLOOKUP(A2769,U$12:$AD$125,8))</f>
        <v>0</v>
      </c>
      <c r="M2769" s="62">
        <f>IF(L2769&gt;0,VLOOKUP(L2769,T$12:$AC$125,7),0)</f>
        <v>0</v>
      </c>
      <c r="N2769" s="57">
        <f t="shared" si="627"/>
        <v>0</v>
      </c>
      <c r="O2769" s="57">
        <f t="shared" ca="1" si="628"/>
        <v>0</v>
      </c>
      <c r="P2769" s="63" t="str">
        <f t="shared" si="629"/>
        <v>A+J=</v>
      </c>
      <c r="Q2769" s="64">
        <f t="shared" si="630"/>
        <v>46132</v>
      </c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>
        <f t="shared" si="631"/>
        <v>46005</v>
      </c>
      <c r="B2770" s="75" t="str">
        <f t="shared" ca="1" si="620"/>
        <v>n.d</v>
      </c>
      <c r="C2770" s="57">
        <f t="shared" si="621"/>
        <v>0.70234039999999998</v>
      </c>
      <c r="D2770" s="58">
        <f ca="1">IF(A2770&lt;$B$1,VLOOKUP(A2770,[1]DI!$A$4:$B$15000,2,FALSE),0)</f>
        <v>0</v>
      </c>
      <c r="E2770" s="57">
        <f t="shared" ca="1" si="622"/>
        <v>0</v>
      </c>
      <c r="F2770" s="59">
        <f t="shared" si="619"/>
        <v>1.1499999999999999</v>
      </c>
      <c r="G2770" s="60">
        <f t="shared" ca="1" si="623"/>
        <v>1</v>
      </c>
      <c r="H2770" s="57">
        <f ca="1">TRUNC(PRODUCT(G$10:G2769),15)</f>
        <v>1.8793566834039801</v>
      </c>
      <c r="I2770" s="57">
        <f t="shared" ca="1" si="624"/>
        <v>1.8793566834039801</v>
      </c>
      <c r="J2770" s="57">
        <f t="shared" ca="1" si="625"/>
        <v>1</v>
      </c>
      <c r="K2770" s="57">
        <f t="shared" ca="1" si="626"/>
        <v>0</v>
      </c>
      <c r="L2770" s="61">
        <f>IF(VLOOKUP(A2770,$U$12:$AD$125,8)=VLOOKUP(A2769,$U$12:$AD$125,8),0,VLOOKUP(A2770,U$12:$AD$125,8))</f>
        <v>0</v>
      </c>
      <c r="M2770" s="62">
        <f>IF(L2770&gt;0,VLOOKUP(L2770,T$12:$AC$125,7),0)</f>
        <v>0</v>
      </c>
      <c r="N2770" s="57">
        <f t="shared" si="627"/>
        <v>0</v>
      </c>
      <c r="O2770" s="57">
        <f t="shared" ca="1" si="628"/>
        <v>0</v>
      </c>
      <c r="P2770" s="63" t="str">
        <f t="shared" si="629"/>
        <v>A+J=</v>
      </c>
      <c r="Q2770" s="64">
        <f t="shared" si="630"/>
        <v>46132</v>
      </c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>
        <f t="shared" si="631"/>
        <v>46006</v>
      </c>
      <c r="B2771" s="75" t="str">
        <f t="shared" ca="1" si="620"/>
        <v>n.d</v>
      </c>
      <c r="C2771" s="57">
        <f t="shared" si="621"/>
        <v>0.70234039999999998</v>
      </c>
      <c r="D2771" s="58">
        <f ca="1">IF(A2771&lt;$B$1,VLOOKUP(A2771,[1]DI!$A$4:$B$15000,2,FALSE),0)</f>
        <v>0</v>
      </c>
      <c r="E2771" s="57">
        <f t="shared" ca="1" si="622"/>
        <v>0</v>
      </c>
      <c r="F2771" s="59">
        <f t="shared" si="619"/>
        <v>1.1499999999999999</v>
      </c>
      <c r="G2771" s="60">
        <f t="shared" ca="1" si="623"/>
        <v>1</v>
      </c>
      <c r="H2771" s="57">
        <f ca="1">TRUNC(PRODUCT(G$10:G2770),15)</f>
        <v>1.8793566834039801</v>
      </c>
      <c r="I2771" s="57">
        <f t="shared" ca="1" si="624"/>
        <v>1.8793566834039801</v>
      </c>
      <c r="J2771" s="57">
        <f t="shared" ca="1" si="625"/>
        <v>1</v>
      </c>
      <c r="K2771" s="57">
        <f t="shared" ca="1" si="626"/>
        <v>0</v>
      </c>
      <c r="L2771" s="61">
        <f>IF(VLOOKUP(A2771,$U$12:$AD$125,8)=VLOOKUP(A2770,$U$12:$AD$125,8),0,VLOOKUP(A2771,U$12:$AD$125,8))</f>
        <v>0</v>
      </c>
      <c r="M2771" s="62">
        <f>IF(L2771&gt;0,VLOOKUP(L2771,T$12:$AC$125,7),0)</f>
        <v>0</v>
      </c>
      <c r="N2771" s="57">
        <f t="shared" si="627"/>
        <v>0</v>
      </c>
      <c r="O2771" s="57">
        <f t="shared" ca="1" si="628"/>
        <v>0</v>
      </c>
      <c r="P2771" s="63" t="str">
        <f t="shared" si="629"/>
        <v>A+J=</v>
      </c>
      <c r="Q2771" s="64">
        <f t="shared" si="630"/>
        <v>46132</v>
      </c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>
        <f t="shared" si="631"/>
        <v>46007</v>
      </c>
      <c r="B2772" s="75" t="str">
        <f t="shared" ca="1" si="620"/>
        <v>n.d</v>
      </c>
      <c r="C2772" s="57">
        <f t="shared" si="621"/>
        <v>0.70234039999999998</v>
      </c>
      <c r="D2772" s="58">
        <f ca="1">IF(A2772&lt;$B$1,VLOOKUP(A2772,[1]DI!$A$4:$B$15000,2,FALSE),0)</f>
        <v>0</v>
      </c>
      <c r="E2772" s="57">
        <f t="shared" ca="1" si="622"/>
        <v>0</v>
      </c>
      <c r="F2772" s="59">
        <f t="shared" si="619"/>
        <v>1.1499999999999999</v>
      </c>
      <c r="G2772" s="60">
        <f t="shared" ca="1" si="623"/>
        <v>1</v>
      </c>
      <c r="H2772" s="57">
        <f ca="1">TRUNC(PRODUCT(G$10:G2771),15)</f>
        <v>1.8793566834039801</v>
      </c>
      <c r="I2772" s="57">
        <f t="shared" ca="1" si="624"/>
        <v>1.8793566834039801</v>
      </c>
      <c r="J2772" s="57">
        <f t="shared" ca="1" si="625"/>
        <v>1</v>
      </c>
      <c r="K2772" s="57">
        <f t="shared" ca="1" si="626"/>
        <v>0</v>
      </c>
      <c r="L2772" s="61">
        <f>IF(VLOOKUP(A2772,$U$12:$AD$125,8)=VLOOKUP(A2771,$U$12:$AD$125,8),0,VLOOKUP(A2772,U$12:$AD$125,8))</f>
        <v>0</v>
      </c>
      <c r="M2772" s="62">
        <f>IF(L2772&gt;0,VLOOKUP(L2772,T$12:$AC$125,7),0)</f>
        <v>0</v>
      </c>
      <c r="N2772" s="57">
        <f t="shared" si="627"/>
        <v>0</v>
      </c>
      <c r="O2772" s="57">
        <f t="shared" ca="1" si="628"/>
        <v>0</v>
      </c>
      <c r="P2772" s="63" t="str">
        <f t="shared" si="629"/>
        <v>A+J=</v>
      </c>
      <c r="Q2772" s="64">
        <f t="shared" si="630"/>
        <v>46132</v>
      </c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>
        <f t="shared" si="631"/>
        <v>46008</v>
      </c>
      <c r="B2773" s="75" t="str">
        <f t="shared" ca="1" si="620"/>
        <v>n.d</v>
      </c>
      <c r="C2773" s="57">
        <f t="shared" si="621"/>
        <v>0.70234039999999998</v>
      </c>
      <c r="D2773" s="58">
        <f ca="1">IF(A2773&lt;$B$1,VLOOKUP(A2773,[1]DI!$A$4:$B$15000,2,FALSE),0)</f>
        <v>0</v>
      </c>
      <c r="E2773" s="57">
        <f t="shared" ca="1" si="622"/>
        <v>0</v>
      </c>
      <c r="F2773" s="59">
        <f t="shared" si="619"/>
        <v>1.1499999999999999</v>
      </c>
      <c r="G2773" s="60">
        <f t="shared" ca="1" si="623"/>
        <v>1</v>
      </c>
      <c r="H2773" s="57">
        <f ca="1">TRUNC(PRODUCT(G$10:G2772),15)</f>
        <v>1.8793566834039801</v>
      </c>
      <c r="I2773" s="57">
        <f t="shared" ca="1" si="624"/>
        <v>1.8793566834039801</v>
      </c>
      <c r="J2773" s="57">
        <f t="shared" ca="1" si="625"/>
        <v>1</v>
      </c>
      <c r="K2773" s="57">
        <f t="shared" ca="1" si="626"/>
        <v>0</v>
      </c>
      <c r="L2773" s="61">
        <f>IF(VLOOKUP(A2773,$U$12:$AD$125,8)=VLOOKUP(A2772,$U$12:$AD$125,8),0,VLOOKUP(A2773,U$12:$AD$125,8))</f>
        <v>0</v>
      </c>
      <c r="M2773" s="62">
        <f>IF(L2773&gt;0,VLOOKUP(L2773,T$12:$AC$125,7),0)</f>
        <v>0</v>
      </c>
      <c r="N2773" s="57">
        <f t="shared" si="627"/>
        <v>0</v>
      </c>
      <c r="O2773" s="57">
        <f t="shared" ca="1" si="628"/>
        <v>0</v>
      </c>
      <c r="P2773" s="63" t="str">
        <f t="shared" si="629"/>
        <v>A+J=</v>
      </c>
      <c r="Q2773" s="64">
        <f t="shared" si="630"/>
        <v>46132</v>
      </c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>
        <f t="shared" si="631"/>
        <v>46009</v>
      </c>
      <c r="B2774" s="75" t="str">
        <f t="shared" ca="1" si="620"/>
        <v>n.d</v>
      </c>
      <c r="C2774" s="57">
        <f t="shared" si="621"/>
        <v>0.70234039999999998</v>
      </c>
      <c r="D2774" s="58">
        <f ca="1">IF(A2774&lt;$B$1,VLOOKUP(A2774,[1]DI!$A$4:$B$15000,2,FALSE),0)</f>
        <v>0</v>
      </c>
      <c r="E2774" s="57">
        <f t="shared" ca="1" si="622"/>
        <v>0</v>
      </c>
      <c r="F2774" s="59">
        <f t="shared" si="619"/>
        <v>1.1499999999999999</v>
      </c>
      <c r="G2774" s="60">
        <f t="shared" ca="1" si="623"/>
        <v>1</v>
      </c>
      <c r="H2774" s="57">
        <f ca="1">TRUNC(PRODUCT(G$10:G2773),15)</f>
        <v>1.8793566834039801</v>
      </c>
      <c r="I2774" s="57">
        <f t="shared" ca="1" si="624"/>
        <v>1.8793566834039801</v>
      </c>
      <c r="J2774" s="57">
        <f t="shared" ca="1" si="625"/>
        <v>1</v>
      </c>
      <c r="K2774" s="57">
        <f t="shared" ca="1" si="626"/>
        <v>0</v>
      </c>
      <c r="L2774" s="61">
        <f>IF(VLOOKUP(A2774,$U$12:$AD$125,8)=VLOOKUP(A2773,$U$12:$AD$125,8),0,VLOOKUP(A2774,U$12:$AD$125,8))</f>
        <v>0</v>
      </c>
      <c r="M2774" s="62">
        <f>IF(L2774&gt;0,VLOOKUP(L2774,T$12:$AC$125,7),0)</f>
        <v>0</v>
      </c>
      <c r="N2774" s="57">
        <f t="shared" si="627"/>
        <v>0</v>
      </c>
      <c r="O2774" s="57">
        <f t="shared" ca="1" si="628"/>
        <v>0</v>
      </c>
      <c r="P2774" s="63" t="str">
        <f t="shared" si="629"/>
        <v>A+J=</v>
      </c>
      <c r="Q2774" s="64">
        <f t="shared" si="630"/>
        <v>46132</v>
      </c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>
        <f t="shared" si="631"/>
        <v>46010</v>
      </c>
      <c r="B2775" s="75" t="str">
        <f t="shared" ca="1" si="620"/>
        <v>n.d</v>
      </c>
      <c r="C2775" s="57">
        <f t="shared" si="621"/>
        <v>0.70234039999999998</v>
      </c>
      <c r="D2775" s="58">
        <f ca="1">IF(A2775&lt;$B$1,VLOOKUP(A2775,[1]DI!$A$4:$B$15000,2,FALSE),0)</f>
        <v>0</v>
      </c>
      <c r="E2775" s="57">
        <f t="shared" ca="1" si="622"/>
        <v>0</v>
      </c>
      <c r="F2775" s="59">
        <f t="shared" si="619"/>
        <v>1.1499999999999999</v>
      </c>
      <c r="G2775" s="60">
        <f t="shared" ca="1" si="623"/>
        <v>1</v>
      </c>
      <c r="H2775" s="57">
        <f ca="1">TRUNC(PRODUCT(G$10:G2774),15)</f>
        <v>1.8793566834039801</v>
      </c>
      <c r="I2775" s="57">
        <f t="shared" ca="1" si="624"/>
        <v>1.8793566834039801</v>
      </c>
      <c r="J2775" s="57">
        <f t="shared" ca="1" si="625"/>
        <v>1</v>
      </c>
      <c r="K2775" s="57">
        <f t="shared" ca="1" si="626"/>
        <v>0</v>
      </c>
      <c r="L2775" s="61">
        <f>IF(VLOOKUP(A2775,$U$12:$AD$125,8)=VLOOKUP(A2774,$U$12:$AD$125,8),0,VLOOKUP(A2775,U$12:$AD$125,8))</f>
        <v>0</v>
      </c>
      <c r="M2775" s="62">
        <f>IF(L2775&gt;0,VLOOKUP(L2775,T$12:$AC$125,7),0)</f>
        <v>0</v>
      </c>
      <c r="N2775" s="57">
        <f t="shared" si="627"/>
        <v>0</v>
      </c>
      <c r="O2775" s="57">
        <f t="shared" ca="1" si="628"/>
        <v>0</v>
      </c>
      <c r="P2775" s="63" t="str">
        <f t="shared" si="629"/>
        <v>A+J=</v>
      </c>
      <c r="Q2775" s="64">
        <f t="shared" si="630"/>
        <v>46132</v>
      </c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>
        <f t="shared" si="631"/>
        <v>46011</v>
      </c>
      <c r="B2776" s="75" t="str">
        <f t="shared" ca="1" si="620"/>
        <v>n.d</v>
      </c>
      <c r="C2776" s="57">
        <f t="shared" si="621"/>
        <v>0.70234039999999998</v>
      </c>
      <c r="D2776" s="58">
        <f ca="1">IF(A2776&lt;$B$1,VLOOKUP(A2776,[1]DI!$A$4:$B$15000,2,FALSE),0)</f>
        <v>0</v>
      </c>
      <c r="E2776" s="57">
        <f t="shared" ca="1" si="622"/>
        <v>0</v>
      </c>
      <c r="F2776" s="59">
        <f t="shared" si="619"/>
        <v>1.1499999999999999</v>
      </c>
      <c r="G2776" s="60">
        <f t="shared" ca="1" si="623"/>
        <v>1</v>
      </c>
      <c r="H2776" s="57">
        <f ca="1">TRUNC(PRODUCT(G$10:G2775),15)</f>
        <v>1.8793566834039801</v>
      </c>
      <c r="I2776" s="57">
        <f t="shared" ca="1" si="624"/>
        <v>1.8793566834039801</v>
      </c>
      <c r="J2776" s="57">
        <f t="shared" ca="1" si="625"/>
        <v>1</v>
      </c>
      <c r="K2776" s="57">
        <f t="shared" ca="1" si="626"/>
        <v>0</v>
      </c>
      <c r="L2776" s="61">
        <f>IF(VLOOKUP(A2776,$U$12:$AD$125,8)=VLOOKUP(A2775,$U$12:$AD$125,8),0,VLOOKUP(A2776,U$12:$AD$125,8))</f>
        <v>0</v>
      </c>
      <c r="M2776" s="62">
        <f>IF(L2776&gt;0,VLOOKUP(L2776,T$12:$AC$125,7),0)</f>
        <v>0</v>
      </c>
      <c r="N2776" s="57">
        <f t="shared" si="627"/>
        <v>0</v>
      </c>
      <c r="O2776" s="57">
        <f t="shared" ca="1" si="628"/>
        <v>0</v>
      </c>
      <c r="P2776" s="63" t="str">
        <f t="shared" si="629"/>
        <v>A+J=</v>
      </c>
      <c r="Q2776" s="64">
        <f t="shared" si="630"/>
        <v>46132</v>
      </c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>
        <f t="shared" si="631"/>
        <v>46012</v>
      </c>
      <c r="B2777" s="75" t="str">
        <f t="shared" ca="1" si="620"/>
        <v>n.d</v>
      </c>
      <c r="C2777" s="57">
        <f t="shared" si="621"/>
        <v>0.70234039999999998</v>
      </c>
      <c r="D2777" s="58">
        <f ca="1">IF(A2777&lt;$B$1,VLOOKUP(A2777,[1]DI!$A$4:$B$15000,2,FALSE),0)</f>
        <v>0</v>
      </c>
      <c r="E2777" s="57">
        <f t="shared" ca="1" si="622"/>
        <v>0</v>
      </c>
      <c r="F2777" s="59">
        <f t="shared" si="619"/>
        <v>1.1499999999999999</v>
      </c>
      <c r="G2777" s="60">
        <f t="shared" ca="1" si="623"/>
        <v>1</v>
      </c>
      <c r="H2777" s="57">
        <f ca="1">TRUNC(PRODUCT(G$10:G2776),15)</f>
        <v>1.8793566834039801</v>
      </c>
      <c r="I2777" s="57">
        <f t="shared" ca="1" si="624"/>
        <v>1.8793566834039801</v>
      </c>
      <c r="J2777" s="57">
        <f t="shared" ca="1" si="625"/>
        <v>1</v>
      </c>
      <c r="K2777" s="57">
        <f t="shared" ca="1" si="626"/>
        <v>0</v>
      </c>
      <c r="L2777" s="61">
        <f>IF(VLOOKUP(A2777,$U$12:$AD$125,8)=VLOOKUP(A2776,$U$12:$AD$125,8),0,VLOOKUP(A2777,U$12:$AD$125,8))</f>
        <v>0</v>
      </c>
      <c r="M2777" s="62">
        <f>IF(L2777&gt;0,VLOOKUP(L2777,T$12:$AC$125,7),0)</f>
        <v>0</v>
      </c>
      <c r="N2777" s="57">
        <f t="shared" si="627"/>
        <v>0</v>
      </c>
      <c r="O2777" s="57">
        <f t="shared" ca="1" si="628"/>
        <v>0</v>
      </c>
      <c r="P2777" s="63" t="str">
        <f t="shared" si="629"/>
        <v>A+J=</v>
      </c>
      <c r="Q2777" s="64">
        <f t="shared" si="630"/>
        <v>46132</v>
      </c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>
        <f t="shared" si="631"/>
        <v>46013</v>
      </c>
      <c r="B2778" s="75" t="str">
        <f t="shared" ca="1" si="620"/>
        <v>n.d</v>
      </c>
      <c r="C2778" s="57">
        <f t="shared" si="621"/>
        <v>0.70234039999999998</v>
      </c>
      <c r="D2778" s="58">
        <f ca="1">IF(A2778&lt;$B$1,VLOOKUP(A2778,[1]DI!$A$4:$B$15000,2,FALSE),0)</f>
        <v>0</v>
      </c>
      <c r="E2778" s="57">
        <f t="shared" ca="1" si="622"/>
        <v>0</v>
      </c>
      <c r="F2778" s="59">
        <f t="shared" si="619"/>
        <v>1.1499999999999999</v>
      </c>
      <c r="G2778" s="60">
        <f t="shared" ca="1" si="623"/>
        <v>1</v>
      </c>
      <c r="H2778" s="57">
        <f ca="1">TRUNC(PRODUCT(G$10:G2777),15)</f>
        <v>1.8793566834039801</v>
      </c>
      <c r="I2778" s="57">
        <f t="shared" ca="1" si="624"/>
        <v>1.8793566834039801</v>
      </c>
      <c r="J2778" s="57">
        <f t="shared" ca="1" si="625"/>
        <v>1</v>
      </c>
      <c r="K2778" s="57">
        <f t="shared" ca="1" si="626"/>
        <v>0</v>
      </c>
      <c r="L2778" s="61">
        <f>IF(VLOOKUP(A2778,$U$12:$AD$125,8)=VLOOKUP(A2777,$U$12:$AD$125,8),0,VLOOKUP(A2778,U$12:$AD$125,8))</f>
        <v>0</v>
      </c>
      <c r="M2778" s="62">
        <f>IF(L2778&gt;0,VLOOKUP(L2778,T$12:$AC$125,7),0)</f>
        <v>0</v>
      </c>
      <c r="N2778" s="57">
        <f t="shared" si="627"/>
        <v>0</v>
      </c>
      <c r="O2778" s="57">
        <f t="shared" ca="1" si="628"/>
        <v>0</v>
      </c>
      <c r="P2778" s="63" t="str">
        <f t="shared" si="629"/>
        <v>A+J=</v>
      </c>
      <c r="Q2778" s="64">
        <f t="shared" si="630"/>
        <v>46132</v>
      </c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>
        <f t="shared" si="631"/>
        <v>46014</v>
      </c>
      <c r="B2779" s="75" t="str">
        <f t="shared" ca="1" si="620"/>
        <v>n.d</v>
      </c>
      <c r="C2779" s="57">
        <f t="shared" si="621"/>
        <v>0.70234039999999998</v>
      </c>
      <c r="D2779" s="58">
        <f ca="1">IF(A2779&lt;$B$1,VLOOKUP(A2779,[1]DI!$A$4:$B$15000,2,FALSE),0)</f>
        <v>0</v>
      </c>
      <c r="E2779" s="57">
        <f t="shared" ca="1" si="622"/>
        <v>0</v>
      </c>
      <c r="F2779" s="59">
        <f t="shared" si="619"/>
        <v>1.1499999999999999</v>
      </c>
      <c r="G2779" s="60">
        <f t="shared" ca="1" si="623"/>
        <v>1</v>
      </c>
      <c r="H2779" s="57">
        <f ca="1">TRUNC(PRODUCT(G$10:G2778),15)</f>
        <v>1.8793566834039801</v>
      </c>
      <c r="I2779" s="57">
        <f t="shared" ca="1" si="624"/>
        <v>1.8793566834039801</v>
      </c>
      <c r="J2779" s="57">
        <f t="shared" ca="1" si="625"/>
        <v>1</v>
      </c>
      <c r="K2779" s="57">
        <f t="shared" ca="1" si="626"/>
        <v>0</v>
      </c>
      <c r="L2779" s="61">
        <f>IF(VLOOKUP(A2779,$U$12:$AD$125,8)=VLOOKUP(A2778,$U$12:$AD$125,8),0,VLOOKUP(A2779,U$12:$AD$125,8))</f>
        <v>0</v>
      </c>
      <c r="M2779" s="62">
        <f>IF(L2779&gt;0,VLOOKUP(L2779,T$12:$AC$125,7),0)</f>
        <v>0</v>
      </c>
      <c r="N2779" s="57">
        <f t="shared" si="627"/>
        <v>0</v>
      </c>
      <c r="O2779" s="57">
        <f t="shared" ca="1" si="628"/>
        <v>0</v>
      </c>
      <c r="P2779" s="63" t="str">
        <f t="shared" si="629"/>
        <v>A+J=</v>
      </c>
      <c r="Q2779" s="64">
        <f t="shared" si="630"/>
        <v>46132</v>
      </c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>
        <f t="shared" si="631"/>
        <v>46015</v>
      </c>
      <c r="B2780" s="75" t="str">
        <f t="shared" ca="1" si="620"/>
        <v>n.d</v>
      </c>
      <c r="C2780" s="57">
        <f t="shared" si="621"/>
        <v>0.70234039999999998</v>
      </c>
      <c r="D2780" s="58">
        <f ca="1">IF(A2780&lt;$B$1,VLOOKUP(A2780,[1]DI!$A$4:$B$15000,2,FALSE),0)</f>
        <v>0</v>
      </c>
      <c r="E2780" s="57">
        <f t="shared" ca="1" si="622"/>
        <v>0</v>
      </c>
      <c r="F2780" s="59">
        <f t="shared" si="619"/>
        <v>1.1499999999999999</v>
      </c>
      <c r="G2780" s="60">
        <f t="shared" ca="1" si="623"/>
        <v>1</v>
      </c>
      <c r="H2780" s="57">
        <f ca="1">TRUNC(PRODUCT(G$10:G2779),15)</f>
        <v>1.8793566834039801</v>
      </c>
      <c r="I2780" s="57">
        <f t="shared" ca="1" si="624"/>
        <v>1.8793566834039801</v>
      </c>
      <c r="J2780" s="57">
        <f t="shared" ca="1" si="625"/>
        <v>1</v>
      </c>
      <c r="K2780" s="57">
        <f t="shared" ca="1" si="626"/>
        <v>0</v>
      </c>
      <c r="L2780" s="61">
        <f>IF(VLOOKUP(A2780,$U$12:$AD$125,8)=VLOOKUP(A2779,$U$12:$AD$125,8),0,VLOOKUP(A2780,U$12:$AD$125,8))</f>
        <v>0</v>
      </c>
      <c r="M2780" s="62">
        <f>IF(L2780&gt;0,VLOOKUP(L2780,T$12:$AC$125,7),0)</f>
        <v>0</v>
      </c>
      <c r="N2780" s="57">
        <f t="shared" si="627"/>
        <v>0</v>
      </c>
      <c r="O2780" s="57">
        <f t="shared" ca="1" si="628"/>
        <v>0</v>
      </c>
      <c r="P2780" s="63" t="str">
        <f t="shared" si="629"/>
        <v>A+J=</v>
      </c>
      <c r="Q2780" s="64">
        <f t="shared" si="630"/>
        <v>46132</v>
      </c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>
        <f t="shared" si="631"/>
        <v>46016</v>
      </c>
      <c r="B2781" s="75" t="str">
        <f t="shared" ca="1" si="620"/>
        <v>n.d</v>
      </c>
      <c r="C2781" s="57">
        <f t="shared" si="621"/>
        <v>0.70234039999999998</v>
      </c>
      <c r="D2781" s="58">
        <f ca="1">IF(A2781&lt;$B$1,VLOOKUP(A2781,[1]DI!$A$4:$B$15000,2,FALSE),0)</f>
        <v>0</v>
      </c>
      <c r="E2781" s="57">
        <f t="shared" ca="1" si="622"/>
        <v>0</v>
      </c>
      <c r="F2781" s="59">
        <f t="shared" si="619"/>
        <v>1.1499999999999999</v>
      </c>
      <c r="G2781" s="60">
        <f t="shared" ca="1" si="623"/>
        <v>1</v>
      </c>
      <c r="H2781" s="57">
        <f ca="1">TRUNC(PRODUCT(G$10:G2780),15)</f>
        <v>1.8793566834039801</v>
      </c>
      <c r="I2781" s="57">
        <f t="shared" ca="1" si="624"/>
        <v>1.8793566834039801</v>
      </c>
      <c r="J2781" s="57">
        <f t="shared" ca="1" si="625"/>
        <v>1</v>
      </c>
      <c r="K2781" s="57">
        <f t="shared" ca="1" si="626"/>
        <v>0</v>
      </c>
      <c r="L2781" s="61">
        <f>IF(VLOOKUP(A2781,$U$12:$AD$125,8)=VLOOKUP(A2780,$U$12:$AD$125,8),0,VLOOKUP(A2781,U$12:$AD$125,8))</f>
        <v>0</v>
      </c>
      <c r="M2781" s="62">
        <f>IF(L2781&gt;0,VLOOKUP(L2781,T$12:$AC$125,7),0)</f>
        <v>0</v>
      </c>
      <c r="N2781" s="57">
        <f t="shared" si="627"/>
        <v>0</v>
      </c>
      <c r="O2781" s="57">
        <f t="shared" ca="1" si="628"/>
        <v>0</v>
      </c>
      <c r="P2781" s="63" t="str">
        <f t="shared" si="629"/>
        <v>A+J=</v>
      </c>
      <c r="Q2781" s="64">
        <f t="shared" si="630"/>
        <v>46132</v>
      </c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>
        <f t="shared" si="631"/>
        <v>46017</v>
      </c>
      <c r="B2782" s="75" t="str">
        <f t="shared" ca="1" si="620"/>
        <v>n.d</v>
      </c>
      <c r="C2782" s="57">
        <f t="shared" si="621"/>
        <v>0.70234039999999998</v>
      </c>
      <c r="D2782" s="58">
        <f ca="1">IF(A2782&lt;$B$1,VLOOKUP(A2782,[1]DI!$A$4:$B$15000,2,FALSE),0)</f>
        <v>0</v>
      </c>
      <c r="E2782" s="57">
        <f t="shared" ca="1" si="622"/>
        <v>0</v>
      </c>
      <c r="F2782" s="59">
        <f t="shared" si="619"/>
        <v>1.1499999999999999</v>
      </c>
      <c r="G2782" s="60">
        <f t="shared" ca="1" si="623"/>
        <v>1</v>
      </c>
      <c r="H2782" s="57">
        <f ca="1">TRUNC(PRODUCT(G$10:G2781),15)</f>
        <v>1.8793566834039801</v>
      </c>
      <c r="I2782" s="57">
        <f t="shared" ca="1" si="624"/>
        <v>1.8793566834039801</v>
      </c>
      <c r="J2782" s="57">
        <f t="shared" ca="1" si="625"/>
        <v>1</v>
      </c>
      <c r="K2782" s="57">
        <f t="shared" ca="1" si="626"/>
        <v>0</v>
      </c>
      <c r="L2782" s="61">
        <f>IF(VLOOKUP(A2782,$U$12:$AD$125,8)=VLOOKUP(A2781,$U$12:$AD$125,8),0,VLOOKUP(A2782,U$12:$AD$125,8))</f>
        <v>0</v>
      </c>
      <c r="M2782" s="62">
        <f>IF(L2782&gt;0,VLOOKUP(L2782,T$12:$AC$125,7),0)</f>
        <v>0</v>
      </c>
      <c r="N2782" s="57">
        <f t="shared" si="627"/>
        <v>0</v>
      </c>
      <c r="O2782" s="57">
        <f t="shared" ca="1" si="628"/>
        <v>0</v>
      </c>
      <c r="P2782" s="63" t="str">
        <f t="shared" si="629"/>
        <v>A+J=</v>
      </c>
      <c r="Q2782" s="64">
        <f t="shared" si="630"/>
        <v>46132</v>
      </c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>
        <f t="shared" si="631"/>
        <v>46018</v>
      </c>
      <c r="B2783" s="75" t="str">
        <f t="shared" ca="1" si="620"/>
        <v>n.d</v>
      </c>
      <c r="C2783" s="57">
        <f t="shared" si="621"/>
        <v>0.70234039999999998</v>
      </c>
      <c r="D2783" s="58">
        <f ca="1">IF(A2783&lt;$B$1,VLOOKUP(A2783,[1]DI!$A$4:$B$15000,2,FALSE),0)</f>
        <v>0</v>
      </c>
      <c r="E2783" s="57">
        <f t="shared" ca="1" si="622"/>
        <v>0</v>
      </c>
      <c r="F2783" s="59">
        <f t="shared" ref="F2783:F2846" si="632">F2782</f>
        <v>1.1499999999999999</v>
      </c>
      <c r="G2783" s="60">
        <f t="shared" ca="1" si="623"/>
        <v>1</v>
      </c>
      <c r="H2783" s="57">
        <f ca="1">TRUNC(PRODUCT(G$10:G2782),15)</f>
        <v>1.8793566834039801</v>
      </c>
      <c r="I2783" s="57">
        <f t="shared" ca="1" si="624"/>
        <v>1.8793566834039801</v>
      </c>
      <c r="J2783" s="57">
        <f t="shared" ca="1" si="625"/>
        <v>1</v>
      </c>
      <c r="K2783" s="57">
        <f t="shared" ca="1" si="626"/>
        <v>0</v>
      </c>
      <c r="L2783" s="61">
        <f>IF(VLOOKUP(A2783,$U$12:$AD$125,8)=VLOOKUP(A2782,$U$12:$AD$125,8),0,VLOOKUP(A2783,U$12:$AD$125,8))</f>
        <v>0</v>
      </c>
      <c r="M2783" s="62">
        <f>IF(L2783&gt;0,VLOOKUP(L2783,T$12:$AC$125,7),0)</f>
        <v>0</v>
      </c>
      <c r="N2783" s="57">
        <f t="shared" si="627"/>
        <v>0</v>
      </c>
      <c r="O2783" s="57">
        <f t="shared" ca="1" si="628"/>
        <v>0</v>
      </c>
      <c r="P2783" s="63" t="str">
        <f t="shared" si="629"/>
        <v>A+J=</v>
      </c>
      <c r="Q2783" s="64">
        <f t="shared" si="630"/>
        <v>46132</v>
      </c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>
        <f t="shared" si="631"/>
        <v>46019</v>
      </c>
      <c r="B2784" s="75" t="str">
        <f t="shared" ca="1" si="620"/>
        <v>n.d</v>
      </c>
      <c r="C2784" s="57">
        <f t="shared" si="621"/>
        <v>0.70234039999999998</v>
      </c>
      <c r="D2784" s="58">
        <f ca="1">IF(A2784&lt;$B$1,VLOOKUP(A2784,[1]DI!$A$4:$B$15000,2,FALSE),0)</f>
        <v>0</v>
      </c>
      <c r="E2784" s="57">
        <f t="shared" ca="1" si="622"/>
        <v>0</v>
      </c>
      <c r="F2784" s="59">
        <f t="shared" si="632"/>
        <v>1.1499999999999999</v>
      </c>
      <c r="G2784" s="60">
        <f t="shared" ca="1" si="623"/>
        <v>1</v>
      </c>
      <c r="H2784" s="57">
        <f ca="1">TRUNC(PRODUCT(G$10:G2783),15)</f>
        <v>1.8793566834039801</v>
      </c>
      <c r="I2784" s="57">
        <f t="shared" ca="1" si="624"/>
        <v>1.8793566834039801</v>
      </c>
      <c r="J2784" s="57">
        <f t="shared" ca="1" si="625"/>
        <v>1</v>
      </c>
      <c r="K2784" s="57">
        <f t="shared" ca="1" si="626"/>
        <v>0</v>
      </c>
      <c r="L2784" s="61">
        <f>IF(VLOOKUP(A2784,$U$12:$AD$125,8)=VLOOKUP(A2783,$U$12:$AD$125,8),0,VLOOKUP(A2784,U$12:$AD$125,8))</f>
        <v>0</v>
      </c>
      <c r="M2784" s="62">
        <f>IF(L2784&gt;0,VLOOKUP(L2784,T$12:$AC$125,7),0)</f>
        <v>0</v>
      </c>
      <c r="N2784" s="57">
        <f t="shared" si="627"/>
        <v>0</v>
      </c>
      <c r="O2784" s="57">
        <f t="shared" ca="1" si="628"/>
        <v>0</v>
      </c>
      <c r="P2784" s="63" t="str">
        <f t="shared" si="629"/>
        <v>A+J=</v>
      </c>
      <c r="Q2784" s="64">
        <f t="shared" si="630"/>
        <v>46132</v>
      </c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>
        <f t="shared" si="631"/>
        <v>46020</v>
      </c>
      <c r="B2785" s="75" t="str">
        <f t="shared" ca="1" si="620"/>
        <v>n.d</v>
      </c>
      <c r="C2785" s="57">
        <f t="shared" si="621"/>
        <v>0.70234039999999998</v>
      </c>
      <c r="D2785" s="58">
        <f ca="1">IF(A2785&lt;$B$1,VLOOKUP(A2785,[1]DI!$A$4:$B$15000,2,FALSE),0)</f>
        <v>0</v>
      </c>
      <c r="E2785" s="57">
        <f t="shared" ca="1" si="622"/>
        <v>0</v>
      </c>
      <c r="F2785" s="59">
        <f t="shared" si="632"/>
        <v>1.1499999999999999</v>
      </c>
      <c r="G2785" s="60">
        <f t="shared" ca="1" si="623"/>
        <v>1</v>
      </c>
      <c r="H2785" s="57">
        <f ca="1">TRUNC(PRODUCT(G$10:G2784),15)</f>
        <v>1.8793566834039801</v>
      </c>
      <c r="I2785" s="57">
        <f t="shared" ca="1" si="624"/>
        <v>1.8793566834039801</v>
      </c>
      <c r="J2785" s="57">
        <f t="shared" ca="1" si="625"/>
        <v>1</v>
      </c>
      <c r="K2785" s="57">
        <f t="shared" ca="1" si="626"/>
        <v>0</v>
      </c>
      <c r="L2785" s="61">
        <f>IF(VLOOKUP(A2785,$U$12:$AD$125,8)=VLOOKUP(A2784,$U$12:$AD$125,8),0,VLOOKUP(A2785,U$12:$AD$125,8))</f>
        <v>0</v>
      </c>
      <c r="M2785" s="62">
        <f>IF(L2785&gt;0,VLOOKUP(L2785,T$12:$AC$125,7),0)</f>
        <v>0</v>
      </c>
      <c r="N2785" s="57">
        <f t="shared" si="627"/>
        <v>0</v>
      </c>
      <c r="O2785" s="57">
        <f t="shared" ca="1" si="628"/>
        <v>0</v>
      </c>
      <c r="P2785" s="63" t="str">
        <f t="shared" si="629"/>
        <v>A+J=</v>
      </c>
      <c r="Q2785" s="64">
        <f t="shared" si="630"/>
        <v>46132</v>
      </c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>
        <f t="shared" si="631"/>
        <v>46021</v>
      </c>
      <c r="B2786" s="75" t="str">
        <f t="shared" ca="1" si="620"/>
        <v>n.d</v>
      </c>
      <c r="C2786" s="57">
        <f t="shared" si="621"/>
        <v>0.70234039999999998</v>
      </c>
      <c r="D2786" s="58">
        <f ca="1">IF(A2786&lt;$B$1,VLOOKUP(A2786,[1]DI!$A$4:$B$15000,2,FALSE),0)</f>
        <v>0</v>
      </c>
      <c r="E2786" s="57">
        <f t="shared" ca="1" si="622"/>
        <v>0</v>
      </c>
      <c r="F2786" s="59">
        <f t="shared" si="632"/>
        <v>1.1499999999999999</v>
      </c>
      <c r="G2786" s="60">
        <f t="shared" ca="1" si="623"/>
        <v>1</v>
      </c>
      <c r="H2786" s="57">
        <f ca="1">TRUNC(PRODUCT(G$10:G2785),15)</f>
        <v>1.8793566834039801</v>
      </c>
      <c r="I2786" s="57">
        <f t="shared" ca="1" si="624"/>
        <v>1.8793566834039801</v>
      </c>
      <c r="J2786" s="57">
        <f t="shared" ca="1" si="625"/>
        <v>1</v>
      </c>
      <c r="K2786" s="57">
        <f t="shared" ca="1" si="626"/>
        <v>0</v>
      </c>
      <c r="L2786" s="61">
        <f>IF(VLOOKUP(A2786,$U$12:$AD$125,8)=VLOOKUP(A2785,$U$12:$AD$125,8),0,VLOOKUP(A2786,U$12:$AD$125,8))</f>
        <v>0</v>
      </c>
      <c r="M2786" s="62">
        <f>IF(L2786&gt;0,VLOOKUP(L2786,T$12:$AC$125,7),0)</f>
        <v>0</v>
      </c>
      <c r="N2786" s="57">
        <f t="shared" si="627"/>
        <v>0</v>
      </c>
      <c r="O2786" s="57">
        <f t="shared" ca="1" si="628"/>
        <v>0</v>
      </c>
      <c r="P2786" s="63" t="str">
        <f t="shared" si="629"/>
        <v>A+J=</v>
      </c>
      <c r="Q2786" s="64">
        <f t="shared" si="630"/>
        <v>46132</v>
      </c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>
        <f t="shared" si="631"/>
        <v>46022</v>
      </c>
      <c r="B2787" s="75" t="str">
        <f t="shared" ca="1" si="620"/>
        <v>n.d</v>
      </c>
      <c r="C2787" s="57">
        <f t="shared" si="621"/>
        <v>0.70234039999999998</v>
      </c>
      <c r="D2787" s="58">
        <f ca="1">IF(A2787&lt;$B$1,VLOOKUP(A2787,[1]DI!$A$4:$B$15000,2,FALSE),0)</f>
        <v>0</v>
      </c>
      <c r="E2787" s="57">
        <f t="shared" ca="1" si="622"/>
        <v>0</v>
      </c>
      <c r="F2787" s="59">
        <f t="shared" si="632"/>
        <v>1.1499999999999999</v>
      </c>
      <c r="G2787" s="60">
        <f t="shared" ca="1" si="623"/>
        <v>1</v>
      </c>
      <c r="H2787" s="57">
        <f ca="1">TRUNC(PRODUCT(G$10:G2786),15)</f>
        <v>1.8793566834039801</v>
      </c>
      <c r="I2787" s="57">
        <f t="shared" ca="1" si="624"/>
        <v>1.8793566834039801</v>
      </c>
      <c r="J2787" s="57">
        <f t="shared" ca="1" si="625"/>
        <v>1</v>
      </c>
      <c r="K2787" s="57">
        <f t="shared" ca="1" si="626"/>
        <v>0</v>
      </c>
      <c r="L2787" s="61">
        <f>IF(VLOOKUP(A2787,$U$12:$AD$125,8)=VLOOKUP(A2786,$U$12:$AD$125,8),0,VLOOKUP(A2787,U$12:$AD$125,8))</f>
        <v>0</v>
      </c>
      <c r="M2787" s="62">
        <f>IF(L2787&gt;0,VLOOKUP(L2787,T$12:$AC$125,7),0)</f>
        <v>0</v>
      </c>
      <c r="N2787" s="57">
        <f t="shared" si="627"/>
        <v>0</v>
      </c>
      <c r="O2787" s="57">
        <f t="shared" ca="1" si="628"/>
        <v>0</v>
      </c>
      <c r="P2787" s="63" t="str">
        <f t="shared" si="629"/>
        <v>A+J=</v>
      </c>
      <c r="Q2787" s="64">
        <f t="shared" si="630"/>
        <v>46132</v>
      </c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>
        <f t="shared" si="631"/>
        <v>46023</v>
      </c>
      <c r="B2788" s="75" t="str">
        <f t="shared" ca="1" si="620"/>
        <v>n.d</v>
      </c>
      <c r="C2788" s="57">
        <f t="shared" si="621"/>
        <v>0.70234039999999998</v>
      </c>
      <c r="D2788" s="58">
        <f ca="1">IF(A2788&lt;$B$1,VLOOKUP(A2788,[1]DI!$A$4:$B$15000,2,FALSE),0)</f>
        <v>0</v>
      </c>
      <c r="E2788" s="57">
        <f t="shared" ca="1" si="622"/>
        <v>0</v>
      </c>
      <c r="F2788" s="59">
        <f t="shared" si="632"/>
        <v>1.1499999999999999</v>
      </c>
      <c r="G2788" s="60">
        <f t="shared" ca="1" si="623"/>
        <v>1</v>
      </c>
      <c r="H2788" s="57">
        <f ca="1">TRUNC(PRODUCT(G$10:G2787),15)</f>
        <v>1.8793566834039801</v>
      </c>
      <c r="I2788" s="57">
        <f t="shared" ca="1" si="624"/>
        <v>1.8793566834039801</v>
      </c>
      <c r="J2788" s="57">
        <f t="shared" ca="1" si="625"/>
        <v>1</v>
      </c>
      <c r="K2788" s="57">
        <f t="shared" ca="1" si="626"/>
        <v>0</v>
      </c>
      <c r="L2788" s="61">
        <f>IF(VLOOKUP(A2788,$U$12:$AD$125,8)=VLOOKUP(A2787,$U$12:$AD$125,8),0,VLOOKUP(A2788,U$12:$AD$125,8))</f>
        <v>0</v>
      </c>
      <c r="M2788" s="62">
        <f>IF(L2788&gt;0,VLOOKUP(L2788,T$12:$AC$125,7),0)</f>
        <v>0</v>
      </c>
      <c r="N2788" s="57">
        <f t="shared" si="627"/>
        <v>0</v>
      </c>
      <c r="O2788" s="57">
        <f t="shared" ca="1" si="628"/>
        <v>0</v>
      </c>
      <c r="P2788" s="63" t="str">
        <f t="shared" si="629"/>
        <v>A+J=</v>
      </c>
      <c r="Q2788" s="64">
        <f t="shared" si="630"/>
        <v>46132</v>
      </c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>
        <f t="shared" si="631"/>
        <v>46024</v>
      </c>
      <c r="B2789" s="75" t="str">
        <f t="shared" ca="1" si="620"/>
        <v>n.d</v>
      </c>
      <c r="C2789" s="57">
        <f t="shared" si="621"/>
        <v>0.70234039999999998</v>
      </c>
      <c r="D2789" s="58">
        <f ca="1">IF(A2789&lt;$B$1,VLOOKUP(A2789,[1]DI!$A$4:$B$15000,2,FALSE),0)</f>
        <v>0</v>
      </c>
      <c r="E2789" s="57">
        <f t="shared" ca="1" si="622"/>
        <v>0</v>
      </c>
      <c r="F2789" s="59">
        <f t="shared" si="632"/>
        <v>1.1499999999999999</v>
      </c>
      <c r="G2789" s="60">
        <f t="shared" ca="1" si="623"/>
        <v>1</v>
      </c>
      <c r="H2789" s="57">
        <f ca="1">TRUNC(PRODUCT(G$10:G2788),15)</f>
        <v>1.8793566834039801</v>
      </c>
      <c r="I2789" s="57">
        <f t="shared" ca="1" si="624"/>
        <v>1.8793566834039801</v>
      </c>
      <c r="J2789" s="57">
        <f t="shared" ca="1" si="625"/>
        <v>1</v>
      </c>
      <c r="K2789" s="57">
        <f t="shared" ca="1" si="626"/>
        <v>0</v>
      </c>
      <c r="L2789" s="61">
        <f>IF(VLOOKUP(A2789,$U$12:$AD$125,8)=VLOOKUP(A2788,$U$12:$AD$125,8),0,VLOOKUP(A2789,U$12:$AD$125,8))</f>
        <v>0</v>
      </c>
      <c r="M2789" s="62">
        <f>IF(L2789&gt;0,VLOOKUP(L2789,T$12:$AC$125,7),0)</f>
        <v>0</v>
      </c>
      <c r="N2789" s="57">
        <f t="shared" si="627"/>
        <v>0</v>
      </c>
      <c r="O2789" s="57">
        <f t="shared" ca="1" si="628"/>
        <v>0</v>
      </c>
      <c r="P2789" s="63" t="str">
        <f t="shared" si="629"/>
        <v>A+J=</v>
      </c>
      <c r="Q2789" s="64">
        <f t="shared" si="630"/>
        <v>46132</v>
      </c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>
        <f t="shared" si="631"/>
        <v>46025</v>
      </c>
      <c r="B2790" s="75" t="str">
        <f t="shared" ca="1" si="620"/>
        <v>n.d</v>
      </c>
      <c r="C2790" s="57">
        <f t="shared" si="621"/>
        <v>0.70234039999999998</v>
      </c>
      <c r="D2790" s="58">
        <f ca="1">IF(A2790&lt;$B$1,VLOOKUP(A2790,[1]DI!$A$4:$B$15000,2,FALSE),0)</f>
        <v>0</v>
      </c>
      <c r="E2790" s="57">
        <f t="shared" ca="1" si="622"/>
        <v>0</v>
      </c>
      <c r="F2790" s="59">
        <f t="shared" si="632"/>
        <v>1.1499999999999999</v>
      </c>
      <c r="G2790" s="60">
        <f t="shared" ca="1" si="623"/>
        <v>1</v>
      </c>
      <c r="H2790" s="57">
        <f ca="1">TRUNC(PRODUCT(G$10:G2789),15)</f>
        <v>1.8793566834039801</v>
      </c>
      <c r="I2790" s="57">
        <f t="shared" ca="1" si="624"/>
        <v>1.8793566834039801</v>
      </c>
      <c r="J2790" s="57">
        <f t="shared" ca="1" si="625"/>
        <v>1</v>
      </c>
      <c r="K2790" s="57">
        <f t="shared" ca="1" si="626"/>
        <v>0</v>
      </c>
      <c r="L2790" s="61">
        <f>IF(VLOOKUP(A2790,$U$12:$AD$125,8)=VLOOKUP(A2789,$U$12:$AD$125,8),0,VLOOKUP(A2790,U$12:$AD$125,8))</f>
        <v>0</v>
      </c>
      <c r="M2790" s="62">
        <f>IF(L2790&gt;0,VLOOKUP(L2790,T$12:$AC$125,7),0)</f>
        <v>0</v>
      </c>
      <c r="N2790" s="57">
        <f t="shared" si="627"/>
        <v>0</v>
      </c>
      <c r="O2790" s="57">
        <f t="shared" ca="1" si="628"/>
        <v>0</v>
      </c>
      <c r="P2790" s="63" t="str">
        <f t="shared" si="629"/>
        <v>A+J=</v>
      </c>
      <c r="Q2790" s="64">
        <f t="shared" si="630"/>
        <v>46132</v>
      </c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>
        <f t="shared" si="631"/>
        <v>46026</v>
      </c>
      <c r="B2791" s="75" t="str">
        <f t="shared" ca="1" si="620"/>
        <v>n.d</v>
      </c>
      <c r="C2791" s="57">
        <f t="shared" si="621"/>
        <v>0.70234039999999998</v>
      </c>
      <c r="D2791" s="58">
        <f ca="1">IF(A2791&lt;$B$1,VLOOKUP(A2791,[1]DI!$A$4:$B$15000,2,FALSE),0)</f>
        <v>0</v>
      </c>
      <c r="E2791" s="57">
        <f t="shared" ca="1" si="622"/>
        <v>0</v>
      </c>
      <c r="F2791" s="59">
        <f t="shared" si="632"/>
        <v>1.1499999999999999</v>
      </c>
      <c r="G2791" s="60">
        <f t="shared" ca="1" si="623"/>
        <v>1</v>
      </c>
      <c r="H2791" s="57">
        <f ca="1">TRUNC(PRODUCT(G$10:G2790),15)</f>
        <v>1.8793566834039801</v>
      </c>
      <c r="I2791" s="57">
        <f t="shared" ca="1" si="624"/>
        <v>1.8793566834039801</v>
      </c>
      <c r="J2791" s="57">
        <f t="shared" ca="1" si="625"/>
        <v>1</v>
      </c>
      <c r="K2791" s="57">
        <f t="shared" ca="1" si="626"/>
        <v>0</v>
      </c>
      <c r="L2791" s="61">
        <f>IF(VLOOKUP(A2791,$U$12:$AD$125,8)=VLOOKUP(A2790,$U$12:$AD$125,8),0,VLOOKUP(A2791,U$12:$AD$125,8))</f>
        <v>0</v>
      </c>
      <c r="M2791" s="62">
        <f>IF(L2791&gt;0,VLOOKUP(L2791,T$12:$AC$125,7),0)</f>
        <v>0</v>
      </c>
      <c r="N2791" s="57">
        <f t="shared" si="627"/>
        <v>0</v>
      </c>
      <c r="O2791" s="57">
        <f t="shared" ca="1" si="628"/>
        <v>0</v>
      </c>
      <c r="P2791" s="63" t="str">
        <f t="shared" si="629"/>
        <v>A+J=</v>
      </c>
      <c r="Q2791" s="64">
        <f t="shared" si="630"/>
        <v>46132</v>
      </c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>
        <f t="shared" si="631"/>
        <v>46027</v>
      </c>
      <c r="B2792" s="75" t="str">
        <f t="shared" ca="1" si="620"/>
        <v>n.d</v>
      </c>
      <c r="C2792" s="57">
        <f t="shared" si="621"/>
        <v>0.70234039999999998</v>
      </c>
      <c r="D2792" s="58">
        <f ca="1">IF(A2792&lt;$B$1,VLOOKUP(A2792,[1]DI!$A$4:$B$15000,2,FALSE),0)</f>
        <v>0</v>
      </c>
      <c r="E2792" s="57">
        <f t="shared" ca="1" si="622"/>
        <v>0</v>
      </c>
      <c r="F2792" s="59">
        <f t="shared" si="632"/>
        <v>1.1499999999999999</v>
      </c>
      <c r="G2792" s="60">
        <f t="shared" ca="1" si="623"/>
        <v>1</v>
      </c>
      <c r="H2792" s="57">
        <f ca="1">TRUNC(PRODUCT(G$10:G2791),15)</f>
        <v>1.8793566834039801</v>
      </c>
      <c r="I2792" s="57">
        <f t="shared" ca="1" si="624"/>
        <v>1.8793566834039801</v>
      </c>
      <c r="J2792" s="57">
        <f t="shared" ca="1" si="625"/>
        <v>1</v>
      </c>
      <c r="K2792" s="57">
        <f t="shared" ca="1" si="626"/>
        <v>0</v>
      </c>
      <c r="L2792" s="61">
        <f>IF(VLOOKUP(A2792,$U$12:$AD$125,8)=VLOOKUP(A2791,$U$12:$AD$125,8),0,VLOOKUP(A2792,U$12:$AD$125,8))</f>
        <v>0</v>
      </c>
      <c r="M2792" s="62">
        <f>IF(L2792&gt;0,VLOOKUP(L2792,T$12:$AC$125,7),0)</f>
        <v>0</v>
      </c>
      <c r="N2792" s="57">
        <f t="shared" si="627"/>
        <v>0</v>
      </c>
      <c r="O2792" s="57">
        <f t="shared" ca="1" si="628"/>
        <v>0</v>
      </c>
      <c r="P2792" s="63" t="str">
        <f t="shared" si="629"/>
        <v>A+J=</v>
      </c>
      <c r="Q2792" s="64">
        <f t="shared" si="630"/>
        <v>46132</v>
      </c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>
        <f t="shared" si="631"/>
        <v>46028</v>
      </c>
      <c r="B2793" s="75" t="str">
        <f t="shared" ca="1" si="620"/>
        <v>n.d</v>
      </c>
      <c r="C2793" s="57">
        <f t="shared" si="621"/>
        <v>0.70234039999999998</v>
      </c>
      <c r="D2793" s="58">
        <f ca="1">IF(A2793&lt;$B$1,VLOOKUP(A2793,[1]DI!$A$4:$B$15000,2,FALSE),0)</f>
        <v>0</v>
      </c>
      <c r="E2793" s="57">
        <f t="shared" ca="1" si="622"/>
        <v>0</v>
      </c>
      <c r="F2793" s="59">
        <f t="shared" si="632"/>
        <v>1.1499999999999999</v>
      </c>
      <c r="G2793" s="60">
        <f t="shared" ca="1" si="623"/>
        <v>1</v>
      </c>
      <c r="H2793" s="57">
        <f ca="1">TRUNC(PRODUCT(G$10:G2792),15)</f>
        <v>1.8793566834039801</v>
      </c>
      <c r="I2793" s="57">
        <f t="shared" ca="1" si="624"/>
        <v>1.8793566834039801</v>
      </c>
      <c r="J2793" s="57">
        <f t="shared" ca="1" si="625"/>
        <v>1</v>
      </c>
      <c r="K2793" s="57">
        <f t="shared" ca="1" si="626"/>
        <v>0</v>
      </c>
      <c r="L2793" s="61">
        <f>IF(VLOOKUP(A2793,$U$12:$AD$125,8)=VLOOKUP(A2792,$U$12:$AD$125,8),0,VLOOKUP(A2793,U$12:$AD$125,8))</f>
        <v>0</v>
      </c>
      <c r="M2793" s="62">
        <f>IF(L2793&gt;0,VLOOKUP(L2793,T$12:$AC$125,7),0)</f>
        <v>0</v>
      </c>
      <c r="N2793" s="57">
        <f t="shared" si="627"/>
        <v>0</v>
      </c>
      <c r="O2793" s="57">
        <f t="shared" ca="1" si="628"/>
        <v>0</v>
      </c>
      <c r="P2793" s="63" t="str">
        <f t="shared" si="629"/>
        <v>A+J=</v>
      </c>
      <c r="Q2793" s="64">
        <f t="shared" si="630"/>
        <v>46132</v>
      </c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>
        <f t="shared" si="631"/>
        <v>46029</v>
      </c>
      <c r="B2794" s="75" t="str">
        <f t="shared" ca="1" si="620"/>
        <v>n.d</v>
      </c>
      <c r="C2794" s="57">
        <f t="shared" si="621"/>
        <v>0.70234039999999998</v>
      </c>
      <c r="D2794" s="58">
        <f ca="1">IF(A2794&lt;$B$1,VLOOKUP(A2794,[1]DI!$A$4:$B$15000,2,FALSE),0)</f>
        <v>0</v>
      </c>
      <c r="E2794" s="57">
        <f t="shared" ca="1" si="622"/>
        <v>0</v>
      </c>
      <c r="F2794" s="59">
        <f t="shared" si="632"/>
        <v>1.1499999999999999</v>
      </c>
      <c r="G2794" s="60">
        <f t="shared" ca="1" si="623"/>
        <v>1</v>
      </c>
      <c r="H2794" s="57">
        <f ca="1">TRUNC(PRODUCT(G$10:G2793),15)</f>
        <v>1.8793566834039801</v>
      </c>
      <c r="I2794" s="57">
        <f t="shared" ca="1" si="624"/>
        <v>1.8793566834039801</v>
      </c>
      <c r="J2794" s="57">
        <f t="shared" ca="1" si="625"/>
        <v>1</v>
      </c>
      <c r="K2794" s="57">
        <f t="shared" ca="1" si="626"/>
        <v>0</v>
      </c>
      <c r="L2794" s="61">
        <f>IF(VLOOKUP(A2794,$U$12:$AD$125,8)=VLOOKUP(A2793,$U$12:$AD$125,8),0,VLOOKUP(A2794,U$12:$AD$125,8))</f>
        <v>0</v>
      </c>
      <c r="M2794" s="62">
        <f>IF(L2794&gt;0,VLOOKUP(L2794,T$12:$AC$125,7),0)</f>
        <v>0</v>
      </c>
      <c r="N2794" s="57">
        <f t="shared" si="627"/>
        <v>0</v>
      </c>
      <c r="O2794" s="57">
        <f t="shared" ca="1" si="628"/>
        <v>0</v>
      </c>
      <c r="P2794" s="63" t="str">
        <f t="shared" si="629"/>
        <v>A+J=</v>
      </c>
      <c r="Q2794" s="64">
        <f t="shared" si="630"/>
        <v>46132</v>
      </c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>
        <f t="shared" si="631"/>
        <v>46030</v>
      </c>
      <c r="B2795" s="75" t="str">
        <f t="shared" ca="1" si="620"/>
        <v>n.d</v>
      </c>
      <c r="C2795" s="57">
        <f t="shared" si="621"/>
        <v>0.70234039999999998</v>
      </c>
      <c r="D2795" s="58">
        <f ca="1">IF(A2795&lt;$B$1,VLOOKUP(A2795,[1]DI!$A$4:$B$15000,2,FALSE),0)</f>
        <v>0</v>
      </c>
      <c r="E2795" s="57">
        <f t="shared" ca="1" si="622"/>
        <v>0</v>
      </c>
      <c r="F2795" s="59">
        <f t="shared" si="632"/>
        <v>1.1499999999999999</v>
      </c>
      <c r="G2795" s="60">
        <f t="shared" ca="1" si="623"/>
        <v>1</v>
      </c>
      <c r="H2795" s="57">
        <f ca="1">TRUNC(PRODUCT(G$10:G2794),15)</f>
        <v>1.8793566834039801</v>
      </c>
      <c r="I2795" s="57">
        <f t="shared" ca="1" si="624"/>
        <v>1.8793566834039801</v>
      </c>
      <c r="J2795" s="57">
        <f t="shared" ca="1" si="625"/>
        <v>1</v>
      </c>
      <c r="K2795" s="57">
        <f t="shared" ca="1" si="626"/>
        <v>0</v>
      </c>
      <c r="L2795" s="61">
        <f>IF(VLOOKUP(A2795,$U$12:$AD$125,8)=VLOOKUP(A2794,$U$12:$AD$125,8),0,VLOOKUP(A2795,U$12:$AD$125,8))</f>
        <v>0</v>
      </c>
      <c r="M2795" s="62">
        <f>IF(L2795&gt;0,VLOOKUP(L2795,T$12:$AC$125,7),0)</f>
        <v>0</v>
      </c>
      <c r="N2795" s="57">
        <f t="shared" si="627"/>
        <v>0</v>
      </c>
      <c r="O2795" s="57">
        <f t="shared" ca="1" si="628"/>
        <v>0</v>
      </c>
      <c r="P2795" s="63" t="str">
        <f t="shared" si="629"/>
        <v>A+J=</v>
      </c>
      <c r="Q2795" s="64">
        <f t="shared" si="630"/>
        <v>46132</v>
      </c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>
        <f t="shared" si="631"/>
        <v>46031</v>
      </c>
      <c r="B2796" s="75" t="str">
        <f t="shared" ca="1" si="620"/>
        <v>n.d</v>
      </c>
      <c r="C2796" s="57">
        <f t="shared" si="621"/>
        <v>0.70234039999999998</v>
      </c>
      <c r="D2796" s="58">
        <f ca="1">IF(A2796&lt;$B$1,VLOOKUP(A2796,[1]DI!$A$4:$B$15000,2,FALSE),0)</f>
        <v>0</v>
      </c>
      <c r="E2796" s="57">
        <f t="shared" ca="1" si="622"/>
        <v>0</v>
      </c>
      <c r="F2796" s="59">
        <f t="shared" si="632"/>
        <v>1.1499999999999999</v>
      </c>
      <c r="G2796" s="60">
        <f t="shared" ca="1" si="623"/>
        <v>1</v>
      </c>
      <c r="H2796" s="57">
        <f ca="1">TRUNC(PRODUCT(G$10:G2795),15)</f>
        <v>1.8793566834039801</v>
      </c>
      <c r="I2796" s="57">
        <f t="shared" ca="1" si="624"/>
        <v>1.8793566834039801</v>
      </c>
      <c r="J2796" s="57">
        <f t="shared" ca="1" si="625"/>
        <v>1</v>
      </c>
      <c r="K2796" s="57">
        <f t="shared" ca="1" si="626"/>
        <v>0</v>
      </c>
      <c r="L2796" s="61">
        <f>IF(VLOOKUP(A2796,$U$12:$AD$125,8)=VLOOKUP(A2795,$U$12:$AD$125,8),0,VLOOKUP(A2796,U$12:$AD$125,8))</f>
        <v>0</v>
      </c>
      <c r="M2796" s="62">
        <f>IF(L2796&gt;0,VLOOKUP(L2796,T$12:$AC$125,7),0)</f>
        <v>0</v>
      </c>
      <c r="N2796" s="57">
        <f t="shared" si="627"/>
        <v>0</v>
      </c>
      <c r="O2796" s="57">
        <f t="shared" ca="1" si="628"/>
        <v>0</v>
      </c>
      <c r="P2796" s="63" t="str">
        <f t="shared" si="629"/>
        <v>A+J=</v>
      </c>
      <c r="Q2796" s="64">
        <f t="shared" si="630"/>
        <v>46132</v>
      </c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>
        <f t="shared" si="631"/>
        <v>46032</v>
      </c>
      <c r="B2797" s="75" t="str">
        <f t="shared" ref="B2797:B2860" ca="1" si="633">IF(A2797&lt;=TODAY(),C2797+K2797,IF(AND(A2797&gt;TODAY(),A2797&lt;=$B$1),IF(VLOOKUP(TODAY(),$A$10:$D$5000,4,FALSE)=0,"n.d",C2797+K2797),"n.d"))</f>
        <v>n.d</v>
      </c>
      <c r="C2797" s="57">
        <f t="shared" ref="C2797:C2860" si="634">TRUNC(C2796-N2796,8)</f>
        <v>0.70234039999999998</v>
      </c>
      <c r="D2797" s="58">
        <f ca="1">IF(A2797&lt;$B$1,VLOOKUP(A2797,[1]DI!$A$4:$B$15000,2,FALSE),0)</f>
        <v>0</v>
      </c>
      <c r="E2797" s="57">
        <f t="shared" ref="E2797:E2860" ca="1" si="635">ROUND((((1+D2797)^(1/252)-1)),8)</f>
        <v>0</v>
      </c>
      <c r="F2797" s="59">
        <f t="shared" si="632"/>
        <v>1.1499999999999999</v>
      </c>
      <c r="G2797" s="60">
        <f t="shared" ref="G2797:G2860" ca="1" si="636">TRUNC((1+(E2797*F2797)),15)</f>
        <v>1</v>
      </c>
      <c r="H2797" s="57">
        <f ca="1">TRUNC(PRODUCT(G$10:G2796),15)</f>
        <v>1.8793566834039801</v>
      </c>
      <c r="I2797" s="57">
        <f t="shared" ref="I2797:I2860" ca="1" si="637">IF(OR(L2796&gt;0,L2796="E"),H2796,I2796)</f>
        <v>1.8793566834039801</v>
      </c>
      <c r="J2797" s="57">
        <f t="shared" ref="J2797:J2860" ca="1" si="638">ROUND(TRUNC(H2797/I2797,15),8)</f>
        <v>1</v>
      </c>
      <c r="K2797" s="57">
        <f t="shared" ref="K2797:K2860" ca="1" si="639">TRUNC((C2797*(J2797-1)),8)</f>
        <v>0</v>
      </c>
      <c r="L2797" s="61">
        <f>IF(VLOOKUP(A2797,$U$12:$AD$125,8)=VLOOKUP(A2796,$U$12:$AD$125,8),0,VLOOKUP(A2797,U$12:$AD$125,8))</f>
        <v>0</v>
      </c>
      <c r="M2797" s="62">
        <f>IF(L2797&gt;0,VLOOKUP(L2797,T$12:$AC$125,7),0)</f>
        <v>0</v>
      </c>
      <c r="N2797" s="57">
        <f t="shared" ref="N2797:N2860" si="640">IF(M2797&gt;0,(C$10*M2797),0)</f>
        <v>0</v>
      </c>
      <c r="O2797" s="57">
        <f t="shared" ref="O2797:O2860" ca="1" si="641">(K2797+N2797)</f>
        <v>0</v>
      </c>
      <c r="P2797" s="63" t="str">
        <f t="shared" ref="P2797:P2860" si="642">IF(L2796&gt;0,VLOOKUP(A2796,$U$12:$AD$125,9),P2796)</f>
        <v>A+J=</v>
      </c>
      <c r="Q2797" s="64">
        <f t="shared" ref="Q2797:Q2860" si="643">IF(L2796&gt;0,VLOOKUP(A2796,$U$12:$AD$125,10),Q2796)</f>
        <v>46132</v>
      </c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>
        <f t="shared" si="631"/>
        <v>46033</v>
      </c>
      <c r="B2798" s="75" t="str">
        <f t="shared" ca="1" si="633"/>
        <v>n.d</v>
      </c>
      <c r="C2798" s="57">
        <f t="shared" si="634"/>
        <v>0.70234039999999998</v>
      </c>
      <c r="D2798" s="58">
        <f ca="1">IF(A2798&lt;$B$1,VLOOKUP(A2798,[1]DI!$A$4:$B$15000,2,FALSE),0)</f>
        <v>0</v>
      </c>
      <c r="E2798" s="57">
        <f t="shared" ca="1" si="635"/>
        <v>0</v>
      </c>
      <c r="F2798" s="59">
        <f t="shared" si="632"/>
        <v>1.1499999999999999</v>
      </c>
      <c r="G2798" s="60">
        <f t="shared" ca="1" si="636"/>
        <v>1</v>
      </c>
      <c r="H2798" s="57">
        <f ca="1">TRUNC(PRODUCT(G$10:G2797),15)</f>
        <v>1.8793566834039801</v>
      </c>
      <c r="I2798" s="57">
        <f t="shared" ca="1" si="637"/>
        <v>1.8793566834039801</v>
      </c>
      <c r="J2798" s="57">
        <f t="shared" ca="1" si="638"/>
        <v>1</v>
      </c>
      <c r="K2798" s="57">
        <f t="shared" ca="1" si="639"/>
        <v>0</v>
      </c>
      <c r="L2798" s="61">
        <f>IF(VLOOKUP(A2798,$U$12:$AD$125,8)=VLOOKUP(A2797,$U$12:$AD$125,8),0,VLOOKUP(A2798,U$12:$AD$125,8))</f>
        <v>0</v>
      </c>
      <c r="M2798" s="62">
        <f>IF(L2798&gt;0,VLOOKUP(L2798,T$12:$AC$125,7),0)</f>
        <v>0</v>
      </c>
      <c r="N2798" s="57">
        <f t="shared" si="640"/>
        <v>0</v>
      </c>
      <c r="O2798" s="57">
        <f t="shared" ca="1" si="641"/>
        <v>0</v>
      </c>
      <c r="P2798" s="63" t="str">
        <f t="shared" si="642"/>
        <v>A+J=</v>
      </c>
      <c r="Q2798" s="64">
        <f t="shared" si="643"/>
        <v>46132</v>
      </c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>
        <f t="shared" si="631"/>
        <v>46034</v>
      </c>
      <c r="B2799" s="75" t="str">
        <f t="shared" ca="1" si="633"/>
        <v>n.d</v>
      </c>
      <c r="C2799" s="57">
        <f t="shared" si="634"/>
        <v>0.70234039999999998</v>
      </c>
      <c r="D2799" s="58">
        <f ca="1">IF(A2799&lt;$B$1,VLOOKUP(A2799,[1]DI!$A$4:$B$15000,2,FALSE),0)</f>
        <v>0</v>
      </c>
      <c r="E2799" s="57">
        <f t="shared" ca="1" si="635"/>
        <v>0</v>
      </c>
      <c r="F2799" s="59">
        <f t="shared" si="632"/>
        <v>1.1499999999999999</v>
      </c>
      <c r="G2799" s="60">
        <f t="shared" ca="1" si="636"/>
        <v>1</v>
      </c>
      <c r="H2799" s="57">
        <f ca="1">TRUNC(PRODUCT(G$10:G2798),15)</f>
        <v>1.8793566834039801</v>
      </c>
      <c r="I2799" s="57">
        <f t="shared" ca="1" si="637"/>
        <v>1.8793566834039801</v>
      </c>
      <c r="J2799" s="57">
        <f t="shared" ca="1" si="638"/>
        <v>1</v>
      </c>
      <c r="K2799" s="57">
        <f t="shared" ca="1" si="639"/>
        <v>0</v>
      </c>
      <c r="L2799" s="61">
        <f>IF(VLOOKUP(A2799,$U$12:$AD$125,8)=VLOOKUP(A2798,$U$12:$AD$125,8),0,VLOOKUP(A2799,U$12:$AD$125,8))</f>
        <v>0</v>
      </c>
      <c r="M2799" s="62">
        <f>IF(L2799&gt;0,VLOOKUP(L2799,T$12:$AC$125,7),0)</f>
        <v>0</v>
      </c>
      <c r="N2799" s="57">
        <f t="shared" si="640"/>
        <v>0</v>
      </c>
      <c r="O2799" s="57">
        <f t="shared" ca="1" si="641"/>
        <v>0</v>
      </c>
      <c r="P2799" s="63" t="str">
        <f t="shared" si="642"/>
        <v>A+J=</v>
      </c>
      <c r="Q2799" s="64">
        <f t="shared" si="643"/>
        <v>46132</v>
      </c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>
        <f t="shared" si="631"/>
        <v>46035</v>
      </c>
      <c r="B2800" s="75" t="str">
        <f t="shared" ca="1" si="633"/>
        <v>n.d</v>
      </c>
      <c r="C2800" s="57">
        <f t="shared" si="634"/>
        <v>0.70234039999999998</v>
      </c>
      <c r="D2800" s="58">
        <f ca="1">IF(A2800&lt;$B$1,VLOOKUP(A2800,[1]DI!$A$4:$B$15000,2,FALSE),0)</f>
        <v>0</v>
      </c>
      <c r="E2800" s="57">
        <f t="shared" ca="1" si="635"/>
        <v>0</v>
      </c>
      <c r="F2800" s="59">
        <f t="shared" si="632"/>
        <v>1.1499999999999999</v>
      </c>
      <c r="G2800" s="60">
        <f t="shared" ca="1" si="636"/>
        <v>1</v>
      </c>
      <c r="H2800" s="57">
        <f ca="1">TRUNC(PRODUCT(G$10:G2799),15)</f>
        <v>1.8793566834039801</v>
      </c>
      <c r="I2800" s="57">
        <f t="shared" ca="1" si="637"/>
        <v>1.8793566834039801</v>
      </c>
      <c r="J2800" s="57">
        <f t="shared" ca="1" si="638"/>
        <v>1</v>
      </c>
      <c r="K2800" s="57">
        <f t="shared" ca="1" si="639"/>
        <v>0</v>
      </c>
      <c r="L2800" s="61">
        <f>IF(VLOOKUP(A2800,$U$12:$AD$125,8)=VLOOKUP(A2799,$U$12:$AD$125,8),0,VLOOKUP(A2800,U$12:$AD$125,8))</f>
        <v>0</v>
      </c>
      <c r="M2800" s="62">
        <f>IF(L2800&gt;0,VLOOKUP(L2800,T$12:$AC$125,7),0)</f>
        <v>0</v>
      </c>
      <c r="N2800" s="57">
        <f t="shared" si="640"/>
        <v>0</v>
      </c>
      <c r="O2800" s="57">
        <f t="shared" ca="1" si="641"/>
        <v>0</v>
      </c>
      <c r="P2800" s="63" t="str">
        <f t="shared" si="642"/>
        <v>A+J=</v>
      </c>
      <c r="Q2800" s="64">
        <f t="shared" si="643"/>
        <v>46132</v>
      </c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>
        <f t="shared" si="631"/>
        <v>46036</v>
      </c>
      <c r="B2801" s="75" t="str">
        <f t="shared" ca="1" si="633"/>
        <v>n.d</v>
      </c>
      <c r="C2801" s="57">
        <f t="shared" si="634"/>
        <v>0.70234039999999998</v>
      </c>
      <c r="D2801" s="58">
        <f ca="1">IF(A2801&lt;$B$1,VLOOKUP(A2801,[1]DI!$A$4:$B$15000,2,FALSE),0)</f>
        <v>0</v>
      </c>
      <c r="E2801" s="57">
        <f t="shared" ca="1" si="635"/>
        <v>0</v>
      </c>
      <c r="F2801" s="59">
        <f t="shared" si="632"/>
        <v>1.1499999999999999</v>
      </c>
      <c r="G2801" s="60">
        <f t="shared" ca="1" si="636"/>
        <v>1</v>
      </c>
      <c r="H2801" s="57">
        <f ca="1">TRUNC(PRODUCT(G$10:G2800),15)</f>
        <v>1.8793566834039801</v>
      </c>
      <c r="I2801" s="57">
        <f t="shared" ca="1" si="637"/>
        <v>1.8793566834039801</v>
      </c>
      <c r="J2801" s="57">
        <f t="shared" ca="1" si="638"/>
        <v>1</v>
      </c>
      <c r="K2801" s="57">
        <f t="shared" ca="1" si="639"/>
        <v>0</v>
      </c>
      <c r="L2801" s="61">
        <f>IF(VLOOKUP(A2801,$U$12:$AD$125,8)=VLOOKUP(A2800,$U$12:$AD$125,8),0,VLOOKUP(A2801,U$12:$AD$125,8))</f>
        <v>0</v>
      </c>
      <c r="M2801" s="62">
        <f>IF(L2801&gt;0,VLOOKUP(L2801,T$12:$AC$125,7),0)</f>
        <v>0</v>
      </c>
      <c r="N2801" s="57">
        <f t="shared" si="640"/>
        <v>0</v>
      </c>
      <c r="O2801" s="57">
        <f t="shared" ca="1" si="641"/>
        <v>0</v>
      </c>
      <c r="P2801" s="63" t="str">
        <f t="shared" si="642"/>
        <v>A+J=</v>
      </c>
      <c r="Q2801" s="64">
        <f t="shared" si="643"/>
        <v>46132</v>
      </c>
    </row>
    <row r="2802" spans="1:17" x14ac:dyDescent="0.2">
      <c r="A2802" s="56">
        <f t="shared" si="631"/>
        <v>46037</v>
      </c>
      <c r="B2802" s="75" t="str">
        <f t="shared" ca="1" si="633"/>
        <v>n.d</v>
      </c>
      <c r="C2802" s="57">
        <f t="shared" si="634"/>
        <v>0.70234039999999998</v>
      </c>
      <c r="D2802" s="58">
        <f ca="1">IF(A2802&lt;$B$1,VLOOKUP(A2802,[1]DI!$A$4:$B$15000,2,FALSE),0)</f>
        <v>0</v>
      </c>
      <c r="E2802" s="57">
        <f t="shared" ca="1" si="635"/>
        <v>0</v>
      </c>
      <c r="F2802" s="59">
        <f t="shared" si="632"/>
        <v>1.1499999999999999</v>
      </c>
      <c r="G2802" s="60">
        <f t="shared" ca="1" si="636"/>
        <v>1</v>
      </c>
      <c r="H2802" s="57">
        <f ca="1">TRUNC(PRODUCT(G$10:G2801),15)</f>
        <v>1.8793566834039801</v>
      </c>
      <c r="I2802" s="57">
        <f t="shared" ca="1" si="637"/>
        <v>1.8793566834039801</v>
      </c>
      <c r="J2802" s="57">
        <f t="shared" ca="1" si="638"/>
        <v>1</v>
      </c>
      <c r="K2802" s="57">
        <f t="shared" ca="1" si="639"/>
        <v>0</v>
      </c>
      <c r="L2802" s="61">
        <f>IF(VLOOKUP(A2802,$U$12:$AD$125,8)=VLOOKUP(A2801,$U$12:$AD$125,8),0,VLOOKUP(A2802,U$12:$AD$125,8))</f>
        <v>0</v>
      </c>
      <c r="M2802" s="62">
        <f>IF(L2802&gt;0,VLOOKUP(L2802,T$12:$AC$125,7),0)</f>
        <v>0</v>
      </c>
      <c r="N2802" s="57">
        <f t="shared" si="640"/>
        <v>0</v>
      </c>
      <c r="O2802" s="57">
        <f t="shared" ca="1" si="641"/>
        <v>0</v>
      </c>
      <c r="P2802" s="63" t="str">
        <f t="shared" si="642"/>
        <v>A+J=</v>
      </c>
      <c r="Q2802" s="64">
        <f t="shared" si="643"/>
        <v>46132</v>
      </c>
    </row>
    <row r="2803" spans="1:17" x14ac:dyDescent="0.2">
      <c r="A2803" s="56">
        <f t="shared" si="631"/>
        <v>46038</v>
      </c>
      <c r="B2803" s="75" t="str">
        <f t="shared" ca="1" si="633"/>
        <v>n.d</v>
      </c>
      <c r="C2803" s="57">
        <f t="shared" si="634"/>
        <v>0.70234039999999998</v>
      </c>
      <c r="D2803" s="58">
        <f ca="1">IF(A2803&lt;$B$1,VLOOKUP(A2803,[1]DI!$A$4:$B$15000,2,FALSE),0)</f>
        <v>0</v>
      </c>
      <c r="E2803" s="57">
        <f t="shared" ca="1" si="635"/>
        <v>0</v>
      </c>
      <c r="F2803" s="59">
        <f t="shared" si="632"/>
        <v>1.1499999999999999</v>
      </c>
      <c r="G2803" s="60">
        <f t="shared" ca="1" si="636"/>
        <v>1</v>
      </c>
      <c r="H2803" s="57">
        <f ca="1">TRUNC(PRODUCT(G$10:G2802),15)</f>
        <v>1.8793566834039801</v>
      </c>
      <c r="I2803" s="57">
        <f t="shared" ca="1" si="637"/>
        <v>1.8793566834039801</v>
      </c>
      <c r="J2803" s="57">
        <f t="shared" ca="1" si="638"/>
        <v>1</v>
      </c>
      <c r="K2803" s="57">
        <f t="shared" ca="1" si="639"/>
        <v>0</v>
      </c>
      <c r="L2803" s="61">
        <f>IF(VLOOKUP(A2803,$U$12:$AD$125,8)=VLOOKUP(A2802,$U$12:$AD$125,8),0,VLOOKUP(A2803,U$12:$AD$125,8))</f>
        <v>0</v>
      </c>
      <c r="M2803" s="62">
        <f>IF(L2803&gt;0,VLOOKUP(L2803,T$12:$AC$125,7),0)</f>
        <v>0</v>
      </c>
      <c r="N2803" s="57">
        <f t="shared" si="640"/>
        <v>0</v>
      </c>
      <c r="O2803" s="57">
        <f t="shared" ca="1" si="641"/>
        <v>0</v>
      </c>
      <c r="P2803" s="63" t="str">
        <f t="shared" si="642"/>
        <v>A+J=</v>
      </c>
      <c r="Q2803" s="64">
        <f t="shared" si="643"/>
        <v>46132</v>
      </c>
    </row>
    <row r="2804" spans="1:17" x14ac:dyDescent="0.2">
      <c r="A2804" s="56">
        <f t="shared" si="631"/>
        <v>46039</v>
      </c>
      <c r="B2804" s="75" t="str">
        <f t="shared" ca="1" si="633"/>
        <v>n.d</v>
      </c>
      <c r="C2804" s="57">
        <f t="shared" si="634"/>
        <v>0.70234039999999998</v>
      </c>
      <c r="D2804" s="58">
        <f ca="1">IF(A2804&lt;$B$1,VLOOKUP(A2804,[1]DI!$A$4:$B$15000,2,FALSE),0)</f>
        <v>0</v>
      </c>
      <c r="E2804" s="57">
        <f t="shared" ca="1" si="635"/>
        <v>0</v>
      </c>
      <c r="F2804" s="59">
        <f t="shared" si="632"/>
        <v>1.1499999999999999</v>
      </c>
      <c r="G2804" s="60">
        <f t="shared" ca="1" si="636"/>
        <v>1</v>
      </c>
      <c r="H2804" s="57">
        <f ca="1">TRUNC(PRODUCT(G$10:G2803),15)</f>
        <v>1.8793566834039801</v>
      </c>
      <c r="I2804" s="57">
        <f t="shared" ca="1" si="637"/>
        <v>1.8793566834039801</v>
      </c>
      <c r="J2804" s="57">
        <f t="shared" ca="1" si="638"/>
        <v>1</v>
      </c>
      <c r="K2804" s="57">
        <f t="shared" ca="1" si="639"/>
        <v>0</v>
      </c>
      <c r="L2804" s="61">
        <f>IF(VLOOKUP(A2804,$U$12:$AD$125,8)=VLOOKUP(A2803,$U$12:$AD$125,8),0,VLOOKUP(A2804,U$12:$AD$125,8))</f>
        <v>0</v>
      </c>
      <c r="M2804" s="62">
        <f>IF(L2804&gt;0,VLOOKUP(L2804,T$12:$AC$125,7),0)</f>
        <v>0</v>
      </c>
      <c r="N2804" s="57">
        <f t="shared" si="640"/>
        <v>0</v>
      </c>
      <c r="O2804" s="57">
        <f t="shared" ca="1" si="641"/>
        <v>0</v>
      </c>
      <c r="P2804" s="63" t="str">
        <f t="shared" si="642"/>
        <v>A+J=</v>
      </c>
      <c r="Q2804" s="64">
        <f t="shared" si="643"/>
        <v>46132</v>
      </c>
    </row>
    <row r="2805" spans="1:17" x14ac:dyDescent="0.2">
      <c r="A2805" s="56">
        <f t="shared" si="631"/>
        <v>46040</v>
      </c>
      <c r="B2805" s="75" t="str">
        <f t="shared" ca="1" si="633"/>
        <v>n.d</v>
      </c>
      <c r="C2805" s="57">
        <f t="shared" si="634"/>
        <v>0.70234039999999998</v>
      </c>
      <c r="D2805" s="58">
        <f ca="1">IF(A2805&lt;$B$1,VLOOKUP(A2805,[1]DI!$A$4:$B$15000,2,FALSE),0)</f>
        <v>0</v>
      </c>
      <c r="E2805" s="57">
        <f t="shared" ca="1" si="635"/>
        <v>0</v>
      </c>
      <c r="F2805" s="59">
        <f t="shared" si="632"/>
        <v>1.1499999999999999</v>
      </c>
      <c r="G2805" s="60">
        <f t="shared" ca="1" si="636"/>
        <v>1</v>
      </c>
      <c r="H2805" s="57">
        <f ca="1">TRUNC(PRODUCT(G$10:G2804),15)</f>
        <v>1.8793566834039801</v>
      </c>
      <c r="I2805" s="57">
        <f t="shared" ca="1" si="637"/>
        <v>1.8793566834039801</v>
      </c>
      <c r="J2805" s="57">
        <f t="shared" ca="1" si="638"/>
        <v>1</v>
      </c>
      <c r="K2805" s="57">
        <f t="shared" ca="1" si="639"/>
        <v>0</v>
      </c>
      <c r="L2805" s="61">
        <f>IF(VLOOKUP(A2805,$U$12:$AD$125,8)=VLOOKUP(A2804,$U$12:$AD$125,8),0,VLOOKUP(A2805,U$12:$AD$125,8))</f>
        <v>0</v>
      </c>
      <c r="M2805" s="62">
        <f>IF(L2805&gt;0,VLOOKUP(L2805,T$12:$AC$125,7),0)</f>
        <v>0</v>
      </c>
      <c r="N2805" s="57">
        <f t="shared" si="640"/>
        <v>0</v>
      </c>
      <c r="O2805" s="57">
        <f t="shared" ca="1" si="641"/>
        <v>0</v>
      </c>
      <c r="P2805" s="63" t="str">
        <f t="shared" si="642"/>
        <v>A+J=</v>
      </c>
      <c r="Q2805" s="64">
        <f t="shared" si="643"/>
        <v>46132</v>
      </c>
    </row>
    <row r="2806" spans="1:17" x14ac:dyDescent="0.2">
      <c r="A2806" s="56">
        <f t="shared" si="631"/>
        <v>46041</v>
      </c>
      <c r="B2806" s="75" t="str">
        <f t="shared" ca="1" si="633"/>
        <v>n.d</v>
      </c>
      <c r="C2806" s="57">
        <f t="shared" si="634"/>
        <v>0.70234039999999998</v>
      </c>
      <c r="D2806" s="58">
        <f ca="1">IF(A2806&lt;$B$1,VLOOKUP(A2806,[1]DI!$A$4:$B$15000,2,FALSE),0)</f>
        <v>0</v>
      </c>
      <c r="E2806" s="57">
        <f t="shared" ca="1" si="635"/>
        <v>0</v>
      </c>
      <c r="F2806" s="59">
        <f t="shared" si="632"/>
        <v>1.1499999999999999</v>
      </c>
      <c r="G2806" s="60">
        <f t="shared" ca="1" si="636"/>
        <v>1</v>
      </c>
      <c r="H2806" s="57">
        <f ca="1">TRUNC(PRODUCT(G$10:G2805),15)</f>
        <v>1.8793566834039801</v>
      </c>
      <c r="I2806" s="57">
        <f t="shared" ca="1" si="637"/>
        <v>1.8793566834039801</v>
      </c>
      <c r="J2806" s="57">
        <f t="shared" ca="1" si="638"/>
        <v>1</v>
      </c>
      <c r="K2806" s="57">
        <f t="shared" ca="1" si="639"/>
        <v>0</v>
      </c>
      <c r="L2806" s="61">
        <f>IF(VLOOKUP(A2806,$U$12:$AD$125,8)=VLOOKUP(A2805,$U$12:$AD$125,8),0,VLOOKUP(A2806,U$12:$AD$125,8))</f>
        <v>0</v>
      </c>
      <c r="M2806" s="62">
        <f>IF(L2806&gt;0,VLOOKUP(L2806,T$12:$AC$125,7),0)</f>
        <v>0</v>
      </c>
      <c r="N2806" s="57">
        <f t="shared" si="640"/>
        <v>0</v>
      </c>
      <c r="O2806" s="57">
        <f t="shared" ca="1" si="641"/>
        <v>0</v>
      </c>
      <c r="P2806" s="63" t="str">
        <f t="shared" si="642"/>
        <v>A+J=</v>
      </c>
      <c r="Q2806" s="64">
        <f t="shared" si="643"/>
        <v>46132</v>
      </c>
    </row>
    <row r="2807" spans="1:17" x14ac:dyDescent="0.2">
      <c r="A2807" s="56">
        <f t="shared" si="631"/>
        <v>46042</v>
      </c>
      <c r="B2807" s="75" t="str">
        <f t="shared" ca="1" si="633"/>
        <v>n.d</v>
      </c>
      <c r="C2807" s="57">
        <f t="shared" si="634"/>
        <v>0.70234039999999998</v>
      </c>
      <c r="D2807" s="58">
        <f ca="1">IF(A2807&lt;$B$1,VLOOKUP(A2807,[1]DI!$A$4:$B$15000,2,FALSE),0)</f>
        <v>0</v>
      </c>
      <c r="E2807" s="57">
        <f t="shared" ca="1" si="635"/>
        <v>0</v>
      </c>
      <c r="F2807" s="59">
        <f t="shared" si="632"/>
        <v>1.1499999999999999</v>
      </c>
      <c r="G2807" s="60">
        <f t="shared" ca="1" si="636"/>
        <v>1</v>
      </c>
      <c r="H2807" s="57">
        <f ca="1">TRUNC(PRODUCT(G$10:G2806),15)</f>
        <v>1.8793566834039801</v>
      </c>
      <c r="I2807" s="57">
        <f t="shared" ca="1" si="637"/>
        <v>1.8793566834039801</v>
      </c>
      <c r="J2807" s="57">
        <f t="shared" ca="1" si="638"/>
        <v>1</v>
      </c>
      <c r="K2807" s="57">
        <f t="shared" ca="1" si="639"/>
        <v>0</v>
      </c>
      <c r="L2807" s="61">
        <f>IF(VLOOKUP(A2807,$U$12:$AD$125,8)=VLOOKUP(A2806,$U$12:$AD$125,8),0,VLOOKUP(A2807,U$12:$AD$125,8))</f>
        <v>0</v>
      </c>
      <c r="M2807" s="62">
        <f>IF(L2807&gt;0,VLOOKUP(L2807,T$12:$AC$125,7),0)</f>
        <v>0</v>
      </c>
      <c r="N2807" s="57">
        <f t="shared" si="640"/>
        <v>0</v>
      </c>
      <c r="O2807" s="57">
        <f t="shared" ca="1" si="641"/>
        <v>0</v>
      </c>
      <c r="P2807" s="63" t="str">
        <f t="shared" si="642"/>
        <v>A+J=</v>
      </c>
      <c r="Q2807" s="64">
        <f t="shared" si="643"/>
        <v>46132</v>
      </c>
    </row>
    <row r="2808" spans="1:17" x14ac:dyDescent="0.2">
      <c r="A2808" s="56">
        <f t="shared" si="631"/>
        <v>46043</v>
      </c>
      <c r="B2808" s="75" t="str">
        <f t="shared" ca="1" si="633"/>
        <v>n.d</v>
      </c>
      <c r="C2808" s="57">
        <f t="shared" si="634"/>
        <v>0.70234039999999998</v>
      </c>
      <c r="D2808" s="58">
        <f ca="1">IF(A2808&lt;$B$1,VLOOKUP(A2808,[1]DI!$A$4:$B$15000,2,FALSE),0)</f>
        <v>0</v>
      </c>
      <c r="E2808" s="57">
        <f t="shared" ca="1" si="635"/>
        <v>0</v>
      </c>
      <c r="F2808" s="59">
        <f t="shared" si="632"/>
        <v>1.1499999999999999</v>
      </c>
      <c r="G2808" s="60">
        <f t="shared" ca="1" si="636"/>
        <v>1</v>
      </c>
      <c r="H2808" s="57">
        <f ca="1">TRUNC(PRODUCT(G$10:G2807),15)</f>
        <v>1.8793566834039801</v>
      </c>
      <c r="I2808" s="57">
        <f t="shared" ca="1" si="637"/>
        <v>1.8793566834039801</v>
      </c>
      <c r="J2808" s="57">
        <f t="shared" ca="1" si="638"/>
        <v>1</v>
      </c>
      <c r="K2808" s="57">
        <f t="shared" ca="1" si="639"/>
        <v>0</v>
      </c>
      <c r="L2808" s="61">
        <f>IF(VLOOKUP(A2808,$U$12:$AD$125,8)=VLOOKUP(A2807,$U$12:$AD$125,8),0,VLOOKUP(A2808,U$12:$AD$125,8))</f>
        <v>0</v>
      </c>
      <c r="M2808" s="62">
        <f>IF(L2808&gt;0,VLOOKUP(L2808,T$12:$AC$125,7),0)</f>
        <v>0</v>
      </c>
      <c r="N2808" s="57">
        <f t="shared" si="640"/>
        <v>0</v>
      </c>
      <c r="O2808" s="57">
        <f t="shared" ca="1" si="641"/>
        <v>0</v>
      </c>
      <c r="P2808" s="63" t="str">
        <f t="shared" si="642"/>
        <v>A+J=</v>
      </c>
      <c r="Q2808" s="64">
        <f t="shared" si="643"/>
        <v>46132</v>
      </c>
    </row>
    <row r="2809" spans="1:17" x14ac:dyDescent="0.2">
      <c r="A2809" s="56">
        <f t="shared" si="631"/>
        <v>46044</v>
      </c>
      <c r="B2809" s="75" t="str">
        <f t="shared" ca="1" si="633"/>
        <v>n.d</v>
      </c>
      <c r="C2809" s="57">
        <f t="shared" si="634"/>
        <v>0.70234039999999998</v>
      </c>
      <c r="D2809" s="58">
        <f ca="1">IF(A2809&lt;$B$1,VLOOKUP(A2809,[1]DI!$A$4:$B$15000,2,FALSE),0)</f>
        <v>0</v>
      </c>
      <c r="E2809" s="57">
        <f t="shared" ca="1" si="635"/>
        <v>0</v>
      </c>
      <c r="F2809" s="59">
        <f t="shared" si="632"/>
        <v>1.1499999999999999</v>
      </c>
      <c r="G2809" s="60">
        <f t="shared" ca="1" si="636"/>
        <v>1</v>
      </c>
      <c r="H2809" s="57">
        <f ca="1">TRUNC(PRODUCT(G$10:G2808),15)</f>
        <v>1.8793566834039801</v>
      </c>
      <c r="I2809" s="57">
        <f t="shared" ca="1" si="637"/>
        <v>1.8793566834039801</v>
      </c>
      <c r="J2809" s="57">
        <f t="shared" ca="1" si="638"/>
        <v>1</v>
      </c>
      <c r="K2809" s="57">
        <f t="shared" ca="1" si="639"/>
        <v>0</v>
      </c>
      <c r="L2809" s="61">
        <f>IF(VLOOKUP(A2809,$U$12:$AD$125,8)=VLOOKUP(A2808,$U$12:$AD$125,8),0,VLOOKUP(A2809,U$12:$AD$125,8))</f>
        <v>0</v>
      </c>
      <c r="M2809" s="62">
        <f>IF(L2809&gt;0,VLOOKUP(L2809,T$12:$AC$125,7),0)</f>
        <v>0</v>
      </c>
      <c r="N2809" s="57">
        <f t="shared" si="640"/>
        <v>0</v>
      </c>
      <c r="O2809" s="57">
        <f t="shared" ca="1" si="641"/>
        <v>0</v>
      </c>
      <c r="P2809" s="63" t="str">
        <f t="shared" si="642"/>
        <v>A+J=</v>
      </c>
      <c r="Q2809" s="64">
        <f t="shared" si="643"/>
        <v>46132</v>
      </c>
    </row>
    <row r="2810" spans="1:17" x14ac:dyDescent="0.2">
      <c r="A2810" s="56">
        <f t="shared" si="631"/>
        <v>46045</v>
      </c>
      <c r="B2810" s="75" t="str">
        <f t="shared" ca="1" si="633"/>
        <v>n.d</v>
      </c>
      <c r="C2810" s="57">
        <f t="shared" si="634"/>
        <v>0.70234039999999998</v>
      </c>
      <c r="D2810" s="58">
        <f ca="1">IF(A2810&lt;$B$1,VLOOKUP(A2810,[1]DI!$A$4:$B$15000,2,FALSE),0)</f>
        <v>0</v>
      </c>
      <c r="E2810" s="57">
        <f t="shared" ca="1" si="635"/>
        <v>0</v>
      </c>
      <c r="F2810" s="59">
        <f t="shared" si="632"/>
        <v>1.1499999999999999</v>
      </c>
      <c r="G2810" s="60">
        <f t="shared" ca="1" si="636"/>
        <v>1</v>
      </c>
      <c r="H2810" s="57">
        <f ca="1">TRUNC(PRODUCT(G$10:G2809),15)</f>
        <v>1.8793566834039801</v>
      </c>
      <c r="I2810" s="57">
        <f t="shared" ca="1" si="637"/>
        <v>1.8793566834039801</v>
      </c>
      <c r="J2810" s="57">
        <f t="shared" ca="1" si="638"/>
        <v>1</v>
      </c>
      <c r="K2810" s="57">
        <f t="shared" ca="1" si="639"/>
        <v>0</v>
      </c>
      <c r="L2810" s="61">
        <f>IF(VLOOKUP(A2810,$U$12:$AD$125,8)=VLOOKUP(A2809,$U$12:$AD$125,8),0,VLOOKUP(A2810,U$12:$AD$125,8))</f>
        <v>0</v>
      </c>
      <c r="M2810" s="62">
        <f>IF(L2810&gt;0,VLOOKUP(L2810,T$12:$AC$125,7),0)</f>
        <v>0</v>
      </c>
      <c r="N2810" s="57">
        <f t="shared" si="640"/>
        <v>0</v>
      </c>
      <c r="O2810" s="57">
        <f t="shared" ca="1" si="641"/>
        <v>0</v>
      </c>
      <c r="P2810" s="63" t="str">
        <f t="shared" si="642"/>
        <v>A+J=</v>
      </c>
      <c r="Q2810" s="64">
        <f t="shared" si="643"/>
        <v>46132</v>
      </c>
    </row>
    <row r="2811" spans="1:17" x14ac:dyDescent="0.2">
      <c r="A2811" s="56">
        <f t="shared" si="631"/>
        <v>46046</v>
      </c>
      <c r="B2811" s="75" t="str">
        <f t="shared" ca="1" si="633"/>
        <v>n.d</v>
      </c>
      <c r="C2811" s="57">
        <f t="shared" si="634"/>
        <v>0.70234039999999998</v>
      </c>
      <c r="D2811" s="58">
        <f ca="1">IF(A2811&lt;$B$1,VLOOKUP(A2811,[1]DI!$A$4:$B$15000,2,FALSE),0)</f>
        <v>0</v>
      </c>
      <c r="E2811" s="57">
        <f t="shared" ca="1" si="635"/>
        <v>0</v>
      </c>
      <c r="F2811" s="59">
        <f t="shared" si="632"/>
        <v>1.1499999999999999</v>
      </c>
      <c r="G2811" s="60">
        <f t="shared" ca="1" si="636"/>
        <v>1</v>
      </c>
      <c r="H2811" s="57">
        <f ca="1">TRUNC(PRODUCT(G$10:G2810),15)</f>
        <v>1.8793566834039801</v>
      </c>
      <c r="I2811" s="57">
        <f t="shared" ca="1" si="637"/>
        <v>1.8793566834039801</v>
      </c>
      <c r="J2811" s="57">
        <f t="shared" ca="1" si="638"/>
        <v>1</v>
      </c>
      <c r="K2811" s="57">
        <f t="shared" ca="1" si="639"/>
        <v>0</v>
      </c>
      <c r="L2811" s="61">
        <f>IF(VLOOKUP(A2811,$U$12:$AD$125,8)=VLOOKUP(A2810,$U$12:$AD$125,8),0,VLOOKUP(A2811,U$12:$AD$125,8))</f>
        <v>0</v>
      </c>
      <c r="M2811" s="62">
        <f>IF(L2811&gt;0,VLOOKUP(L2811,T$12:$AC$125,7),0)</f>
        <v>0</v>
      </c>
      <c r="N2811" s="57">
        <f t="shared" si="640"/>
        <v>0</v>
      </c>
      <c r="O2811" s="57">
        <f t="shared" ca="1" si="641"/>
        <v>0</v>
      </c>
      <c r="P2811" s="63" t="str">
        <f t="shared" si="642"/>
        <v>A+J=</v>
      </c>
      <c r="Q2811" s="64">
        <f t="shared" si="643"/>
        <v>46132</v>
      </c>
    </row>
    <row r="2812" spans="1:17" x14ac:dyDescent="0.2">
      <c r="A2812" s="56">
        <f t="shared" si="631"/>
        <v>46047</v>
      </c>
      <c r="B2812" s="75" t="str">
        <f t="shared" ca="1" si="633"/>
        <v>n.d</v>
      </c>
      <c r="C2812" s="57">
        <f t="shared" si="634"/>
        <v>0.70234039999999998</v>
      </c>
      <c r="D2812" s="58">
        <f ca="1">IF(A2812&lt;$B$1,VLOOKUP(A2812,[1]DI!$A$4:$B$15000,2,FALSE),0)</f>
        <v>0</v>
      </c>
      <c r="E2812" s="57">
        <f t="shared" ca="1" si="635"/>
        <v>0</v>
      </c>
      <c r="F2812" s="59">
        <f t="shared" si="632"/>
        <v>1.1499999999999999</v>
      </c>
      <c r="G2812" s="60">
        <f t="shared" ca="1" si="636"/>
        <v>1</v>
      </c>
      <c r="H2812" s="57">
        <f ca="1">TRUNC(PRODUCT(G$10:G2811),15)</f>
        <v>1.8793566834039801</v>
      </c>
      <c r="I2812" s="57">
        <f t="shared" ca="1" si="637"/>
        <v>1.8793566834039801</v>
      </c>
      <c r="J2812" s="57">
        <f t="shared" ca="1" si="638"/>
        <v>1</v>
      </c>
      <c r="K2812" s="57">
        <f t="shared" ca="1" si="639"/>
        <v>0</v>
      </c>
      <c r="L2812" s="61">
        <f>IF(VLOOKUP(A2812,$U$12:$AD$125,8)=VLOOKUP(A2811,$U$12:$AD$125,8),0,VLOOKUP(A2812,U$12:$AD$125,8))</f>
        <v>0</v>
      </c>
      <c r="M2812" s="62">
        <f>IF(L2812&gt;0,VLOOKUP(L2812,T$12:$AC$125,7),0)</f>
        <v>0</v>
      </c>
      <c r="N2812" s="57">
        <f t="shared" si="640"/>
        <v>0</v>
      </c>
      <c r="O2812" s="57">
        <f t="shared" ca="1" si="641"/>
        <v>0</v>
      </c>
      <c r="P2812" s="63" t="str">
        <f t="shared" si="642"/>
        <v>A+J=</v>
      </c>
      <c r="Q2812" s="64">
        <f t="shared" si="643"/>
        <v>46132</v>
      </c>
    </row>
    <row r="2813" spans="1:17" x14ac:dyDescent="0.2">
      <c r="A2813" s="56">
        <f t="shared" si="631"/>
        <v>46048</v>
      </c>
      <c r="B2813" s="75" t="str">
        <f t="shared" ca="1" si="633"/>
        <v>n.d</v>
      </c>
      <c r="C2813" s="57">
        <f t="shared" si="634"/>
        <v>0.70234039999999998</v>
      </c>
      <c r="D2813" s="58">
        <f ca="1">IF(A2813&lt;$B$1,VLOOKUP(A2813,[1]DI!$A$4:$B$15000,2,FALSE),0)</f>
        <v>0</v>
      </c>
      <c r="E2813" s="57">
        <f t="shared" ca="1" si="635"/>
        <v>0</v>
      </c>
      <c r="F2813" s="59">
        <f t="shared" si="632"/>
        <v>1.1499999999999999</v>
      </c>
      <c r="G2813" s="60">
        <f t="shared" ca="1" si="636"/>
        <v>1</v>
      </c>
      <c r="H2813" s="57">
        <f ca="1">TRUNC(PRODUCT(G$10:G2812),15)</f>
        <v>1.8793566834039801</v>
      </c>
      <c r="I2813" s="57">
        <f t="shared" ca="1" si="637"/>
        <v>1.8793566834039801</v>
      </c>
      <c r="J2813" s="57">
        <f t="shared" ca="1" si="638"/>
        <v>1</v>
      </c>
      <c r="K2813" s="57">
        <f t="shared" ca="1" si="639"/>
        <v>0</v>
      </c>
      <c r="L2813" s="61">
        <f>IF(VLOOKUP(A2813,$U$12:$AD$125,8)=VLOOKUP(A2812,$U$12:$AD$125,8),0,VLOOKUP(A2813,U$12:$AD$125,8))</f>
        <v>0</v>
      </c>
      <c r="M2813" s="62">
        <f>IF(L2813&gt;0,VLOOKUP(L2813,T$12:$AC$125,7),0)</f>
        <v>0</v>
      </c>
      <c r="N2813" s="57">
        <f t="shared" si="640"/>
        <v>0</v>
      </c>
      <c r="O2813" s="57">
        <f t="shared" ca="1" si="641"/>
        <v>0</v>
      </c>
      <c r="P2813" s="63" t="str">
        <f t="shared" si="642"/>
        <v>A+J=</v>
      </c>
      <c r="Q2813" s="64">
        <f t="shared" si="643"/>
        <v>46132</v>
      </c>
    </row>
    <row r="2814" spans="1:17" x14ac:dyDescent="0.2">
      <c r="A2814" s="56">
        <f t="shared" si="631"/>
        <v>46049</v>
      </c>
      <c r="B2814" s="75" t="str">
        <f t="shared" ca="1" si="633"/>
        <v>n.d</v>
      </c>
      <c r="C2814" s="57">
        <f t="shared" si="634"/>
        <v>0.70234039999999998</v>
      </c>
      <c r="D2814" s="58">
        <f ca="1">IF(A2814&lt;$B$1,VLOOKUP(A2814,[1]DI!$A$4:$B$15000,2,FALSE),0)</f>
        <v>0</v>
      </c>
      <c r="E2814" s="57">
        <f t="shared" ca="1" si="635"/>
        <v>0</v>
      </c>
      <c r="F2814" s="59">
        <f t="shared" si="632"/>
        <v>1.1499999999999999</v>
      </c>
      <c r="G2814" s="60">
        <f t="shared" ca="1" si="636"/>
        <v>1</v>
      </c>
      <c r="H2814" s="57">
        <f ca="1">TRUNC(PRODUCT(G$10:G2813),15)</f>
        <v>1.8793566834039801</v>
      </c>
      <c r="I2814" s="57">
        <f t="shared" ca="1" si="637"/>
        <v>1.8793566834039801</v>
      </c>
      <c r="J2814" s="57">
        <f t="shared" ca="1" si="638"/>
        <v>1</v>
      </c>
      <c r="K2814" s="57">
        <f t="shared" ca="1" si="639"/>
        <v>0</v>
      </c>
      <c r="L2814" s="61">
        <f>IF(VLOOKUP(A2814,$U$12:$AD$125,8)=VLOOKUP(A2813,$U$12:$AD$125,8),0,VLOOKUP(A2814,U$12:$AD$125,8))</f>
        <v>0</v>
      </c>
      <c r="M2814" s="62">
        <f>IF(L2814&gt;0,VLOOKUP(L2814,T$12:$AC$125,7),0)</f>
        <v>0</v>
      </c>
      <c r="N2814" s="57">
        <f t="shared" si="640"/>
        <v>0</v>
      </c>
      <c r="O2814" s="57">
        <f t="shared" ca="1" si="641"/>
        <v>0</v>
      </c>
      <c r="P2814" s="63" t="str">
        <f t="shared" si="642"/>
        <v>A+J=</v>
      </c>
      <c r="Q2814" s="64">
        <f t="shared" si="643"/>
        <v>46132</v>
      </c>
    </row>
    <row r="2815" spans="1:17" x14ac:dyDescent="0.2">
      <c r="A2815" s="56">
        <f t="shared" si="631"/>
        <v>46050</v>
      </c>
      <c r="B2815" s="75" t="str">
        <f t="shared" ca="1" si="633"/>
        <v>n.d</v>
      </c>
      <c r="C2815" s="57">
        <f t="shared" si="634"/>
        <v>0.70234039999999998</v>
      </c>
      <c r="D2815" s="58">
        <f ca="1">IF(A2815&lt;$B$1,VLOOKUP(A2815,[1]DI!$A$4:$B$15000,2,FALSE),0)</f>
        <v>0</v>
      </c>
      <c r="E2815" s="57">
        <f t="shared" ca="1" si="635"/>
        <v>0</v>
      </c>
      <c r="F2815" s="59">
        <f t="shared" si="632"/>
        <v>1.1499999999999999</v>
      </c>
      <c r="G2815" s="60">
        <f t="shared" ca="1" si="636"/>
        <v>1</v>
      </c>
      <c r="H2815" s="57">
        <f ca="1">TRUNC(PRODUCT(G$10:G2814),15)</f>
        <v>1.8793566834039801</v>
      </c>
      <c r="I2815" s="57">
        <f t="shared" ca="1" si="637"/>
        <v>1.8793566834039801</v>
      </c>
      <c r="J2815" s="57">
        <f t="shared" ca="1" si="638"/>
        <v>1</v>
      </c>
      <c r="K2815" s="57">
        <f t="shared" ca="1" si="639"/>
        <v>0</v>
      </c>
      <c r="L2815" s="61">
        <f>IF(VLOOKUP(A2815,$U$12:$AD$125,8)=VLOOKUP(A2814,$U$12:$AD$125,8),0,VLOOKUP(A2815,U$12:$AD$125,8))</f>
        <v>0</v>
      </c>
      <c r="M2815" s="62">
        <f>IF(L2815&gt;0,VLOOKUP(L2815,T$12:$AC$125,7),0)</f>
        <v>0</v>
      </c>
      <c r="N2815" s="57">
        <f t="shared" si="640"/>
        <v>0</v>
      </c>
      <c r="O2815" s="57">
        <f t="shared" ca="1" si="641"/>
        <v>0</v>
      </c>
      <c r="P2815" s="63" t="str">
        <f t="shared" si="642"/>
        <v>A+J=</v>
      </c>
      <c r="Q2815" s="64">
        <f t="shared" si="643"/>
        <v>46132</v>
      </c>
    </row>
    <row r="2816" spans="1:17" x14ac:dyDescent="0.2">
      <c r="A2816" s="56">
        <f t="shared" si="631"/>
        <v>46051</v>
      </c>
      <c r="B2816" s="75" t="str">
        <f t="shared" ca="1" si="633"/>
        <v>n.d</v>
      </c>
      <c r="C2816" s="57">
        <f t="shared" si="634"/>
        <v>0.70234039999999998</v>
      </c>
      <c r="D2816" s="58">
        <f ca="1">IF(A2816&lt;$B$1,VLOOKUP(A2816,[1]DI!$A$4:$B$15000,2,FALSE),0)</f>
        <v>0</v>
      </c>
      <c r="E2816" s="57">
        <f t="shared" ca="1" si="635"/>
        <v>0</v>
      </c>
      <c r="F2816" s="59">
        <f t="shared" si="632"/>
        <v>1.1499999999999999</v>
      </c>
      <c r="G2816" s="60">
        <f t="shared" ca="1" si="636"/>
        <v>1</v>
      </c>
      <c r="H2816" s="57">
        <f ca="1">TRUNC(PRODUCT(G$10:G2815),15)</f>
        <v>1.8793566834039801</v>
      </c>
      <c r="I2816" s="57">
        <f t="shared" ca="1" si="637"/>
        <v>1.8793566834039801</v>
      </c>
      <c r="J2816" s="57">
        <f t="shared" ca="1" si="638"/>
        <v>1</v>
      </c>
      <c r="K2816" s="57">
        <f t="shared" ca="1" si="639"/>
        <v>0</v>
      </c>
      <c r="L2816" s="61">
        <f>IF(VLOOKUP(A2816,$U$12:$AD$125,8)=VLOOKUP(A2815,$U$12:$AD$125,8),0,VLOOKUP(A2816,U$12:$AD$125,8))</f>
        <v>0</v>
      </c>
      <c r="M2816" s="62">
        <f>IF(L2816&gt;0,VLOOKUP(L2816,T$12:$AC$125,7),0)</f>
        <v>0</v>
      </c>
      <c r="N2816" s="57">
        <f t="shared" si="640"/>
        <v>0</v>
      </c>
      <c r="O2816" s="57">
        <f t="shared" ca="1" si="641"/>
        <v>0</v>
      </c>
      <c r="P2816" s="63" t="str">
        <f t="shared" si="642"/>
        <v>A+J=</v>
      </c>
      <c r="Q2816" s="64">
        <f t="shared" si="643"/>
        <v>46132</v>
      </c>
    </row>
    <row r="2817" spans="1:17" x14ac:dyDescent="0.2">
      <c r="A2817" s="56">
        <f t="shared" si="631"/>
        <v>46052</v>
      </c>
      <c r="B2817" s="75" t="str">
        <f t="shared" ca="1" si="633"/>
        <v>n.d</v>
      </c>
      <c r="C2817" s="57">
        <f t="shared" si="634"/>
        <v>0.70234039999999998</v>
      </c>
      <c r="D2817" s="58">
        <f ca="1">IF(A2817&lt;$B$1,VLOOKUP(A2817,[1]DI!$A$4:$B$15000,2,FALSE),0)</f>
        <v>0</v>
      </c>
      <c r="E2817" s="57">
        <f t="shared" ca="1" si="635"/>
        <v>0</v>
      </c>
      <c r="F2817" s="59">
        <f t="shared" si="632"/>
        <v>1.1499999999999999</v>
      </c>
      <c r="G2817" s="60">
        <f t="shared" ca="1" si="636"/>
        <v>1</v>
      </c>
      <c r="H2817" s="57">
        <f ca="1">TRUNC(PRODUCT(G$10:G2816),15)</f>
        <v>1.8793566834039801</v>
      </c>
      <c r="I2817" s="57">
        <f t="shared" ca="1" si="637"/>
        <v>1.8793566834039801</v>
      </c>
      <c r="J2817" s="57">
        <f t="shared" ca="1" si="638"/>
        <v>1</v>
      </c>
      <c r="K2817" s="57">
        <f t="shared" ca="1" si="639"/>
        <v>0</v>
      </c>
      <c r="L2817" s="61">
        <f>IF(VLOOKUP(A2817,$U$12:$AD$125,8)=VLOOKUP(A2816,$U$12:$AD$125,8),0,VLOOKUP(A2817,U$12:$AD$125,8))</f>
        <v>0</v>
      </c>
      <c r="M2817" s="62">
        <f>IF(L2817&gt;0,VLOOKUP(L2817,T$12:$AC$125,7),0)</f>
        <v>0</v>
      </c>
      <c r="N2817" s="57">
        <f t="shared" si="640"/>
        <v>0</v>
      </c>
      <c r="O2817" s="57">
        <f t="shared" ca="1" si="641"/>
        <v>0</v>
      </c>
      <c r="P2817" s="63" t="str">
        <f t="shared" si="642"/>
        <v>A+J=</v>
      </c>
      <c r="Q2817" s="64">
        <f t="shared" si="643"/>
        <v>46132</v>
      </c>
    </row>
    <row r="2818" spans="1:17" x14ac:dyDescent="0.2">
      <c r="A2818" s="56">
        <f t="shared" si="631"/>
        <v>46053</v>
      </c>
      <c r="B2818" s="75" t="str">
        <f t="shared" ca="1" si="633"/>
        <v>n.d</v>
      </c>
      <c r="C2818" s="57">
        <f t="shared" si="634"/>
        <v>0.70234039999999998</v>
      </c>
      <c r="D2818" s="58">
        <f ca="1">IF(A2818&lt;$B$1,VLOOKUP(A2818,[1]DI!$A$4:$B$15000,2,FALSE),0)</f>
        <v>0</v>
      </c>
      <c r="E2818" s="57">
        <f t="shared" ca="1" si="635"/>
        <v>0</v>
      </c>
      <c r="F2818" s="59">
        <f t="shared" si="632"/>
        <v>1.1499999999999999</v>
      </c>
      <c r="G2818" s="60">
        <f t="shared" ca="1" si="636"/>
        <v>1</v>
      </c>
      <c r="H2818" s="57">
        <f ca="1">TRUNC(PRODUCT(G$10:G2817),15)</f>
        <v>1.8793566834039801</v>
      </c>
      <c r="I2818" s="57">
        <f t="shared" ca="1" si="637"/>
        <v>1.8793566834039801</v>
      </c>
      <c r="J2818" s="57">
        <f t="shared" ca="1" si="638"/>
        <v>1</v>
      </c>
      <c r="K2818" s="57">
        <f t="shared" ca="1" si="639"/>
        <v>0</v>
      </c>
      <c r="L2818" s="61">
        <f>IF(VLOOKUP(A2818,$U$12:$AD$125,8)=VLOOKUP(A2817,$U$12:$AD$125,8),0,VLOOKUP(A2818,U$12:$AD$125,8))</f>
        <v>0</v>
      </c>
      <c r="M2818" s="62">
        <f>IF(L2818&gt;0,VLOOKUP(L2818,T$12:$AC$125,7),0)</f>
        <v>0</v>
      </c>
      <c r="N2818" s="57">
        <f t="shared" si="640"/>
        <v>0</v>
      </c>
      <c r="O2818" s="57">
        <f t="shared" ca="1" si="641"/>
        <v>0</v>
      </c>
      <c r="P2818" s="63" t="str">
        <f t="shared" si="642"/>
        <v>A+J=</v>
      </c>
      <c r="Q2818" s="64">
        <f t="shared" si="643"/>
        <v>46132</v>
      </c>
    </row>
    <row r="2819" spans="1:17" x14ac:dyDescent="0.2">
      <c r="A2819" s="56">
        <f t="shared" si="631"/>
        <v>46054</v>
      </c>
      <c r="B2819" s="75" t="str">
        <f t="shared" ca="1" si="633"/>
        <v>n.d</v>
      </c>
      <c r="C2819" s="57">
        <f t="shared" si="634"/>
        <v>0.70234039999999998</v>
      </c>
      <c r="D2819" s="58">
        <f ca="1">IF(A2819&lt;$B$1,VLOOKUP(A2819,[1]DI!$A$4:$B$15000,2,FALSE),0)</f>
        <v>0</v>
      </c>
      <c r="E2819" s="57">
        <f t="shared" ca="1" si="635"/>
        <v>0</v>
      </c>
      <c r="F2819" s="59">
        <f t="shared" si="632"/>
        <v>1.1499999999999999</v>
      </c>
      <c r="G2819" s="60">
        <f t="shared" ca="1" si="636"/>
        <v>1</v>
      </c>
      <c r="H2819" s="57">
        <f ca="1">TRUNC(PRODUCT(G$10:G2818),15)</f>
        <v>1.8793566834039801</v>
      </c>
      <c r="I2819" s="57">
        <f t="shared" ca="1" si="637"/>
        <v>1.8793566834039801</v>
      </c>
      <c r="J2819" s="57">
        <f t="shared" ca="1" si="638"/>
        <v>1</v>
      </c>
      <c r="K2819" s="57">
        <f t="shared" ca="1" si="639"/>
        <v>0</v>
      </c>
      <c r="L2819" s="61">
        <f>IF(VLOOKUP(A2819,$U$12:$AD$125,8)=VLOOKUP(A2818,$U$12:$AD$125,8),0,VLOOKUP(A2819,U$12:$AD$125,8))</f>
        <v>0</v>
      </c>
      <c r="M2819" s="62">
        <f>IF(L2819&gt;0,VLOOKUP(L2819,T$12:$AC$125,7),0)</f>
        <v>0</v>
      </c>
      <c r="N2819" s="57">
        <f t="shared" si="640"/>
        <v>0</v>
      </c>
      <c r="O2819" s="57">
        <f t="shared" ca="1" si="641"/>
        <v>0</v>
      </c>
      <c r="P2819" s="63" t="str">
        <f t="shared" si="642"/>
        <v>A+J=</v>
      </c>
      <c r="Q2819" s="64">
        <f t="shared" si="643"/>
        <v>46132</v>
      </c>
    </row>
    <row r="2820" spans="1:17" x14ac:dyDescent="0.2">
      <c r="A2820" s="56">
        <f t="shared" si="631"/>
        <v>46055</v>
      </c>
      <c r="B2820" s="75" t="str">
        <f t="shared" ca="1" si="633"/>
        <v>n.d</v>
      </c>
      <c r="C2820" s="57">
        <f t="shared" si="634"/>
        <v>0.70234039999999998</v>
      </c>
      <c r="D2820" s="58">
        <f ca="1">IF(A2820&lt;$B$1,VLOOKUP(A2820,[1]DI!$A$4:$B$15000,2,FALSE),0)</f>
        <v>0</v>
      </c>
      <c r="E2820" s="57">
        <f t="shared" ca="1" si="635"/>
        <v>0</v>
      </c>
      <c r="F2820" s="59">
        <f t="shared" si="632"/>
        <v>1.1499999999999999</v>
      </c>
      <c r="G2820" s="60">
        <f t="shared" ca="1" si="636"/>
        <v>1</v>
      </c>
      <c r="H2820" s="57">
        <f ca="1">TRUNC(PRODUCT(G$10:G2819),15)</f>
        <v>1.8793566834039801</v>
      </c>
      <c r="I2820" s="57">
        <f t="shared" ca="1" si="637"/>
        <v>1.8793566834039801</v>
      </c>
      <c r="J2820" s="57">
        <f t="shared" ca="1" si="638"/>
        <v>1</v>
      </c>
      <c r="K2820" s="57">
        <f t="shared" ca="1" si="639"/>
        <v>0</v>
      </c>
      <c r="L2820" s="61">
        <f>IF(VLOOKUP(A2820,$U$12:$AD$125,8)=VLOOKUP(A2819,$U$12:$AD$125,8),0,VLOOKUP(A2820,U$12:$AD$125,8))</f>
        <v>0</v>
      </c>
      <c r="M2820" s="62">
        <f>IF(L2820&gt;0,VLOOKUP(L2820,T$12:$AC$125,7),0)</f>
        <v>0</v>
      </c>
      <c r="N2820" s="57">
        <f t="shared" si="640"/>
        <v>0</v>
      </c>
      <c r="O2820" s="57">
        <f t="shared" ca="1" si="641"/>
        <v>0</v>
      </c>
      <c r="P2820" s="63" t="str">
        <f t="shared" si="642"/>
        <v>A+J=</v>
      </c>
      <c r="Q2820" s="64">
        <f t="shared" si="643"/>
        <v>46132</v>
      </c>
    </row>
    <row r="2821" spans="1:17" x14ac:dyDescent="0.2">
      <c r="A2821" s="56">
        <f t="shared" si="631"/>
        <v>46056</v>
      </c>
      <c r="B2821" s="75" t="str">
        <f t="shared" ca="1" si="633"/>
        <v>n.d</v>
      </c>
      <c r="C2821" s="57">
        <f t="shared" si="634"/>
        <v>0.70234039999999998</v>
      </c>
      <c r="D2821" s="58">
        <f ca="1">IF(A2821&lt;$B$1,VLOOKUP(A2821,[1]DI!$A$4:$B$15000,2,FALSE),0)</f>
        <v>0</v>
      </c>
      <c r="E2821" s="57">
        <f t="shared" ca="1" si="635"/>
        <v>0</v>
      </c>
      <c r="F2821" s="59">
        <f t="shared" si="632"/>
        <v>1.1499999999999999</v>
      </c>
      <c r="G2821" s="60">
        <f t="shared" ca="1" si="636"/>
        <v>1</v>
      </c>
      <c r="H2821" s="57">
        <f ca="1">TRUNC(PRODUCT(G$10:G2820),15)</f>
        <v>1.8793566834039801</v>
      </c>
      <c r="I2821" s="57">
        <f t="shared" ca="1" si="637"/>
        <v>1.8793566834039801</v>
      </c>
      <c r="J2821" s="57">
        <f t="shared" ca="1" si="638"/>
        <v>1</v>
      </c>
      <c r="K2821" s="57">
        <f t="shared" ca="1" si="639"/>
        <v>0</v>
      </c>
      <c r="L2821" s="61">
        <f>IF(VLOOKUP(A2821,$U$12:$AD$125,8)=VLOOKUP(A2820,$U$12:$AD$125,8),0,VLOOKUP(A2821,U$12:$AD$125,8))</f>
        <v>0</v>
      </c>
      <c r="M2821" s="62">
        <f>IF(L2821&gt;0,VLOOKUP(L2821,T$12:$AC$125,7),0)</f>
        <v>0</v>
      </c>
      <c r="N2821" s="57">
        <f t="shared" si="640"/>
        <v>0</v>
      </c>
      <c r="O2821" s="57">
        <f t="shared" ca="1" si="641"/>
        <v>0</v>
      </c>
      <c r="P2821" s="63" t="str">
        <f t="shared" si="642"/>
        <v>A+J=</v>
      </c>
      <c r="Q2821" s="64">
        <f t="shared" si="643"/>
        <v>46132</v>
      </c>
    </row>
    <row r="2822" spans="1:17" x14ac:dyDescent="0.2">
      <c r="A2822" s="56">
        <f t="shared" si="631"/>
        <v>46057</v>
      </c>
      <c r="B2822" s="75" t="str">
        <f t="shared" ca="1" si="633"/>
        <v>n.d</v>
      </c>
      <c r="C2822" s="57">
        <f t="shared" si="634"/>
        <v>0.70234039999999998</v>
      </c>
      <c r="D2822" s="58">
        <f ca="1">IF(A2822&lt;$B$1,VLOOKUP(A2822,[1]DI!$A$4:$B$15000,2,FALSE),0)</f>
        <v>0</v>
      </c>
      <c r="E2822" s="57">
        <f t="shared" ca="1" si="635"/>
        <v>0</v>
      </c>
      <c r="F2822" s="59">
        <f t="shared" si="632"/>
        <v>1.1499999999999999</v>
      </c>
      <c r="G2822" s="60">
        <f t="shared" ca="1" si="636"/>
        <v>1</v>
      </c>
      <c r="H2822" s="57">
        <f ca="1">TRUNC(PRODUCT(G$10:G2821),15)</f>
        <v>1.8793566834039801</v>
      </c>
      <c r="I2822" s="57">
        <f t="shared" ca="1" si="637"/>
        <v>1.8793566834039801</v>
      </c>
      <c r="J2822" s="57">
        <f t="shared" ca="1" si="638"/>
        <v>1</v>
      </c>
      <c r="K2822" s="57">
        <f t="shared" ca="1" si="639"/>
        <v>0</v>
      </c>
      <c r="L2822" s="61">
        <f>IF(VLOOKUP(A2822,$U$12:$AD$125,8)=VLOOKUP(A2821,$U$12:$AD$125,8),0,VLOOKUP(A2822,U$12:$AD$125,8))</f>
        <v>0</v>
      </c>
      <c r="M2822" s="62">
        <f>IF(L2822&gt;0,VLOOKUP(L2822,T$12:$AC$125,7),0)</f>
        <v>0</v>
      </c>
      <c r="N2822" s="57">
        <f t="shared" si="640"/>
        <v>0</v>
      </c>
      <c r="O2822" s="57">
        <f t="shared" ca="1" si="641"/>
        <v>0</v>
      </c>
      <c r="P2822" s="63" t="str">
        <f t="shared" si="642"/>
        <v>A+J=</v>
      </c>
      <c r="Q2822" s="64">
        <f t="shared" si="643"/>
        <v>46132</v>
      </c>
    </row>
    <row r="2823" spans="1:17" x14ac:dyDescent="0.2">
      <c r="A2823" s="56">
        <f t="shared" si="631"/>
        <v>46058</v>
      </c>
      <c r="B2823" s="75" t="str">
        <f t="shared" ca="1" si="633"/>
        <v>n.d</v>
      </c>
      <c r="C2823" s="57">
        <f t="shared" si="634"/>
        <v>0.70234039999999998</v>
      </c>
      <c r="D2823" s="58">
        <f ca="1">IF(A2823&lt;$B$1,VLOOKUP(A2823,[1]DI!$A$4:$B$15000,2,FALSE),0)</f>
        <v>0</v>
      </c>
      <c r="E2823" s="57">
        <f t="shared" ca="1" si="635"/>
        <v>0</v>
      </c>
      <c r="F2823" s="59">
        <f t="shared" si="632"/>
        <v>1.1499999999999999</v>
      </c>
      <c r="G2823" s="60">
        <f t="shared" ca="1" si="636"/>
        <v>1</v>
      </c>
      <c r="H2823" s="57">
        <f ca="1">TRUNC(PRODUCT(G$10:G2822),15)</f>
        <v>1.8793566834039801</v>
      </c>
      <c r="I2823" s="57">
        <f t="shared" ca="1" si="637"/>
        <v>1.8793566834039801</v>
      </c>
      <c r="J2823" s="57">
        <f t="shared" ca="1" si="638"/>
        <v>1</v>
      </c>
      <c r="K2823" s="57">
        <f t="shared" ca="1" si="639"/>
        <v>0</v>
      </c>
      <c r="L2823" s="61">
        <f>IF(VLOOKUP(A2823,$U$12:$AD$125,8)=VLOOKUP(A2822,$U$12:$AD$125,8),0,VLOOKUP(A2823,U$12:$AD$125,8))</f>
        <v>0</v>
      </c>
      <c r="M2823" s="62">
        <f>IF(L2823&gt;0,VLOOKUP(L2823,T$12:$AC$125,7),0)</f>
        <v>0</v>
      </c>
      <c r="N2823" s="57">
        <f t="shared" si="640"/>
        <v>0</v>
      </c>
      <c r="O2823" s="57">
        <f t="shared" ca="1" si="641"/>
        <v>0</v>
      </c>
      <c r="P2823" s="63" t="str">
        <f t="shared" si="642"/>
        <v>A+J=</v>
      </c>
      <c r="Q2823" s="64">
        <f t="shared" si="643"/>
        <v>46132</v>
      </c>
    </row>
    <row r="2824" spans="1:17" x14ac:dyDescent="0.2">
      <c r="A2824" s="56">
        <f t="shared" si="631"/>
        <v>46059</v>
      </c>
      <c r="B2824" s="75" t="str">
        <f t="shared" ca="1" si="633"/>
        <v>n.d</v>
      </c>
      <c r="C2824" s="57">
        <f t="shared" si="634"/>
        <v>0.70234039999999998</v>
      </c>
      <c r="D2824" s="58">
        <f ca="1">IF(A2824&lt;$B$1,VLOOKUP(A2824,[1]DI!$A$4:$B$15000,2,FALSE),0)</f>
        <v>0</v>
      </c>
      <c r="E2824" s="57">
        <f t="shared" ca="1" si="635"/>
        <v>0</v>
      </c>
      <c r="F2824" s="59">
        <f t="shared" si="632"/>
        <v>1.1499999999999999</v>
      </c>
      <c r="G2824" s="60">
        <f t="shared" ca="1" si="636"/>
        <v>1</v>
      </c>
      <c r="H2824" s="57">
        <f ca="1">TRUNC(PRODUCT(G$10:G2823),15)</f>
        <v>1.8793566834039801</v>
      </c>
      <c r="I2824" s="57">
        <f t="shared" ca="1" si="637"/>
        <v>1.8793566834039801</v>
      </c>
      <c r="J2824" s="57">
        <f t="shared" ca="1" si="638"/>
        <v>1</v>
      </c>
      <c r="K2824" s="57">
        <f t="shared" ca="1" si="639"/>
        <v>0</v>
      </c>
      <c r="L2824" s="61">
        <f>IF(VLOOKUP(A2824,$U$12:$AD$125,8)=VLOOKUP(A2823,$U$12:$AD$125,8),0,VLOOKUP(A2824,U$12:$AD$125,8))</f>
        <v>0</v>
      </c>
      <c r="M2824" s="62">
        <f>IF(L2824&gt;0,VLOOKUP(L2824,T$12:$AC$125,7),0)</f>
        <v>0</v>
      </c>
      <c r="N2824" s="57">
        <f t="shared" si="640"/>
        <v>0</v>
      </c>
      <c r="O2824" s="57">
        <f t="shared" ca="1" si="641"/>
        <v>0</v>
      </c>
      <c r="P2824" s="63" t="str">
        <f t="shared" si="642"/>
        <v>A+J=</v>
      </c>
      <c r="Q2824" s="64">
        <f t="shared" si="643"/>
        <v>46132</v>
      </c>
    </row>
    <row r="2825" spans="1:17" x14ac:dyDescent="0.2">
      <c r="A2825" s="56">
        <f t="shared" si="631"/>
        <v>46060</v>
      </c>
      <c r="B2825" s="75" t="str">
        <f t="shared" ca="1" si="633"/>
        <v>n.d</v>
      </c>
      <c r="C2825" s="57">
        <f t="shared" si="634"/>
        <v>0.70234039999999998</v>
      </c>
      <c r="D2825" s="58">
        <f ca="1">IF(A2825&lt;$B$1,VLOOKUP(A2825,[1]DI!$A$4:$B$15000,2,FALSE),0)</f>
        <v>0</v>
      </c>
      <c r="E2825" s="57">
        <f t="shared" ca="1" si="635"/>
        <v>0</v>
      </c>
      <c r="F2825" s="59">
        <f t="shared" si="632"/>
        <v>1.1499999999999999</v>
      </c>
      <c r="G2825" s="60">
        <f t="shared" ca="1" si="636"/>
        <v>1</v>
      </c>
      <c r="H2825" s="57">
        <f ca="1">TRUNC(PRODUCT(G$10:G2824),15)</f>
        <v>1.8793566834039801</v>
      </c>
      <c r="I2825" s="57">
        <f t="shared" ca="1" si="637"/>
        <v>1.8793566834039801</v>
      </c>
      <c r="J2825" s="57">
        <f t="shared" ca="1" si="638"/>
        <v>1</v>
      </c>
      <c r="K2825" s="57">
        <f t="shared" ca="1" si="639"/>
        <v>0</v>
      </c>
      <c r="L2825" s="61">
        <f>IF(VLOOKUP(A2825,$U$12:$AD$125,8)=VLOOKUP(A2824,$U$12:$AD$125,8),0,VLOOKUP(A2825,U$12:$AD$125,8))</f>
        <v>0</v>
      </c>
      <c r="M2825" s="62">
        <f>IF(L2825&gt;0,VLOOKUP(L2825,T$12:$AC$125,7),0)</f>
        <v>0</v>
      </c>
      <c r="N2825" s="57">
        <f t="shared" si="640"/>
        <v>0</v>
      </c>
      <c r="O2825" s="57">
        <f t="shared" ca="1" si="641"/>
        <v>0</v>
      </c>
      <c r="P2825" s="63" t="str">
        <f t="shared" si="642"/>
        <v>A+J=</v>
      </c>
      <c r="Q2825" s="64">
        <f t="shared" si="643"/>
        <v>46132</v>
      </c>
    </row>
    <row r="2826" spans="1:17" x14ac:dyDescent="0.2">
      <c r="A2826" s="56">
        <f t="shared" si="631"/>
        <v>46061</v>
      </c>
      <c r="B2826" s="75" t="str">
        <f t="shared" ca="1" si="633"/>
        <v>n.d</v>
      </c>
      <c r="C2826" s="57">
        <f t="shared" si="634"/>
        <v>0.70234039999999998</v>
      </c>
      <c r="D2826" s="58">
        <f ca="1">IF(A2826&lt;$B$1,VLOOKUP(A2826,[1]DI!$A$4:$B$15000,2,FALSE),0)</f>
        <v>0</v>
      </c>
      <c r="E2826" s="57">
        <f t="shared" ca="1" si="635"/>
        <v>0</v>
      </c>
      <c r="F2826" s="59">
        <f t="shared" si="632"/>
        <v>1.1499999999999999</v>
      </c>
      <c r="G2826" s="60">
        <f t="shared" ca="1" si="636"/>
        <v>1</v>
      </c>
      <c r="H2826" s="57">
        <f ca="1">TRUNC(PRODUCT(G$10:G2825),15)</f>
        <v>1.8793566834039801</v>
      </c>
      <c r="I2826" s="57">
        <f t="shared" ca="1" si="637"/>
        <v>1.8793566834039801</v>
      </c>
      <c r="J2826" s="57">
        <f t="shared" ca="1" si="638"/>
        <v>1</v>
      </c>
      <c r="K2826" s="57">
        <f t="shared" ca="1" si="639"/>
        <v>0</v>
      </c>
      <c r="L2826" s="61">
        <f>IF(VLOOKUP(A2826,$U$12:$AD$125,8)=VLOOKUP(A2825,$U$12:$AD$125,8),0,VLOOKUP(A2826,U$12:$AD$125,8))</f>
        <v>0</v>
      </c>
      <c r="M2826" s="62">
        <f>IF(L2826&gt;0,VLOOKUP(L2826,T$12:$AC$125,7),0)</f>
        <v>0</v>
      </c>
      <c r="N2826" s="57">
        <f t="shared" si="640"/>
        <v>0</v>
      </c>
      <c r="O2826" s="57">
        <f t="shared" ca="1" si="641"/>
        <v>0</v>
      </c>
      <c r="P2826" s="63" t="str">
        <f t="shared" si="642"/>
        <v>A+J=</v>
      </c>
      <c r="Q2826" s="64">
        <f t="shared" si="643"/>
        <v>46132</v>
      </c>
    </row>
    <row r="2827" spans="1:17" x14ac:dyDescent="0.2">
      <c r="A2827" s="56">
        <f t="shared" ref="A2827:A2890" si="644">(A2826+1)</f>
        <v>46062</v>
      </c>
      <c r="B2827" s="75" t="str">
        <f t="shared" ca="1" si="633"/>
        <v>n.d</v>
      </c>
      <c r="C2827" s="57">
        <f t="shared" si="634"/>
        <v>0.70234039999999998</v>
      </c>
      <c r="D2827" s="58">
        <f ca="1">IF(A2827&lt;$B$1,VLOOKUP(A2827,[1]DI!$A$4:$B$15000,2,FALSE),0)</f>
        <v>0</v>
      </c>
      <c r="E2827" s="57">
        <f t="shared" ca="1" si="635"/>
        <v>0</v>
      </c>
      <c r="F2827" s="59">
        <f t="shared" si="632"/>
        <v>1.1499999999999999</v>
      </c>
      <c r="G2827" s="60">
        <f t="shared" ca="1" si="636"/>
        <v>1</v>
      </c>
      <c r="H2827" s="57">
        <f ca="1">TRUNC(PRODUCT(G$10:G2826),15)</f>
        <v>1.8793566834039801</v>
      </c>
      <c r="I2827" s="57">
        <f t="shared" ca="1" si="637"/>
        <v>1.8793566834039801</v>
      </c>
      <c r="J2827" s="57">
        <f t="shared" ca="1" si="638"/>
        <v>1</v>
      </c>
      <c r="K2827" s="57">
        <f t="shared" ca="1" si="639"/>
        <v>0</v>
      </c>
      <c r="L2827" s="61">
        <f>IF(VLOOKUP(A2827,$U$12:$AD$125,8)=VLOOKUP(A2826,$U$12:$AD$125,8),0,VLOOKUP(A2827,U$12:$AD$125,8))</f>
        <v>0</v>
      </c>
      <c r="M2827" s="62">
        <f>IF(L2827&gt;0,VLOOKUP(L2827,T$12:$AC$125,7),0)</f>
        <v>0</v>
      </c>
      <c r="N2827" s="57">
        <f t="shared" si="640"/>
        <v>0</v>
      </c>
      <c r="O2827" s="57">
        <f t="shared" ca="1" si="641"/>
        <v>0</v>
      </c>
      <c r="P2827" s="63" t="str">
        <f t="shared" si="642"/>
        <v>A+J=</v>
      </c>
      <c r="Q2827" s="64">
        <f t="shared" si="643"/>
        <v>46132</v>
      </c>
    </row>
    <row r="2828" spans="1:17" x14ac:dyDescent="0.2">
      <c r="A2828" s="56">
        <f t="shared" si="644"/>
        <v>46063</v>
      </c>
      <c r="B2828" s="75" t="str">
        <f t="shared" ca="1" si="633"/>
        <v>n.d</v>
      </c>
      <c r="C2828" s="57">
        <f t="shared" si="634"/>
        <v>0.70234039999999998</v>
      </c>
      <c r="D2828" s="58">
        <f ca="1">IF(A2828&lt;$B$1,VLOOKUP(A2828,[1]DI!$A$4:$B$15000,2,FALSE),0)</f>
        <v>0</v>
      </c>
      <c r="E2828" s="57">
        <f t="shared" ca="1" si="635"/>
        <v>0</v>
      </c>
      <c r="F2828" s="59">
        <f t="shared" si="632"/>
        <v>1.1499999999999999</v>
      </c>
      <c r="G2828" s="60">
        <f t="shared" ca="1" si="636"/>
        <v>1</v>
      </c>
      <c r="H2828" s="57">
        <f ca="1">TRUNC(PRODUCT(G$10:G2827),15)</f>
        <v>1.8793566834039801</v>
      </c>
      <c r="I2828" s="57">
        <f t="shared" ca="1" si="637"/>
        <v>1.8793566834039801</v>
      </c>
      <c r="J2828" s="57">
        <f t="shared" ca="1" si="638"/>
        <v>1</v>
      </c>
      <c r="K2828" s="57">
        <f t="shared" ca="1" si="639"/>
        <v>0</v>
      </c>
      <c r="L2828" s="61">
        <f>IF(VLOOKUP(A2828,$U$12:$AD$125,8)=VLOOKUP(A2827,$U$12:$AD$125,8),0,VLOOKUP(A2828,U$12:$AD$125,8))</f>
        <v>0</v>
      </c>
      <c r="M2828" s="62">
        <f>IF(L2828&gt;0,VLOOKUP(L2828,T$12:$AC$125,7),0)</f>
        <v>0</v>
      </c>
      <c r="N2828" s="57">
        <f t="shared" si="640"/>
        <v>0</v>
      </c>
      <c r="O2828" s="57">
        <f t="shared" ca="1" si="641"/>
        <v>0</v>
      </c>
      <c r="P2828" s="63" t="str">
        <f t="shared" si="642"/>
        <v>A+J=</v>
      </c>
      <c r="Q2828" s="64">
        <f t="shared" si="643"/>
        <v>46132</v>
      </c>
    </row>
    <row r="2829" spans="1:17" x14ac:dyDescent="0.2">
      <c r="A2829" s="56">
        <f t="shared" si="644"/>
        <v>46064</v>
      </c>
      <c r="B2829" s="75" t="str">
        <f t="shared" ca="1" si="633"/>
        <v>n.d</v>
      </c>
      <c r="C2829" s="57">
        <f t="shared" si="634"/>
        <v>0.70234039999999998</v>
      </c>
      <c r="D2829" s="58">
        <f ca="1">IF(A2829&lt;$B$1,VLOOKUP(A2829,[1]DI!$A$4:$B$15000,2,FALSE),0)</f>
        <v>0</v>
      </c>
      <c r="E2829" s="57">
        <f t="shared" ca="1" si="635"/>
        <v>0</v>
      </c>
      <c r="F2829" s="59">
        <f t="shared" si="632"/>
        <v>1.1499999999999999</v>
      </c>
      <c r="G2829" s="60">
        <f t="shared" ca="1" si="636"/>
        <v>1</v>
      </c>
      <c r="H2829" s="57">
        <f ca="1">TRUNC(PRODUCT(G$10:G2828),15)</f>
        <v>1.8793566834039801</v>
      </c>
      <c r="I2829" s="57">
        <f t="shared" ca="1" si="637"/>
        <v>1.8793566834039801</v>
      </c>
      <c r="J2829" s="57">
        <f t="shared" ca="1" si="638"/>
        <v>1</v>
      </c>
      <c r="K2829" s="57">
        <f t="shared" ca="1" si="639"/>
        <v>0</v>
      </c>
      <c r="L2829" s="61">
        <f>IF(VLOOKUP(A2829,$U$12:$AD$125,8)=VLOOKUP(A2828,$U$12:$AD$125,8),0,VLOOKUP(A2829,U$12:$AD$125,8))</f>
        <v>0</v>
      </c>
      <c r="M2829" s="62">
        <f>IF(L2829&gt;0,VLOOKUP(L2829,T$12:$AC$125,7),0)</f>
        <v>0</v>
      </c>
      <c r="N2829" s="57">
        <f t="shared" si="640"/>
        <v>0</v>
      </c>
      <c r="O2829" s="57">
        <f t="shared" ca="1" si="641"/>
        <v>0</v>
      </c>
      <c r="P2829" s="63" t="str">
        <f t="shared" si="642"/>
        <v>A+J=</v>
      </c>
      <c r="Q2829" s="64">
        <f t="shared" si="643"/>
        <v>46132</v>
      </c>
    </row>
    <row r="2830" spans="1:17" x14ac:dyDescent="0.2">
      <c r="A2830" s="56">
        <f t="shared" si="644"/>
        <v>46065</v>
      </c>
      <c r="B2830" s="75" t="str">
        <f t="shared" ca="1" si="633"/>
        <v>n.d</v>
      </c>
      <c r="C2830" s="57">
        <f t="shared" si="634"/>
        <v>0.70234039999999998</v>
      </c>
      <c r="D2830" s="58">
        <f ca="1">IF(A2830&lt;$B$1,VLOOKUP(A2830,[1]DI!$A$4:$B$15000,2,FALSE),0)</f>
        <v>0</v>
      </c>
      <c r="E2830" s="57">
        <f t="shared" ca="1" si="635"/>
        <v>0</v>
      </c>
      <c r="F2830" s="59">
        <f t="shared" si="632"/>
        <v>1.1499999999999999</v>
      </c>
      <c r="G2830" s="60">
        <f t="shared" ca="1" si="636"/>
        <v>1</v>
      </c>
      <c r="H2830" s="57">
        <f ca="1">TRUNC(PRODUCT(G$10:G2829),15)</f>
        <v>1.8793566834039801</v>
      </c>
      <c r="I2830" s="57">
        <f t="shared" ca="1" si="637"/>
        <v>1.8793566834039801</v>
      </c>
      <c r="J2830" s="57">
        <f t="shared" ca="1" si="638"/>
        <v>1</v>
      </c>
      <c r="K2830" s="57">
        <f t="shared" ca="1" si="639"/>
        <v>0</v>
      </c>
      <c r="L2830" s="61">
        <f>IF(VLOOKUP(A2830,$U$12:$AD$125,8)=VLOOKUP(A2829,$U$12:$AD$125,8),0,VLOOKUP(A2830,U$12:$AD$125,8))</f>
        <v>0</v>
      </c>
      <c r="M2830" s="62">
        <f>IF(L2830&gt;0,VLOOKUP(L2830,T$12:$AC$125,7),0)</f>
        <v>0</v>
      </c>
      <c r="N2830" s="57">
        <f t="shared" si="640"/>
        <v>0</v>
      </c>
      <c r="O2830" s="57">
        <f t="shared" ca="1" si="641"/>
        <v>0</v>
      </c>
      <c r="P2830" s="63" t="str">
        <f t="shared" si="642"/>
        <v>A+J=</v>
      </c>
      <c r="Q2830" s="64">
        <f t="shared" si="643"/>
        <v>46132</v>
      </c>
    </row>
    <row r="2831" spans="1:17" x14ac:dyDescent="0.2">
      <c r="A2831" s="56">
        <f t="shared" si="644"/>
        <v>46066</v>
      </c>
      <c r="B2831" s="75" t="str">
        <f t="shared" ca="1" si="633"/>
        <v>n.d</v>
      </c>
      <c r="C2831" s="57">
        <f t="shared" si="634"/>
        <v>0.70234039999999998</v>
      </c>
      <c r="D2831" s="58">
        <f ca="1">IF(A2831&lt;$B$1,VLOOKUP(A2831,[1]DI!$A$4:$B$15000,2,FALSE),0)</f>
        <v>0</v>
      </c>
      <c r="E2831" s="57">
        <f t="shared" ca="1" si="635"/>
        <v>0</v>
      </c>
      <c r="F2831" s="59">
        <f t="shared" si="632"/>
        <v>1.1499999999999999</v>
      </c>
      <c r="G2831" s="60">
        <f t="shared" ca="1" si="636"/>
        <v>1</v>
      </c>
      <c r="H2831" s="57">
        <f ca="1">TRUNC(PRODUCT(G$10:G2830),15)</f>
        <v>1.8793566834039801</v>
      </c>
      <c r="I2831" s="57">
        <f t="shared" ca="1" si="637"/>
        <v>1.8793566834039801</v>
      </c>
      <c r="J2831" s="57">
        <f t="shared" ca="1" si="638"/>
        <v>1</v>
      </c>
      <c r="K2831" s="57">
        <f t="shared" ca="1" si="639"/>
        <v>0</v>
      </c>
      <c r="L2831" s="61">
        <f>IF(VLOOKUP(A2831,$U$12:$AD$125,8)=VLOOKUP(A2830,$U$12:$AD$125,8),0,VLOOKUP(A2831,U$12:$AD$125,8))</f>
        <v>0</v>
      </c>
      <c r="M2831" s="62">
        <f>IF(L2831&gt;0,VLOOKUP(L2831,T$12:$AC$125,7),0)</f>
        <v>0</v>
      </c>
      <c r="N2831" s="57">
        <f t="shared" si="640"/>
        <v>0</v>
      </c>
      <c r="O2831" s="57">
        <f t="shared" ca="1" si="641"/>
        <v>0</v>
      </c>
      <c r="P2831" s="63" t="str">
        <f t="shared" si="642"/>
        <v>A+J=</v>
      </c>
      <c r="Q2831" s="64">
        <f t="shared" si="643"/>
        <v>46132</v>
      </c>
    </row>
    <row r="2832" spans="1:17" x14ac:dyDescent="0.2">
      <c r="A2832" s="56">
        <f t="shared" si="644"/>
        <v>46067</v>
      </c>
      <c r="B2832" s="75" t="str">
        <f t="shared" ca="1" si="633"/>
        <v>n.d</v>
      </c>
      <c r="C2832" s="57">
        <f t="shared" si="634"/>
        <v>0.70234039999999998</v>
      </c>
      <c r="D2832" s="58">
        <f ca="1">IF(A2832&lt;$B$1,VLOOKUP(A2832,[1]DI!$A$4:$B$15000,2,FALSE),0)</f>
        <v>0</v>
      </c>
      <c r="E2832" s="57">
        <f t="shared" ca="1" si="635"/>
        <v>0</v>
      </c>
      <c r="F2832" s="59">
        <f t="shared" si="632"/>
        <v>1.1499999999999999</v>
      </c>
      <c r="G2832" s="60">
        <f t="shared" ca="1" si="636"/>
        <v>1</v>
      </c>
      <c r="H2832" s="57">
        <f ca="1">TRUNC(PRODUCT(G$10:G2831),15)</f>
        <v>1.8793566834039801</v>
      </c>
      <c r="I2832" s="57">
        <f t="shared" ca="1" si="637"/>
        <v>1.8793566834039801</v>
      </c>
      <c r="J2832" s="57">
        <f t="shared" ca="1" si="638"/>
        <v>1</v>
      </c>
      <c r="K2832" s="57">
        <f t="shared" ca="1" si="639"/>
        <v>0</v>
      </c>
      <c r="L2832" s="61">
        <f>IF(VLOOKUP(A2832,$U$12:$AD$125,8)=VLOOKUP(A2831,$U$12:$AD$125,8),0,VLOOKUP(A2832,U$12:$AD$125,8))</f>
        <v>0</v>
      </c>
      <c r="M2832" s="62">
        <f>IF(L2832&gt;0,VLOOKUP(L2832,T$12:$AC$125,7),0)</f>
        <v>0</v>
      </c>
      <c r="N2832" s="57">
        <f t="shared" si="640"/>
        <v>0</v>
      </c>
      <c r="O2832" s="57">
        <f t="shared" ca="1" si="641"/>
        <v>0</v>
      </c>
      <c r="P2832" s="63" t="str">
        <f t="shared" si="642"/>
        <v>A+J=</v>
      </c>
      <c r="Q2832" s="64">
        <f t="shared" si="643"/>
        <v>46132</v>
      </c>
    </row>
    <row r="2833" spans="1:17" x14ac:dyDescent="0.2">
      <c r="A2833" s="56">
        <f t="shared" si="644"/>
        <v>46068</v>
      </c>
      <c r="B2833" s="75" t="str">
        <f t="shared" ca="1" si="633"/>
        <v>n.d</v>
      </c>
      <c r="C2833" s="57">
        <f t="shared" si="634"/>
        <v>0.70234039999999998</v>
      </c>
      <c r="D2833" s="58">
        <f ca="1">IF(A2833&lt;$B$1,VLOOKUP(A2833,[1]DI!$A$4:$B$15000,2,FALSE),0)</f>
        <v>0</v>
      </c>
      <c r="E2833" s="57">
        <f t="shared" ca="1" si="635"/>
        <v>0</v>
      </c>
      <c r="F2833" s="59">
        <f t="shared" si="632"/>
        <v>1.1499999999999999</v>
      </c>
      <c r="G2833" s="60">
        <f t="shared" ca="1" si="636"/>
        <v>1</v>
      </c>
      <c r="H2833" s="57">
        <f ca="1">TRUNC(PRODUCT(G$10:G2832),15)</f>
        <v>1.8793566834039801</v>
      </c>
      <c r="I2833" s="57">
        <f t="shared" ca="1" si="637"/>
        <v>1.8793566834039801</v>
      </c>
      <c r="J2833" s="57">
        <f t="shared" ca="1" si="638"/>
        <v>1</v>
      </c>
      <c r="K2833" s="57">
        <f t="shared" ca="1" si="639"/>
        <v>0</v>
      </c>
      <c r="L2833" s="61">
        <f>IF(VLOOKUP(A2833,$U$12:$AD$125,8)=VLOOKUP(A2832,$U$12:$AD$125,8),0,VLOOKUP(A2833,U$12:$AD$125,8))</f>
        <v>0</v>
      </c>
      <c r="M2833" s="62">
        <f>IF(L2833&gt;0,VLOOKUP(L2833,T$12:$AC$125,7),0)</f>
        <v>0</v>
      </c>
      <c r="N2833" s="57">
        <f t="shared" si="640"/>
        <v>0</v>
      </c>
      <c r="O2833" s="57">
        <f t="shared" ca="1" si="641"/>
        <v>0</v>
      </c>
      <c r="P2833" s="63" t="str">
        <f t="shared" si="642"/>
        <v>A+J=</v>
      </c>
      <c r="Q2833" s="64">
        <f t="shared" si="643"/>
        <v>46132</v>
      </c>
    </row>
    <row r="2834" spans="1:17" x14ac:dyDescent="0.2">
      <c r="A2834" s="56">
        <f t="shared" si="644"/>
        <v>46069</v>
      </c>
      <c r="B2834" s="75" t="str">
        <f t="shared" ca="1" si="633"/>
        <v>n.d</v>
      </c>
      <c r="C2834" s="57">
        <f t="shared" si="634"/>
        <v>0.70234039999999998</v>
      </c>
      <c r="D2834" s="58">
        <f ca="1">IF(A2834&lt;$B$1,VLOOKUP(A2834,[1]DI!$A$4:$B$15000,2,FALSE),0)</f>
        <v>0</v>
      </c>
      <c r="E2834" s="57">
        <f t="shared" ca="1" si="635"/>
        <v>0</v>
      </c>
      <c r="F2834" s="59">
        <f t="shared" si="632"/>
        <v>1.1499999999999999</v>
      </c>
      <c r="G2834" s="60">
        <f t="shared" ca="1" si="636"/>
        <v>1</v>
      </c>
      <c r="H2834" s="57">
        <f ca="1">TRUNC(PRODUCT(G$10:G2833),15)</f>
        <v>1.8793566834039801</v>
      </c>
      <c r="I2834" s="57">
        <f t="shared" ca="1" si="637"/>
        <v>1.8793566834039801</v>
      </c>
      <c r="J2834" s="57">
        <f t="shared" ca="1" si="638"/>
        <v>1</v>
      </c>
      <c r="K2834" s="57">
        <f t="shared" ca="1" si="639"/>
        <v>0</v>
      </c>
      <c r="L2834" s="61">
        <f>IF(VLOOKUP(A2834,$U$12:$AD$125,8)=VLOOKUP(A2833,$U$12:$AD$125,8),0,VLOOKUP(A2834,U$12:$AD$125,8))</f>
        <v>0</v>
      </c>
      <c r="M2834" s="62">
        <f>IF(L2834&gt;0,VLOOKUP(L2834,T$12:$AC$125,7),0)</f>
        <v>0</v>
      </c>
      <c r="N2834" s="57">
        <f t="shared" si="640"/>
        <v>0</v>
      </c>
      <c r="O2834" s="57">
        <f t="shared" ca="1" si="641"/>
        <v>0</v>
      </c>
      <c r="P2834" s="63" t="str">
        <f t="shared" si="642"/>
        <v>A+J=</v>
      </c>
      <c r="Q2834" s="64">
        <f t="shared" si="643"/>
        <v>46132</v>
      </c>
    </row>
    <row r="2835" spans="1:17" x14ac:dyDescent="0.2">
      <c r="A2835" s="56">
        <f t="shared" si="644"/>
        <v>46070</v>
      </c>
      <c r="B2835" s="75" t="str">
        <f t="shared" ca="1" si="633"/>
        <v>n.d</v>
      </c>
      <c r="C2835" s="57">
        <f t="shared" si="634"/>
        <v>0.70234039999999998</v>
      </c>
      <c r="D2835" s="58">
        <f ca="1">IF(A2835&lt;$B$1,VLOOKUP(A2835,[1]DI!$A$4:$B$15000,2,FALSE),0)</f>
        <v>0</v>
      </c>
      <c r="E2835" s="57">
        <f t="shared" ca="1" si="635"/>
        <v>0</v>
      </c>
      <c r="F2835" s="59">
        <f t="shared" si="632"/>
        <v>1.1499999999999999</v>
      </c>
      <c r="G2835" s="60">
        <f t="shared" ca="1" si="636"/>
        <v>1</v>
      </c>
      <c r="H2835" s="57">
        <f ca="1">TRUNC(PRODUCT(G$10:G2834),15)</f>
        <v>1.8793566834039801</v>
      </c>
      <c r="I2835" s="57">
        <f t="shared" ca="1" si="637"/>
        <v>1.8793566834039801</v>
      </c>
      <c r="J2835" s="57">
        <f t="shared" ca="1" si="638"/>
        <v>1</v>
      </c>
      <c r="K2835" s="57">
        <f t="shared" ca="1" si="639"/>
        <v>0</v>
      </c>
      <c r="L2835" s="61">
        <f>IF(VLOOKUP(A2835,$U$12:$AD$125,8)=VLOOKUP(A2834,$U$12:$AD$125,8),0,VLOOKUP(A2835,U$12:$AD$125,8))</f>
        <v>0</v>
      </c>
      <c r="M2835" s="62">
        <f>IF(L2835&gt;0,VLOOKUP(L2835,T$12:$AC$125,7),0)</f>
        <v>0</v>
      </c>
      <c r="N2835" s="57">
        <f t="shared" si="640"/>
        <v>0</v>
      </c>
      <c r="O2835" s="57">
        <f t="shared" ca="1" si="641"/>
        <v>0</v>
      </c>
      <c r="P2835" s="63" t="str">
        <f t="shared" si="642"/>
        <v>A+J=</v>
      </c>
      <c r="Q2835" s="64">
        <f t="shared" si="643"/>
        <v>46132</v>
      </c>
    </row>
    <row r="2836" spans="1:17" x14ac:dyDescent="0.2">
      <c r="A2836" s="56">
        <f t="shared" si="644"/>
        <v>46071</v>
      </c>
      <c r="B2836" s="75" t="str">
        <f t="shared" ca="1" si="633"/>
        <v>n.d</v>
      </c>
      <c r="C2836" s="57">
        <f t="shared" si="634"/>
        <v>0.70234039999999998</v>
      </c>
      <c r="D2836" s="58">
        <f ca="1">IF(A2836&lt;$B$1,VLOOKUP(A2836,[1]DI!$A$4:$B$15000,2,FALSE),0)</f>
        <v>0</v>
      </c>
      <c r="E2836" s="57">
        <f t="shared" ca="1" si="635"/>
        <v>0</v>
      </c>
      <c r="F2836" s="59">
        <f t="shared" si="632"/>
        <v>1.1499999999999999</v>
      </c>
      <c r="G2836" s="60">
        <f t="shared" ca="1" si="636"/>
        <v>1</v>
      </c>
      <c r="H2836" s="57">
        <f ca="1">TRUNC(PRODUCT(G$10:G2835),15)</f>
        <v>1.8793566834039801</v>
      </c>
      <c r="I2836" s="57">
        <f t="shared" ca="1" si="637"/>
        <v>1.8793566834039801</v>
      </c>
      <c r="J2836" s="57">
        <f t="shared" ca="1" si="638"/>
        <v>1</v>
      </c>
      <c r="K2836" s="57">
        <f t="shared" ca="1" si="639"/>
        <v>0</v>
      </c>
      <c r="L2836" s="61">
        <f>IF(VLOOKUP(A2836,$U$12:$AD$125,8)=VLOOKUP(A2835,$U$12:$AD$125,8),0,VLOOKUP(A2836,U$12:$AD$125,8))</f>
        <v>0</v>
      </c>
      <c r="M2836" s="62">
        <f>IF(L2836&gt;0,VLOOKUP(L2836,T$12:$AC$125,7),0)</f>
        <v>0</v>
      </c>
      <c r="N2836" s="57">
        <f t="shared" si="640"/>
        <v>0</v>
      </c>
      <c r="O2836" s="57">
        <f t="shared" ca="1" si="641"/>
        <v>0</v>
      </c>
      <c r="P2836" s="63" t="str">
        <f t="shared" si="642"/>
        <v>A+J=</v>
      </c>
      <c r="Q2836" s="64">
        <f t="shared" si="643"/>
        <v>46132</v>
      </c>
    </row>
    <row r="2837" spans="1:17" x14ac:dyDescent="0.2">
      <c r="A2837" s="56">
        <f t="shared" si="644"/>
        <v>46072</v>
      </c>
      <c r="B2837" s="75" t="str">
        <f t="shared" ca="1" si="633"/>
        <v>n.d</v>
      </c>
      <c r="C2837" s="57">
        <f t="shared" si="634"/>
        <v>0.70234039999999998</v>
      </c>
      <c r="D2837" s="58">
        <f ca="1">IF(A2837&lt;$B$1,VLOOKUP(A2837,[1]DI!$A$4:$B$15000,2,FALSE),0)</f>
        <v>0</v>
      </c>
      <c r="E2837" s="57">
        <f t="shared" ca="1" si="635"/>
        <v>0</v>
      </c>
      <c r="F2837" s="59">
        <f t="shared" si="632"/>
        <v>1.1499999999999999</v>
      </c>
      <c r="G2837" s="60">
        <f t="shared" ca="1" si="636"/>
        <v>1</v>
      </c>
      <c r="H2837" s="57">
        <f ca="1">TRUNC(PRODUCT(G$10:G2836),15)</f>
        <v>1.8793566834039801</v>
      </c>
      <c r="I2837" s="57">
        <f t="shared" ca="1" si="637"/>
        <v>1.8793566834039801</v>
      </c>
      <c r="J2837" s="57">
        <f t="shared" ca="1" si="638"/>
        <v>1</v>
      </c>
      <c r="K2837" s="57">
        <f t="shared" ca="1" si="639"/>
        <v>0</v>
      </c>
      <c r="L2837" s="61">
        <f>IF(VLOOKUP(A2837,$U$12:$AD$125,8)=VLOOKUP(A2836,$U$12:$AD$125,8),0,VLOOKUP(A2837,U$12:$AD$125,8))</f>
        <v>0</v>
      </c>
      <c r="M2837" s="62">
        <f>IF(L2837&gt;0,VLOOKUP(L2837,T$12:$AC$125,7),0)</f>
        <v>0</v>
      </c>
      <c r="N2837" s="57">
        <f t="shared" si="640"/>
        <v>0</v>
      </c>
      <c r="O2837" s="57">
        <f t="shared" ca="1" si="641"/>
        <v>0</v>
      </c>
      <c r="P2837" s="63" t="str">
        <f t="shared" si="642"/>
        <v>A+J=</v>
      </c>
      <c r="Q2837" s="64">
        <f t="shared" si="643"/>
        <v>46132</v>
      </c>
    </row>
    <row r="2838" spans="1:17" x14ac:dyDescent="0.2">
      <c r="A2838" s="56">
        <f t="shared" si="644"/>
        <v>46073</v>
      </c>
      <c r="B2838" s="75" t="str">
        <f t="shared" ca="1" si="633"/>
        <v>n.d</v>
      </c>
      <c r="C2838" s="57">
        <f t="shared" si="634"/>
        <v>0.70234039999999998</v>
      </c>
      <c r="D2838" s="58">
        <f ca="1">IF(A2838&lt;$B$1,VLOOKUP(A2838,[1]DI!$A$4:$B$15000,2,FALSE),0)</f>
        <v>0</v>
      </c>
      <c r="E2838" s="57">
        <f t="shared" ca="1" si="635"/>
        <v>0</v>
      </c>
      <c r="F2838" s="59">
        <f t="shared" si="632"/>
        <v>1.1499999999999999</v>
      </c>
      <c r="G2838" s="60">
        <f t="shared" ca="1" si="636"/>
        <v>1</v>
      </c>
      <c r="H2838" s="57">
        <f ca="1">TRUNC(PRODUCT(G$10:G2837),15)</f>
        <v>1.8793566834039801</v>
      </c>
      <c r="I2838" s="57">
        <f t="shared" ca="1" si="637"/>
        <v>1.8793566834039801</v>
      </c>
      <c r="J2838" s="57">
        <f t="shared" ca="1" si="638"/>
        <v>1</v>
      </c>
      <c r="K2838" s="57">
        <f t="shared" ca="1" si="639"/>
        <v>0</v>
      </c>
      <c r="L2838" s="61">
        <f>IF(VLOOKUP(A2838,$U$12:$AD$125,8)=VLOOKUP(A2837,$U$12:$AD$125,8),0,VLOOKUP(A2838,U$12:$AD$125,8))</f>
        <v>0</v>
      </c>
      <c r="M2838" s="62">
        <f>IF(L2838&gt;0,VLOOKUP(L2838,T$12:$AC$125,7),0)</f>
        <v>0</v>
      </c>
      <c r="N2838" s="57">
        <f t="shared" si="640"/>
        <v>0</v>
      </c>
      <c r="O2838" s="57">
        <f t="shared" ca="1" si="641"/>
        <v>0</v>
      </c>
      <c r="P2838" s="63" t="str">
        <f t="shared" si="642"/>
        <v>A+J=</v>
      </c>
      <c r="Q2838" s="64">
        <f t="shared" si="643"/>
        <v>46132</v>
      </c>
    </row>
    <row r="2839" spans="1:17" x14ac:dyDescent="0.2">
      <c r="A2839" s="56">
        <f t="shared" si="644"/>
        <v>46074</v>
      </c>
      <c r="B2839" s="75" t="str">
        <f t="shared" ca="1" si="633"/>
        <v>n.d</v>
      </c>
      <c r="C2839" s="57">
        <f t="shared" si="634"/>
        <v>0.70234039999999998</v>
      </c>
      <c r="D2839" s="58">
        <f ca="1">IF(A2839&lt;$B$1,VLOOKUP(A2839,[1]DI!$A$4:$B$15000,2,FALSE),0)</f>
        <v>0</v>
      </c>
      <c r="E2839" s="57">
        <f t="shared" ca="1" si="635"/>
        <v>0</v>
      </c>
      <c r="F2839" s="59">
        <f t="shared" si="632"/>
        <v>1.1499999999999999</v>
      </c>
      <c r="G2839" s="60">
        <f t="shared" ca="1" si="636"/>
        <v>1</v>
      </c>
      <c r="H2839" s="57">
        <f ca="1">TRUNC(PRODUCT(G$10:G2838),15)</f>
        <v>1.8793566834039801</v>
      </c>
      <c r="I2839" s="57">
        <f t="shared" ca="1" si="637"/>
        <v>1.8793566834039801</v>
      </c>
      <c r="J2839" s="57">
        <f t="shared" ca="1" si="638"/>
        <v>1</v>
      </c>
      <c r="K2839" s="57">
        <f t="shared" ca="1" si="639"/>
        <v>0</v>
      </c>
      <c r="L2839" s="61">
        <f>IF(VLOOKUP(A2839,$U$12:$AD$125,8)=VLOOKUP(A2838,$U$12:$AD$125,8),0,VLOOKUP(A2839,U$12:$AD$125,8))</f>
        <v>0</v>
      </c>
      <c r="M2839" s="62">
        <f>IF(L2839&gt;0,VLOOKUP(L2839,T$12:$AC$125,7),0)</f>
        <v>0</v>
      </c>
      <c r="N2839" s="57">
        <f t="shared" si="640"/>
        <v>0</v>
      </c>
      <c r="O2839" s="57">
        <f t="shared" ca="1" si="641"/>
        <v>0</v>
      </c>
      <c r="P2839" s="63" t="str">
        <f t="shared" si="642"/>
        <v>A+J=</v>
      </c>
      <c r="Q2839" s="64">
        <f t="shared" si="643"/>
        <v>46132</v>
      </c>
    </row>
    <row r="2840" spans="1:17" x14ac:dyDescent="0.2">
      <c r="A2840" s="56">
        <f t="shared" si="644"/>
        <v>46075</v>
      </c>
      <c r="B2840" s="75" t="str">
        <f t="shared" ca="1" si="633"/>
        <v>n.d</v>
      </c>
      <c r="C2840" s="57">
        <f t="shared" si="634"/>
        <v>0.70234039999999998</v>
      </c>
      <c r="D2840" s="58">
        <f ca="1">IF(A2840&lt;$B$1,VLOOKUP(A2840,[1]DI!$A$4:$B$15000,2,FALSE),0)</f>
        <v>0</v>
      </c>
      <c r="E2840" s="57">
        <f t="shared" ca="1" si="635"/>
        <v>0</v>
      </c>
      <c r="F2840" s="59">
        <f t="shared" si="632"/>
        <v>1.1499999999999999</v>
      </c>
      <c r="G2840" s="60">
        <f t="shared" ca="1" si="636"/>
        <v>1</v>
      </c>
      <c r="H2840" s="57">
        <f ca="1">TRUNC(PRODUCT(G$10:G2839),15)</f>
        <v>1.8793566834039801</v>
      </c>
      <c r="I2840" s="57">
        <f t="shared" ca="1" si="637"/>
        <v>1.8793566834039801</v>
      </c>
      <c r="J2840" s="57">
        <f t="shared" ca="1" si="638"/>
        <v>1</v>
      </c>
      <c r="K2840" s="57">
        <f t="shared" ca="1" si="639"/>
        <v>0</v>
      </c>
      <c r="L2840" s="61">
        <f>IF(VLOOKUP(A2840,$U$12:$AD$125,8)=VLOOKUP(A2839,$U$12:$AD$125,8),0,VLOOKUP(A2840,U$12:$AD$125,8))</f>
        <v>0</v>
      </c>
      <c r="M2840" s="62">
        <f>IF(L2840&gt;0,VLOOKUP(L2840,T$12:$AC$125,7),0)</f>
        <v>0</v>
      </c>
      <c r="N2840" s="57">
        <f t="shared" si="640"/>
        <v>0</v>
      </c>
      <c r="O2840" s="57">
        <f t="shared" ca="1" si="641"/>
        <v>0</v>
      </c>
      <c r="P2840" s="63" t="str">
        <f t="shared" si="642"/>
        <v>A+J=</v>
      </c>
      <c r="Q2840" s="64">
        <f t="shared" si="643"/>
        <v>46132</v>
      </c>
    </row>
    <row r="2841" spans="1:17" x14ac:dyDescent="0.2">
      <c r="A2841" s="56">
        <f t="shared" si="644"/>
        <v>46076</v>
      </c>
      <c r="B2841" s="75" t="str">
        <f t="shared" ca="1" si="633"/>
        <v>n.d</v>
      </c>
      <c r="C2841" s="57">
        <f t="shared" si="634"/>
        <v>0.70234039999999998</v>
      </c>
      <c r="D2841" s="58">
        <f ca="1">IF(A2841&lt;$B$1,VLOOKUP(A2841,[1]DI!$A$4:$B$15000,2,FALSE),0)</f>
        <v>0</v>
      </c>
      <c r="E2841" s="57">
        <f t="shared" ca="1" si="635"/>
        <v>0</v>
      </c>
      <c r="F2841" s="59">
        <f t="shared" si="632"/>
        <v>1.1499999999999999</v>
      </c>
      <c r="G2841" s="60">
        <f t="shared" ca="1" si="636"/>
        <v>1</v>
      </c>
      <c r="H2841" s="57">
        <f ca="1">TRUNC(PRODUCT(G$10:G2840),15)</f>
        <v>1.8793566834039801</v>
      </c>
      <c r="I2841" s="57">
        <f t="shared" ca="1" si="637"/>
        <v>1.8793566834039801</v>
      </c>
      <c r="J2841" s="57">
        <f t="shared" ca="1" si="638"/>
        <v>1</v>
      </c>
      <c r="K2841" s="57">
        <f t="shared" ca="1" si="639"/>
        <v>0</v>
      </c>
      <c r="L2841" s="61">
        <f>IF(VLOOKUP(A2841,$U$12:$AD$125,8)=VLOOKUP(A2840,$U$12:$AD$125,8),0,VLOOKUP(A2841,U$12:$AD$125,8))</f>
        <v>0</v>
      </c>
      <c r="M2841" s="62">
        <f>IF(L2841&gt;0,VLOOKUP(L2841,T$12:$AC$125,7),0)</f>
        <v>0</v>
      </c>
      <c r="N2841" s="57">
        <f t="shared" si="640"/>
        <v>0</v>
      </c>
      <c r="O2841" s="57">
        <f t="shared" ca="1" si="641"/>
        <v>0</v>
      </c>
      <c r="P2841" s="63" t="str">
        <f t="shared" si="642"/>
        <v>A+J=</v>
      </c>
      <c r="Q2841" s="64">
        <f t="shared" si="643"/>
        <v>46132</v>
      </c>
    </row>
    <row r="2842" spans="1:17" x14ac:dyDescent="0.2">
      <c r="A2842" s="56">
        <f t="shared" si="644"/>
        <v>46077</v>
      </c>
      <c r="B2842" s="75" t="str">
        <f t="shared" ca="1" si="633"/>
        <v>n.d</v>
      </c>
      <c r="C2842" s="57">
        <f t="shared" si="634"/>
        <v>0.70234039999999998</v>
      </c>
      <c r="D2842" s="58">
        <f ca="1">IF(A2842&lt;$B$1,VLOOKUP(A2842,[1]DI!$A$4:$B$15000,2,FALSE),0)</f>
        <v>0</v>
      </c>
      <c r="E2842" s="57">
        <f t="shared" ca="1" si="635"/>
        <v>0</v>
      </c>
      <c r="F2842" s="59">
        <f t="shared" si="632"/>
        <v>1.1499999999999999</v>
      </c>
      <c r="G2842" s="60">
        <f t="shared" ca="1" si="636"/>
        <v>1</v>
      </c>
      <c r="H2842" s="57">
        <f ca="1">TRUNC(PRODUCT(G$10:G2841),15)</f>
        <v>1.8793566834039801</v>
      </c>
      <c r="I2842" s="57">
        <f t="shared" ca="1" si="637"/>
        <v>1.8793566834039801</v>
      </c>
      <c r="J2842" s="57">
        <f t="shared" ca="1" si="638"/>
        <v>1</v>
      </c>
      <c r="K2842" s="57">
        <f t="shared" ca="1" si="639"/>
        <v>0</v>
      </c>
      <c r="L2842" s="61">
        <f>IF(VLOOKUP(A2842,$U$12:$AD$125,8)=VLOOKUP(A2841,$U$12:$AD$125,8),0,VLOOKUP(A2842,U$12:$AD$125,8))</f>
        <v>0</v>
      </c>
      <c r="M2842" s="62">
        <f>IF(L2842&gt;0,VLOOKUP(L2842,T$12:$AC$125,7),0)</f>
        <v>0</v>
      </c>
      <c r="N2842" s="57">
        <f t="shared" si="640"/>
        <v>0</v>
      </c>
      <c r="O2842" s="57">
        <f t="shared" ca="1" si="641"/>
        <v>0</v>
      </c>
      <c r="P2842" s="63" t="str">
        <f t="shared" si="642"/>
        <v>A+J=</v>
      </c>
      <c r="Q2842" s="64">
        <f t="shared" si="643"/>
        <v>46132</v>
      </c>
    </row>
    <row r="2843" spans="1:17" x14ac:dyDescent="0.2">
      <c r="A2843" s="56">
        <f t="shared" si="644"/>
        <v>46078</v>
      </c>
      <c r="B2843" s="75" t="str">
        <f t="shared" ca="1" si="633"/>
        <v>n.d</v>
      </c>
      <c r="C2843" s="57">
        <f t="shared" si="634"/>
        <v>0.70234039999999998</v>
      </c>
      <c r="D2843" s="58">
        <f ca="1">IF(A2843&lt;$B$1,VLOOKUP(A2843,[1]DI!$A$4:$B$15000,2,FALSE),0)</f>
        <v>0</v>
      </c>
      <c r="E2843" s="57">
        <f t="shared" ca="1" si="635"/>
        <v>0</v>
      </c>
      <c r="F2843" s="59">
        <f t="shared" si="632"/>
        <v>1.1499999999999999</v>
      </c>
      <c r="G2843" s="60">
        <f t="shared" ca="1" si="636"/>
        <v>1</v>
      </c>
      <c r="H2843" s="57">
        <f ca="1">TRUNC(PRODUCT(G$10:G2842),15)</f>
        <v>1.8793566834039801</v>
      </c>
      <c r="I2843" s="57">
        <f t="shared" ca="1" si="637"/>
        <v>1.8793566834039801</v>
      </c>
      <c r="J2843" s="57">
        <f t="shared" ca="1" si="638"/>
        <v>1</v>
      </c>
      <c r="K2843" s="57">
        <f t="shared" ca="1" si="639"/>
        <v>0</v>
      </c>
      <c r="L2843" s="61">
        <f>IF(VLOOKUP(A2843,$U$12:$AD$125,8)=VLOOKUP(A2842,$U$12:$AD$125,8),0,VLOOKUP(A2843,U$12:$AD$125,8))</f>
        <v>0</v>
      </c>
      <c r="M2843" s="62">
        <f>IF(L2843&gt;0,VLOOKUP(L2843,T$12:$AC$125,7),0)</f>
        <v>0</v>
      </c>
      <c r="N2843" s="57">
        <f t="shared" si="640"/>
        <v>0</v>
      </c>
      <c r="O2843" s="57">
        <f t="shared" ca="1" si="641"/>
        <v>0</v>
      </c>
      <c r="P2843" s="63" t="str">
        <f t="shared" si="642"/>
        <v>A+J=</v>
      </c>
      <c r="Q2843" s="64">
        <f t="shared" si="643"/>
        <v>46132</v>
      </c>
    </row>
    <row r="2844" spans="1:17" x14ac:dyDescent="0.2">
      <c r="A2844" s="56">
        <f t="shared" si="644"/>
        <v>46079</v>
      </c>
      <c r="B2844" s="75" t="str">
        <f t="shared" ca="1" si="633"/>
        <v>n.d</v>
      </c>
      <c r="C2844" s="57">
        <f t="shared" si="634"/>
        <v>0.70234039999999998</v>
      </c>
      <c r="D2844" s="58">
        <f ca="1">IF(A2844&lt;$B$1,VLOOKUP(A2844,[1]DI!$A$4:$B$15000,2,FALSE),0)</f>
        <v>0</v>
      </c>
      <c r="E2844" s="57">
        <f t="shared" ca="1" si="635"/>
        <v>0</v>
      </c>
      <c r="F2844" s="59">
        <f t="shared" si="632"/>
        <v>1.1499999999999999</v>
      </c>
      <c r="G2844" s="60">
        <f t="shared" ca="1" si="636"/>
        <v>1</v>
      </c>
      <c r="H2844" s="57">
        <f ca="1">TRUNC(PRODUCT(G$10:G2843),15)</f>
        <v>1.8793566834039801</v>
      </c>
      <c r="I2844" s="57">
        <f t="shared" ca="1" si="637"/>
        <v>1.8793566834039801</v>
      </c>
      <c r="J2844" s="57">
        <f t="shared" ca="1" si="638"/>
        <v>1</v>
      </c>
      <c r="K2844" s="57">
        <f t="shared" ca="1" si="639"/>
        <v>0</v>
      </c>
      <c r="L2844" s="61">
        <f>IF(VLOOKUP(A2844,$U$12:$AD$125,8)=VLOOKUP(A2843,$U$12:$AD$125,8),0,VLOOKUP(A2844,U$12:$AD$125,8))</f>
        <v>0</v>
      </c>
      <c r="M2844" s="62">
        <f>IF(L2844&gt;0,VLOOKUP(L2844,T$12:$AC$125,7),0)</f>
        <v>0</v>
      </c>
      <c r="N2844" s="57">
        <f t="shared" si="640"/>
        <v>0</v>
      </c>
      <c r="O2844" s="57">
        <f t="shared" ca="1" si="641"/>
        <v>0</v>
      </c>
      <c r="P2844" s="63" t="str">
        <f t="shared" si="642"/>
        <v>A+J=</v>
      </c>
      <c r="Q2844" s="64">
        <f t="shared" si="643"/>
        <v>46132</v>
      </c>
    </row>
    <row r="2845" spans="1:17" x14ac:dyDescent="0.2">
      <c r="A2845" s="56">
        <f t="shared" si="644"/>
        <v>46080</v>
      </c>
      <c r="B2845" s="75" t="str">
        <f t="shared" ca="1" si="633"/>
        <v>n.d</v>
      </c>
      <c r="C2845" s="57">
        <f t="shared" si="634"/>
        <v>0.70234039999999998</v>
      </c>
      <c r="D2845" s="58">
        <f ca="1">IF(A2845&lt;$B$1,VLOOKUP(A2845,[1]DI!$A$4:$B$15000,2,FALSE),0)</f>
        <v>0</v>
      </c>
      <c r="E2845" s="57">
        <f t="shared" ca="1" si="635"/>
        <v>0</v>
      </c>
      <c r="F2845" s="59">
        <f t="shared" si="632"/>
        <v>1.1499999999999999</v>
      </c>
      <c r="G2845" s="60">
        <f t="shared" ca="1" si="636"/>
        <v>1</v>
      </c>
      <c r="H2845" s="57">
        <f ca="1">TRUNC(PRODUCT(G$10:G2844),15)</f>
        <v>1.8793566834039801</v>
      </c>
      <c r="I2845" s="57">
        <f t="shared" ca="1" si="637"/>
        <v>1.8793566834039801</v>
      </c>
      <c r="J2845" s="57">
        <f t="shared" ca="1" si="638"/>
        <v>1</v>
      </c>
      <c r="K2845" s="57">
        <f t="shared" ca="1" si="639"/>
        <v>0</v>
      </c>
      <c r="L2845" s="61">
        <f>IF(VLOOKUP(A2845,$U$12:$AD$125,8)=VLOOKUP(A2844,$U$12:$AD$125,8),0,VLOOKUP(A2845,U$12:$AD$125,8))</f>
        <v>0</v>
      </c>
      <c r="M2845" s="62">
        <f>IF(L2845&gt;0,VLOOKUP(L2845,T$12:$AC$125,7),0)</f>
        <v>0</v>
      </c>
      <c r="N2845" s="57">
        <f t="shared" si="640"/>
        <v>0</v>
      </c>
      <c r="O2845" s="57">
        <f t="shared" ca="1" si="641"/>
        <v>0</v>
      </c>
      <c r="P2845" s="63" t="str">
        <f t="shared" si="642"/>
        <v>A+J=</v>
      </c>
      <c r="Q2845" s="64">
        <f t="shared" si="643"/>
        <v>46132</v>
      </c>
    </row>
    <row r="2846" spans="1:17" x14ac:dyDescent="0.2">
      <c r="A2846" s="56">
        <f t="shared" si="644"/>
        <v>46081</v>
      </c>
      <c r="B2846" s="75" t="str">
        <f t="shared" ca="1" si="633"/>
        <v>n.d</v>
      </c>
      <c r="C2846" s="57">
        <f t="shared" si="634"/>
        <v>0.70234039999999998</v>
      </c>
      <c r="D2846" s="58">
        <f ca="1">IF(A2846&lt;$B$1,VLOOKUP(A2846,[1]DI!$A$4:$B$15000,2,FALSE),0)</f>
        <v>0</v>
      </c>
      <c r="E2846" s="57">
        <f t="shared" ca="1" si="635"/>
        <v>0</v>
      </c>
      <c r="F2846" s="59">
        <f t="shared" si="632"/>
        <v>1.1499999999999999</v>
      </c>
      <c r="G2846" s="60">
        <f t="shared" ca="1" si="636"/>
        <v>1</v>
      </c>
      <c r="H2846" s="57">
        <f ca="1">TRUNC(PRODUCT(G$10:G2845),15)</f>
        <v>1.8793566834039801</v>
      </c>
      <c r="I2846" s="57">
        <f t="shared" ca="1" si="637"/>
        <v>1.8793566834039801</v>
      </c>
      <c r="J2846" s="57">
        <f t="shared" ca="1" si="638"/>
        <v>1</v>
      </c>
      <c r="K2846" s="57">
        <f t="shared" ca="1" si="639"/>
        <v>0</v>
      </c>
      <c r="L2846" s="61">
        <f>IF(VLOOKUP(A2846,$U$12:$AD$125,8)=VLOOKUP(A2845,$U$12:$AD$125,8),0,VLOOKUP(A2846,U$12:$AD$125,8))</f>
        <v>0</v>
      </c>
      <c r="M2846" s="62">
        <f>IF(L2846&gt;0,VLOOKUP(L2846,T$12:$AC$125,7),0)</f>
        <v>0</v>
      </c>
      <c r="N2846" s="57">
        <f t="shared" si="640"/>
        <v>0</v>
      </c>
      <c r="O2846" s="57">
        <f t="shared" ca="1" si="641"/>
        <v>0</v>
      </c>
      <c r="P2846" s="63" t="str">
        <f t="shared" si="642"/>
        <v>A+J=</v>
      </c>
      <c r="Q2846" s="64">
        <f t="shared" si="643"/>
        <v>46132</v>
      </c>
    </row>
    <row r="2847" spans="1:17" x14ac:dyDescent="0.2">
      <c r="A2847" s="56">
        <f t="shared" si="644"/>
        <v>46082</v>
      </c>
      <c r="B2847" s="75" t="str">
        <f t="shared" ca="1" si="633"/>
        <v>n.d</v>
      </c>
      <c r="C2847" s="57">
        <f t="shared" si="634"/>
        <v>0.70234039999999998</v>
      </c>
      <c r="D2847" s="58">
        <f ca="1">IF(A2847&lt;$B$1,VLOOKUP(A2847,[1]DI!$A$4:$B$15000,2,FALSE),0)</f>
        <v>0</v>
      </c>
      <c r="E2847" s="57">
        <f t="shared" ca="1" si="635"/>
        <v>0</v>
      </c>
      <c r="F2847" s="59">
        <f t="shared" ref="F2847:F2910" si="645">F2846</f>
        <v>1.1499999999999999</v>
      </c>
      <c r="G2847" s="60">
        <f t="shared" ca="1" si="636"/>
        <v>1</v>
      </c>
      <c r="H2847" s="57">
        <f ca="1">TRUNC(PRODUCT(G$10:G2846),15)</f>
        <v>1.8793566834039801</v>
      </c>
      <c r="I2847" s="57">
        <f t="shared" ca="1" si="637"/>
        <v>1.8793566834039801</v>
      </c>
      <c r="J2847" s="57">
        <f t="shared" ca="1" si="638"/>
        <v>1</v>
      </c>
      <c r="K2847" s="57">
        <f t="shared" ca="1" si="639"/>
        <v>0</v>
      </c>
      <c r="L2847" s="61">
        <f>IF(VLOOKUP(A2847,$U$12:$AD$125,8)=VLOOKUP(A2846,$U$12:$AD$125,8),0,VLOOKUP(A2847,U$12:$AD$125,8))</f>
        <v>0</v>
      </c>
      <c r="M2847" s="62">
        <f>IF(L2847&gt;0,VLOOKUP(L2847,T$12:$AC$125,7),0)</f>
        <v>0</v>
      </c>
      <c r="N2847" s="57">
        <f t="shared" si="640"/>
        <v>0</v>
      </c>
      <c r="O2847" s="57">
        <f t="shared" ca="1" si="641"/>
        <v>0</v>
      </c>
      <c r="P2847" s="63" t="str">
        <f t="shared" si="642"/>
        <v>A+J=</v>
      </c>
      <c r="Q2847" s="64">
        <f t="shared" si="643"/>
        <v>46132</v>
      </c>
    </row>
    <row r="2848" spans="1:17" x14ac:dyDescent="0.2">
      <c r="A2848" s="56">
        <f t="shared" si="644"/>
        <v>46083</v>
      </c>
      <c r="B2848" s="75" t="str">
        <f t="shared" ca="1" si="633"/>
        <v>n.d</v>
      </c>
      <c r="C2848" s="57">
        <f t="shared" si="634"/>
        <v>0.70234039999999998</v>
      </c>
      <c r="D2848" s="58">
        <f ca="1">IF(A2848&lt;$B$1,VLOOKUP(A2848,[1]DI!$A$4:$B$15000,2,FALSE),0)</f>
        <v>0</v>
      </c>
      <c r="E2848" s="57">
        <f t="shared" ca="1" si="635"/>
        <v>0</v>
      </c>
      <c r="F2848" s="59">
        <f t="shared" si="645"/>
        <v>1.1499999999999999</v>
      </c>
      <c r="G2848" s="60">
        <f t="shared" ca="1" si="636"/>
        <v>1</v>
      </c>
      <c r="H2848" s="57">
        <f ca="1">TRUNC(PRODUCT(G$10:G2847),15)</f>
        <v>1.8793566834039801</v>
      </c>
      <c r="I2848" s="57">
        <f t="shared" ca="1" si="637"/>
        <v>1.8793566834039801</v>
      </c>
      <c r="J2848" s="57">
        <f t="shared" ca="1" si="638"/>
        <v>1</v>
      </c>
      <c r="K2848" s="57">
        <f t="shared" ca="1" si="639"/>
        <v>0</v>
      </c>
      <c r="L2848" s="61">
        <f>IF(VLOOKUP(A2848,$U$12:$AD$125,8)=VLOOKUP(A2847,$U$12:$AD$125,8),0,VLOOKUP(A2848,U$12:$AD$125,8))</f>
        <v>0</v>
      </c>
      <c r="M2848" s="62">
        <f>IF(L2848&gt;0,VLOOKUP(L2848,T$12:$AC$125,7),0)</f>
        <v>0</v>
      </c>
      <c r="N2848" s="57">
        <f t="shared" si="640"/>
        <v>0</v>
      </c>
      <c r="O2848" s="57">
        <f t="shared" ca="1" si="641"/>
        <v>0</v>
      </c>
      <c r="P2848" s="63" t="str">
        <f t="shared" si="642"/>
        <v>A+J=</v>
      </c>
      <c r="Q2848" s="64">
        <f t="shared" si="643"/>
        <v>46132</v>
      </c>
    </row>
    <row r="2849" spans="1:17" x14ac:dyDescent="0.2">
      <c r="A2849" s="56">
        <f t="shared" si="644"/>
        <v>46084</v>
      </c>
      <c r="B2849" s="75" t="str">
        <f t="shared" ca="1" si="633"/>
        <v>n.d</v>
      </c>
      <c r="C2849" s="57">
        <f t="shared" si="634"/>
        <v>0.70234039999999998</v>
      </c>
      <c r="D2849" s="58">
        <f ca="1">IF(A2849&lt;$B$1,VLOOKUP(A2849,[1]DI!$A$4:$B$15000,2,FALSE),0)</f>
        <v>0</v>
      </c>
      <c r="E2849" s="57">
        <f t="shared" ca="1" si="635"/>
        <v>0</v>
      </c>
      <c r="F2849" s="59">
        <f t="shared" si="645"/>
        <v>1.1499999999999999</v>
      </c>
      <c r="G2849" s="60">
        <f t="shared" ca="1" si="636"/>
        <v>1</v>
      </c>
      <c r="H2849" s="57">
        <f ca="1">TRUNC(PRODUCT(G$10:G2848),15)</f>
        <v>1.8793566834039801</v>
      </c>
      <c r="I2849" s="57">
        <f t="shared" ca="1" si="637"/>
        <v>1.8793566834039801</v>
      </c>
      <c r="J2849" s="57">
        <f t="shared" ca="1" si="638"/>
        <v>1</v>
      </c>
      <c r="K2849" s="57">
        <f t="shared" ca="1" si="639"/>
        <v>0</v>
      </c>
      <c r="L2849" s="61">
        <f>IF(VLOOKUP(A2849,$U$12:$AD$125,8)=VLOOKUP(A2848,$U$12:$AD$125,8),0,VLOOKUP(A2849,U$12:$AD$125,8))</f>
        <v>0</v>
      </c>
      <c r="M2849" s="62">
        <f>IF(L2849&gt;0,VLOOKUP(L2849,T$12:$AC$125,7),0)</f>
        <v>0</v>
      </c>
      <c r="N2849" s="57">
        <f t="shared" si="640"/>
        <v>0</v>
      </c>
      <c r="O2849" s="57">
        <f t="shared" ca="1" si="641"/>
        <v>0</v>
      </c>
      <c r="P2849" s="63" t="str">
        <f t="shared" si="642"/>
        <v>A+J=</v>
      </c>
      <c r="Q2849" s="64">
        <f t="shared" si="643"/>
        <v>46132</v>
      </c>
    </row>
    <row r="2850" spans="1:17" x14ac:dyDescent="0.2">
      <c r="A2850" s="56">
        <f t="shared" si="644"/>
        <v>46085</v>
      </c>
      <c r="B2850" s="75" t="str">
        <f t="shared" ca="1" si="633"/>
        <v>n.d</v>
      </c>
      <c r="C2850" s="57">
        <f t="shared" si="634"/>
        <v>0.70234039999999998</v>
      </c>
      <c r="D2850" s="58">
        <f ca="1">IF(A2850&lt;$B$1,VLOOKUP(A2850,[1]DI!$A$4:$B$15000,2,FALSE),0)</f>
        <v>0</v>
      </c>
      <c r="E2850" s="57">
        <f t="shared" ca="1" si="635"/>
        <v>0</v>
      </c>
      <c r="F2850" s="59">
        <f t="shared" si="645"/>
        <v>1.1499999999999999</v>
      </c>
      <c r="G2850" s="60">
        <f t="shared" ca="1" si="636"/>
        <v>1</v>
      </c>
      <c r="H2850" s="57">
        <f ca="1">TRUNC(PRODUCT(G$10:G2849),15)</f>
        <v>1.8793566834039801</v>
      </c>
      <c r="I2850" s="57">
        <f t="shared" ca="1" si="637"/>
        <v>1.8793566834039801</v>
      </c>
      <c r="J2850" s="57">
        <f t="shared" ca="1" si="638"/>
        <v>1</v>
      </c>
      <c r="K2850" s="57">
        <f t="shared" ca="1" si="639"/>
        <v>0</v>
      </c>
      <c r="L2850" s="61">
        <f>IF(VLOOKUP(A2850,$U$12:$AD$125,8)=VLOOKUP(A2849,$U$12:$AD$125,8),0,VLOOKUP(A2850,U$12:$AD$125,8))</f>
        <v>0</v>
      </c>
      <c r="M2850" s="62">
        <f>IF(L2850&gt;0,VLOOKUP(L2850,T$12:$AC$125,7),0)</f>
        <v>0</v>
      </c>
      <c r="N2850" s="57">
        <f t="shared" si="640"/>
        <v>0</v>
      </c>
      <c r="O2850" s="57">
        <f t="shared" ca="1" si="641"/>
        <v>0</v>
      </c>
      <c r="P2850" s="63" t="str">
        <f t="shared" si="642"/>
        <v>A+J=</v>
      </c>
      <c r="Q2850" s="64">
        <f t="shared" si="643"/>
        <v>46132</v>
      </c>
    </row>
    <row r="2851" spans="1:17" x14ac:dyDescent="0.2">
      <c r="A2851" s="56">
        <f t="shared" si="644"/>
        <v>46086</v>
      </c>
      <c r="B2851" s="75" t="str">
        <f t="shared" ca="1" si="633"/>
        <v>n.d</v>
      </c>
      <c r="C2851" s="57">
        <f t="shared" si="634"/>
        <v>0.70234039999999998</v>
      </c>
      <c r="D2851" s="58">
        <f ca="1">IF(A2851&lt;$B$1,VLOOKUP(A2851,[1]DI!$A$4:$B$15000,2,FALSE),0)</f>
        <v>0</v>
      </c>
      <c r="E2851" s="57">
        <f t="shared" ca="1" si="635"/>
        <v>0</v>
      </c>
      <c r="F2851" s="59">
        <f t="shared" si="645"/>
        <v>1.1499999999999999</v>
      </c>
      <c r="G2851" s="60">
        <f t="shared" ca="1" si="636"/>
        <v>1</v>
      </c>
      <c r="H2851" s="57">
        <f ca="1">TRUNC(PRODUCT(G$10:G2850),15)</f>
        <v>1.8793566834039801</v>
      </c>
      <c r="I2851" s="57">
        <f t="shared" ca="1" si="637"/>
        <v>1.8793566834039801</v>
      </c>
      <c r="J2851" s="57">
        <f t="shared" ca="1" si="638"/>
        <v>1</v>
      </c>
      <c r="K2851" s="57">
        <f t="shared" ca="1" si="639"/>
        <v>0</v>
      </c>
      <c r="L2851" s="61">
        <f>IF(VLOOKUP(A2851,$U$12:$AD$125,8)=VLOOKUP(A2850,$U$12:$AD$125,8),0,VLOOKUP(A2851,U$12:$AD$125,8))</f>
        <v>0</v>
      </c>
      <c r="M2851" s="62">
        <f>IF(L2851&gt;0,VLOOKUP(L2851,T$12:$AC$125,7),0)</f>
        <v>0</v>
      </c>
      <c r="N2851" s="57">
        <f t="shared" si="640"/>
        <v>0</v>
      </c>
      <c r="O2851" s="57">
        <f t="shared" ca="1" si="641"/>
        <v>0</v>
      </c>
      <c r="P2851" s="63" t="str">
        <f t="shared" si="642"/>
        <v>A+J=</v>
      </c>
      <c r="Q2851" s="64">
        <f t="shared" si="643"/>
        <v>46132</v>
      </c>
    </row>
    <row r="2852" spans="1:17" x14ac:dyDescent="0.2">
      <c r="A2852" s="56">
        <f t="shared" si="644"/>
        <v>46087</v>
      </c>
      <c r="B2852" s="75" t="str">
        <f t="shared" ca="1" si="633"/>
        <v>n.d</v>
      </c>
      <c r="C2852" s="57">
        <f t="shared" si="634"/>
        <v>0.70234039999999998</v>
      </c>
      <c r="D2852" s="58">
        <f ca="1">IF(A2852&lt;$B$1,VLOOKUP(A2852,[1]DI!$A$4:$B$15000,2,FALSE),0)</f>
        <v>0</v>
      </c>
      <c r="E2852" s="57">
        <f t="shared" ca="1" si="635"/>
        <v>0</v>
      </c>
      <c r="F2852" s="59">
        <f t="shared" si="645"/>
        <v>1.1499999999999999</v>
      </c>
      <c r="G2852" s="60">
        <f t="shared" ca="1" si="636"/>
        <v>1</v>
      </c>
      <c r="H2852" s="57">
        <f ca="1">TRUNC(PRODUCT(G$10:G2851),15)</f>
        <v>1.8793566834039801</v>
      </c>
      <c r="I2852" s="57">
        <f t="shared" ca="1" si="637"/>
        <v>1.8793566834039801</v>
      </c>
      <c r="J2852" s="57">
        <f t="shared" ca="1" si="638"/>
        <v>1</v>
      </c>
      <c r="K2852" s="57">
        <f t="shared" ca="1" si="639"/>
        <v>0</v>
      </c>
      <c r="L2852" s="61">
        <f>IF(VLOOKUP(A2852,$U$12:$AD$125,8)=VLOOKUP(A2851,$U$12:$AD$125,8),0,VLOOKUP(A2852,U$12:$AD$125,8))</f>
        <v>0</v>
      </c>
      <c r="M2852" s="62">
        <f>IF(L2852&gt;0,VLOOKUP(L2852,T$12:$AC$125,7),0)</f>
        <v>0</v>
      </c>
      <c r="N2852" s="57">
        <f t="shared" si="640"/>
        <v>0</v>
      </c>
      <c r="O2852" s="57">
        <f t="shared" ca="1" si="641"/>
        <v>0</v>
      </c>
      <c r="P2852" s="63" t="str">
        <f t="shared" si="642"/>
        <v>A+J=</v>
      </c>
      <c r="Q2852" s="64">
        <f t="shared" si="643"/>
        <v>46132</v>
      </c>
    </row>
    <row r="2853" spans="1:17" x14ac:dyDescent="0.2">
      <c r="A2853" s="56">
        <f t="shared" si="644"/>
        <v>46088</v>
      </c>
      <c r="B2853" s="75" t="str">
        <f t="shared" ca="1" si="633"/>
        <v>n.d</v>
      </c>
      <c r="C2853" s="57">
        <f t="shared" si="634"/>
        <v>0.70234039999999998</v>
      </c>
      <c r="D2853" s="58">
        <f ca="1">IF(A2853&lt;$B$1,VLOOKUP(A2853,[1]DI!$A$4:$B$15000,2,FALSE),0)</f>
        <v>0</v>
      </c>
      <c r="E2853" s="57">
        <f t="shared" ca="1" si="635"/>
        <v>0</v>
      </c>
      <c r="F2853" s="59">
        <f t="shared" si="645"/>
        <v>1.1499999999999999</v>
      </c>
      <c r="G2853" s="60">
        <f t="shared" ca="1" si="636"/>
        <v>1</v>
      </c>
      <c r="H2853" s="57">
        <f ca="1">TRUNC(PRODUCT(G$10:G2852),15)</f>
        <v>1.8793566834039801</v>
      </c>
      <c r="I2853" s="57">
        <f t="shared" ca="1" si="637"/>
        <v>1.8793566834039801</v>
      </c>
      <c r="J2853" s="57">
        <f t="shared" ca="1" si="638"/>
        <v>1</v>
      </c>
      <c r="K2853" s="57">
        <f t="shared" ca="1" si="639"/>
        <v>0</v>
      </c>
      <c r="L2853" s="61">
        <f>IF(VLOOKUP(A2853,$U$12:$AD$125,8)=VLOOKUP(A2852,$U$12:$AD$125,8),0,VLOOKUP(A2853,U$12:$AD$125,8))</f>
        <v>0</v>
      </c>
      <c r="M2853" s="62">
        <f>IF(L2853&gt;0,VLOOKUP(L2853,T$12:$AC$125,7),0)</f>
        <v>0</v>
      </c>
      <c r="N2853" s="57">
        <f t="shared" si="640"/>
        <v>0</v>
      </c>
      <c r="O2853" s="57">
        <f t="shared" ca="1" si="641"/>
        <v>0</v>
      </c>
      <c r="P2853" s="63" t="str">
        <f t="shared" si="642"/>
        <v>A+J=</v>
      </c>
      <c r="Q2853" s="64">
        <f t="shared" si="643"/>
        <v>46132</v>
      </c>
    </row>
    <row r="2854" spans="1:17" x14ac:dyDescent="0.2">
      <c r="A2854" s="56">
        <f t="shared" si="644"/>
        <v>46089</v>
      </c>
      <c r="B2854" s="75" t="str">
        <f t="shared" ca="1" si="633"/>
        <v>n.d</v>
      </c>
      <c r="C2854" s="57">
        <f t="shared" si="634"/>
        <v>0.70234039999999998</v>
      </c>
      <c r="D2854" s="58">
        <f ca="1">IF(A2854&lt;$B$1,VLOOKUP(A2854,[1]DI!$A$4:$B$15000,2,FALSE),0)</f>
        <v>0</v>
      </c>
      <c r="E2854" s="57">
        <f t="shared" ca="1" si="635"/>
        <v>0</v>
      </c>
      <c r="F2854" s="59">
        <f t="shared" si="645"/>
        <v>1.1499999999999999</v>
      </c>
      <c r="G2854" s="60">
        <f t="shared" ca="1" si="636"/>
        <v>1</v>
      </c>
      <c r="H2854" s="57">
        <f ca="1">TRUNC(PRODUCT(G$10:G2853),15)</f>
        <v>1.8793566834039801</v>
      </c>
      <c r="I2854" s="57">
        <f t="shared" ca="1" si="637"/>
        <v>1.8793566834039801</v>
      </c>
      <c r="J2854" s="57">
        <f t="shared" ca="1" si="638"/>
        <v>1</v>
      </c>
      <c r="K2854" s="57">
        <f t="shared" ca="1" si="639"/>
        <v>0</v>
      </c>
      <c r="L2854" s="61">
        <f>IF(VLOOKUP(A2854,$U$12:$AD$125,8)=VLOOKUP(A2853,$U$12:$AD$125,8),0,VLOOKUP(A2854,U$12:$AD$125,8))</f>
        <v>0</v>
      </c>
      <c r="M2854" s="62">
        <f>IF(L2854&gt;0,VLOOKUP(L2854,T$12:$AC$125,7),0)</f>
        <v>0</v>
      </c>
      <c r="N2854" s="57">
        <f t="shared" si="640"/>
        <v>0</v>
      </c>
      <c r="O2854" s="57">
        <f t="shared" ca="1" si="641"/>
        <v>0</v>
      </c>
      <c r="P2854" s="63" t="str">
        <f t="shared" si="642"/>
        <v>A+J=</v>
      </c>
      <c r="Q2854" s="64">
        <f t="shared" si="643"/>
        <v>46132</v>
      </c>
    </row>
    <row r="2855" spans="1:17" x14ac:dyDescent="0.2">
      <c r="A2855" s="56">
        <f t="shared" si="644"/>
        <v>46090</v>
      </c>
      <c r="B2855" s="75" t="str">
        <f t="shared" ca="1" si="633"/>
        <v>n.d</v>
      </c>
      <c r="C2855" s="57">
        <f t="shared" si="634"/>
        <v>0.70234039999999998</v>
      </c>
      <c r="D2855" s="58">
        <f ca="1">IF(A2855&lt;$B$1,VLOOKUP(A2855,[1]DI!$A$4:$B$15000,2,FALSE),0)</f>
        <v>0</v>
      </c>
      <c r="E2855" s="57">
        <f t="shared" ca="1" si="635"/>
        <v>0</v>
      </c>
      <c r="F2855" s="59">
        <f t="shared" si="645"/>
        <v>1.1499999999999999</v>
      </c>
      <c r="G2855" s="60">
        <f t="shared" ca="1" si="636"/>
        <v>1</v>
      </c>
      <c r="H2855" s="57">
        <f ca="1">TRUNC(PRODUCT(G$10:G2854),15)</f>
        <v>1.8793566834039801</v>
      </c>
      <c r="I2855" s="57">
        <f t="shared" ca="1" si="637"/>
        <v>1.8793566834039801</v>
      </c>
      <c r="J2855" s="57">
        <f t="shared" ca="1" si="638"/>
        <v>1</v>
      </c>
      <c r="K2855" s="57">
        <f t="shared" ca="1" si="639"/>
        <v>0</v>
      </c>
      <c r="L2855" s="61">
        <f>IF(VLOOKUP(A2855,$U$12:$AD$125,8)=VLOOKUP(A2854,$U$12:$AD$125,8),0,VLOOKUP(A2855,U$12:$AD$125,8))</f>
        <v>0</v>
      </c>
      <c r="M2855" s="62">
        <f>IF(L2855&gt;0,VLOOKUP(L2855,T$12:$AC$125,7),0)</f>
        <v>0</v>
      </c>
      <c r="N2855" s="57">
        <f t="shared" si="640"/>
        <v>0</v>
      </c>
      <c r="O2855" s="57">
        <f t="shared" ca="1" si="641"/>
        <v>0</v>
      </c>
      <c r="P2855" s="63" t="str">
        <f t="shared" si="642"/>
        <v>A+J=</v>
      </c>
      <c r="Q2855" s="64">
        <f t="shared" si="643"/>
        <v>46132</v>
      </c>
    </row>
    <row r="2856" spans="1:17" x14ac:dyDescent="0.2">
      <c r="A2856" s="56">
        <f t="shared" si="644"/>
        <v>46091</v>
      </c>
      <c r="B2856" s="75" t="str">
        <f t="shared" ca="1" si="633"/>
        <v>n.d</v>
      </c>
      <c r="C2856" s="57">
        <f t="shared" si="634"/>
        <v>0.70234039999999998</v>
      </c>
      <c r="D2856" s="58">
        <f ca="1">IF(A2856&lt;$B$1,VLOOKUP(A2856,[1]DI!$A$4:$B$15000,2,FALSE),0)</f>
        <v>0</v>
      </c>
      <c r="E2856" s="57">
        <f t="shared" ca="1" si="635"/>
        <v>0</v>
      </c>
      <c r="F2856" s="59">
        <f t="shared" si="645"/>
        <v>1.1499999999999999</v>
      </c>
      <c r="G2856" s="60">
        <f t="shared" ca="1" si="636"/>
        <v>1</v>
      </c>
      <c r="H2856" s="57">
        <f ca="1">TRUNC(PRODUCT(G$10:G2855),15)</f>
        <v>1.8793566834039801</v>
      </c>
      <c r="I2856" s="57">
        <f t="shared" ca="1" si="637"/>
        <v>1.8793566834039801</v>
      </c>
      <c r="J2856" s="57">
        <f t="shared" ca="1" si="638"/>
        <v>1</v>
      </c>
      <c r="K2856" s="57">
        <f t="shared" ca="1" si="639"/>
        <v>0</v>
      </c>
      <c r="L2856" s="61">
        <f>IF(VLOOKUP(A2856,$U$12:$AD$125,8)=VLOOKUP(A2855,$U$12:$AD$125,8),0,VLOOKUP(A2856,U$12:$AD$125,8))</f>
        <v>0</v>
      </c>
      <c r="M2856" s="62">
        <f>IF(L2856&gt;0,VLOOKUP(L2856,T$12:$AC$125,7),0)</f>
        <v>0</v>
      </c>
      <c r="N2856" s="57">
        <f t="shared" si="640"/>
        <v>0</v>
      </c>
      <c r="O2856" s="57">
        <f t="shared" ca="1" si="641"/>
        <v>0</v>
      </c>
      <c r="P2856" s="63" t="str">
        <f t="shared" si="642"/>
        <v>A+J=</v>
      </c>
      <c r="Q2856" s="64">
        <f t="shared" si="643"/>
        <v>46132</v>
      </c>
    </row>
    <row r="2857" spans="1:17" x14ac:dyDescent="0.2">
      <c r="A2857" s="56">
        <f t="shared" si="644"/>
        <v>46092</v>
      </c>
      <c r="B2857" s="75" t="str">
        <f t="shared" ca="1" si="633"/>
        <v>n.d</v>
      </c>
      <c r="C2857" s="57">
        <f t="shared" si="634"/>
        <v>0.70234039999999998</v>
      </c>
      <c r="D2857" s="58">
        <f ca="1">IF(A2857&lt;$B$1,VLOOKUP(A2857,[1]DI!$A$4:$B$15000,2,FALSE),0)</f>
        <v>0</v>
      </c>
      <c r="E2857" s="57">
        <f t="shared" ca="1" si="635"/>
        <v>0</v>
      </c>
      <c r="F2857" s="59">
        <f t="shared" si="645"/>
        <v>1.1499999999999999</v>
      </c>
      <c r="G2857" s="60">
        <f t="shared" ca="1" si="636"/>
        <v>1</v>
      </c>
      <c r="H2857" s="57">
        <f ca="1">TRUNC(PRODUCT(G$10:G2856),15)</f>
        <v>1.8793566834039801</v>
      </c>
      <c r="I2857" s="57">
        <f t="shared" ca="1" si="637"/>
        <v>1.8793566834039801</v>
      </c>
      <c r="J2857" s="57">
        <f t="shared" ca="1" si="638"/>
        <v>1</v>
      </c>
      <c r="K2857" s="57">
        <f t="shared" ca="1" si="639"/>
        <v>0</v>
      </c>
      <c r="L2857" s="61">
        <f>IF(VLOOKUP(A2857,$U$12:$AD$125,8)=VLOOKUP(A2856,$U$12:$AD$125,8),0,VLOOKUP(A2857,U$12:$AD$125,8))</f>
        <v>0</v>
      </c>
      <c r="M2857" s="62">
        <f>IF(L2857&gt;0,VLOOKUP(L2857,T$12:$AC$125,7),0)</f>
        <v>0</v>
      </c>
      <c r="N2857" s="57">
        <f t="shared" si="640"/>
        <v>0</v>
      </c>
      <c r="O2857" s="57">
        <f t="shared" ca="1" si="641"/>
        <v>0</v>
      </c>
      <c r="P2857" s="63" t="str">
        <f t="shared" si="642"/>
        <v>A+J=</v>
      </c>
      <c r="Q2857" s="64">
        <f t="shared" si="643"/>
        <v>46132</v>
      </c>
    </row>
    <row r="2858" spans="1:17" x14ac:dyDescent="0.2">
      <c r="A2858" s="56">
        <f t="shared" si="644"/>
        <v>46093</v>
      </c>
      <c r="B2858" s="75" t="str">
        <f t="shared" ca="1" si="633"/>
        <v>n.d</v>
      </c>
      <c r="C2858" s="57">
        <f t="shared" si="634"/>
        <v>0.70234039999999998</v>
      </c>
      <c r="D2858" s="58">
        <f ca="1">IF(A2858&lt;$B$1,VLOOKUP(A2858,[1]DI!$A$4:$B$15000,2,FALSE),0)</f>
        <v>0</v>
      </c>
      <c r="E2858" s="57">
        <f t="shared" ca="1" si="635"/>
        <v>0</v>
      </c>
      <c r="F2858" s="59">
        <f t="shared" si="645"/>
        <v>1.1499999999999999</v>
      </c>
      <c r="G2858" s="60">
        <f t="shared" ca="1" si="636"/>
        <v>1</v>
      </c>
      <c r="H2858" s="57">
        <f ca="1">TRUNC(PRODUCT(G$10:G2857),15)</f>
        <v>1.8793566834039801</v>
      </c>
      <c r="I2858" s="57">
        <f t="shared" ca="1" si="637"/>
        <v>1.8793566834039801</v>
      </c>
      <c r="J2858" s="57">
        <f t="shared" ca="1" si="638"/>
        <v>1</v>
      </c>
      <c r="K2858" s="57">
        <f t="shared" ca="1" si="639"/>
        <v>0</v>
      </c>
      <c r="L2858" s="61">
        <f>IF(VLOOKUP(A2858,$U$12:$AD$125,8)=VLOOKUP(A2857,$U$12:$AD$125,8),0,VLOOKUP(A2858,U$12:$AD$125,8))</f>
        <v>0</v>
      </c>
      <c r="M2858" s="62">
        <f>IF(L2858&gt;0,VLOOKUP(L2858,T$12:$AC$125,7),0)</f>
        <v>0</v>
      </c>
      <c r="N2858" s="57">
        <f t="shared" si="640"/>
        <v>0</v>
      </c>
      <c r="O2858" s="57">
        <f t="shared" ca="1" si="641"/>
        <v>0</v>
      </c>
      <c r="P2858" s="63" t="str">
        <f t="shared" si="642"/>
        <v>A+J=</v>
      </c>
      <c r="Q2858" s="64">
        <f t="shared" si="643"/>
        <v>46132</v>
      </c>
    </row>
    <row r="2859" spans="1:17" x14ac:dyDescent="0.2">
      <c r="A2859" s="56">
        <f t="shared" si="644"/>
        <v>46094</v>
      </c>
      <c r="B2859" s="75" t="str">
        <f t="shared" ca="1" si="633"/>
        <v>n.d</v>
      </c>
      <c r="C2859" s="57">
        <f t="shared" si="634"/>
        <v>0.70234039999999998</v>
      </c>
      <c r="D2859" s="58">
        <f ca="1">IF(A2859&lt;$B$1,VLOOKUP(A2859,[1]DI!$A$4:$B$15000,2,FALSE),0)</f>
        <v>0</v>
      </c>
      <c r="E2859" s="57">
        <f t="shared" ca="1" si="635"/>
        <v>0</v>
      </c>
      <c r="F2859" s="59">
        <f t="shared" si="645"/>
        <v>1.1499999999999999</v>
      </c>
      <c r="G2859" s="60">
        <f t="shared" ca="1" si="636"/>
        <v>1</v>
      </c>
      <c r="H2859" s="57">
        <f ca="1">TRUNC(PRODUCT(G$10:G2858),15)</f>
        <v>1.8793566834039801</v>
      </c>
      <c r="I2859" s="57">
        <f t="shared" ca="1" si="637"/>
        <v>1.8793566834039801</v>
      </c>
      <c r="J2859" s="57">
        <f t="shared" ca="1" si="638"/>
        <v>1</v>
      </c>
      <c r="K2859" s="57">
        <f t="shared" ca="1" si="639"/>
        <v>0</v>
      </c>
      <c r="L2859" s="61">
        <f>IF(VLOOKUP(A2859,$U$12:$AD$125,8)=VLOOKUP(A2858,$U$12:$AD$125,8),0,VLOOKUP(A2859,U$12:$AD$125,8))</f>
        <v>0</v>
      </c>
      <c r="M2859" s="62">
        <f>IF(L2859&gt;0,VLOOKUP(L2859,T$12:$AC$125,7),0)</f>
        <v>0</v>
      </c>
      <c r="N2859" s="57">
        <f t="shared" si="640"/>
        <v>0</v>
      </c>
      <c r="O2859" s="57">
        <f t="shared" ca="1" si="641"/>
        <v>0</v>
      </c>
      <c r="P2859" s="63" t="str">
        <f t="shared" si="642"/>
        <v>A+J=</v>
      </c>
      <c r="Q2859" s="64">
        <f t="shared" si="643"/>
        <v>46132</v>
      </c>
    </row>
    <row r="2860" spans="1:17" x14ac:dyDescent="0.2">
      <c r="A2860" s="56">
        <f t="shared" si="644"/>
        <v>46095</v>
      </c>
      <c r="B2860" s="75" t="str">
        <f t="shared" ca="1" si="633"/>
        <v>n.d</v>
      </c>
      <c r="C2860" s="57">
        <f t="shared" si="634"/>
        <v>0.70234039999999998</v>
      </c>
      <c r="D2860" s="58">
        <f ca="1">IF(A2860&lt;$B$1,VLOOKUP(A2860,[1]DI!$A$4:$B$15000,2,FALSE),0)</f>
        <v>0</v>
      </c>
      <c r="E2860" s="57">
        <f t="shared" ca="1" si="635"/>
        <v>0</v>
      </c>
      <c r="F2860" s="59">
        <f t="shared" si="645"/>
        <v>1.1499999999999999</v>
      </c>
      <c r="G2860" s="60">
        <f t="shared" ca="1" si="636"/>
        <v>1</v>
      </c>
      <c r="H2860" s="57">
        <f ca="1">TRUNC(PRODUCT(G$10:G2859),15)</f>
        <v>1.8793566834039801</v>
      </c>
      <c r="I2860" s="57">
        <f t="shared" ca="1" si="637"/>
        <v>1.8793566834039801</v>
      </c>
      <c r="J2860" s="57">
        <f t="shared" ca="1" si="638"/>
        <v>1</v>
      </c>
      <c r="K2860" s="57">
        <f t="shared" ca="1" si="639"/>
        <v>0</v>
      </c>
      <c r="L2860" s="61">
        <f>IF(VLOOKUP(A2860,$U$12:$AD$125,8)=VLOOKUP(A2859,$U$12:$AD$125,8),0,VLOOKUP(A2860,U$12:$AD$125,8))</f>
        <v>0</v>
      </c>
      <c r="M2860" s="62">
        <f>IF(L2860&gt;0,VLOOKUP(L2860,T$12:$AC$125,7),0)</f>
        <v>0</v>
      </c>
      <c r="N2860" s="57">
        <f t="shared" si="640"/>
        <v>0</v>
      </c>
      <c r="O2860" s="57">
        <f t="shared" ca="1" si="641"/>
        <v>0</v>
      </c>
      <c r="P2860" s="63" t="str">
        <f t="shared" si="642"/>
        <v>A+J=</v>
      </c>
      <c r="Q2860" s="64">
        <f t="shared" si="643"/>
        <v>46132</v>
      </c>
    </row>
    <row r="2861" spans="1:17" x14ac:dyDescent="0.2">
      <c r="A2861" s="56">
        <f t="shared" si="644"/>
        <v>46096</v>
      </c>
      <c r="B2861" s="75" t="str">
        <f t="shared" ref="B2861:B2924" ca="1" si="646">IF(A2861&lt;=TODAY(),C2861+K2861,IF(AND(A2861&gt;TODAY(),A2861&lt;=$B$1),IF(VLOOKUP(TODAY(),$A$10:$D$5000,4,FALSE)=0,"n.d",C2861+K2861),"n.d"))</f>
        <v>n.d</v>
      </c>
      <c r="C2861" s="57">
        <f t="shared" ref="C2861:C2924" si="647">TRUNC(C2860-N2860,8)</f>
        <v>0.70234039999999998</v>
      </c>
      <c r="D2861" s="58">
        <f ca="1">IF(A2861&lt;$B$1,VLOOKUP(A2861,[1]DI!$A$4:$B$15000,2,FALSE),0)</f>
        <v>0</v>
      </c>
      <c r="E2861" s="57">
        <f t="shared" ref="E2861:E2924" ca="1" si="648">ROUND((((1+D2861)^(1/252)-1)),8)</f>
        <v>0</v>
      </c>
      <c r="F2861" s="59">
        <f t="shared" si="645"/>
        <v>1.1499999999999999</v>
      </c>
      <c r="G2861" s="60">
        <f t="shared" ref="G2861:G2924" ca="1" si="649">TRUNC((1+(E2861*F2861)),15)</f>
        <v>1</v>
      </c>
      <c r="H2861" s="57">
        <f ca="1">TRUNC(PRODUCT(G$10:G2860),15)</f>
        <v>1.8793566834039801</v>
      </c>
      <c r="I2861" s="57">
        <f t="shared" ref="I2861:I2924" ca="1" si="650">IF(OR(L2860&gt;0,L2860="E"),H2860,I2860)</f>
        <v>1.8793566834039801</v>
      </c>
      <c r="J2861" s="57">
        <f t="shared" ref="J2861:J2924" ca="1" si="651">ROUND(TRUNC(H2861/I2861,15),8)</f>
        <v>1</v>
      </c>
      <c r="K2861" s="57">
        <f t="shared" ref="K2861:K2924" ca="1" si="652">TRUNC((C2861*(J2861-1)),8)</f>
        <v>0</v>
      </c>
      <c r="L2861" s="61">
        <f>IF(VLOOKUP(A2861,$U$12:$AD$125,8)=VLOOKUP(A2860,$U$12:$AD$125,8),0,VLOOKUP(A2861,U$12:$AD$125,8))</f>
        <v>0</v>
      </c>
      <c r="M2861" s="62">
        <f>IF(L2861&gt;0,VLOOKUP(L2861,T$12:$AC$125,7),0)</f>
        <v>0</v>
      </c>
      <c r="N2861" s="57">
        <f t="shared" ref="N2861:N2924" si="653">IF(M2861&gt;0,(C$10*M2861),0)</f>
        <v>0</v>
      </c>
      <c r="O2861" s="57">
        <f t="shared" ref="O2861:O2924" ca="1" si="654">(K2861+N2861)</f>
        <v>0</v>
      </c>
      <c r="P2861" s="63" t="str">
        <f t="shared" ref="P2861:P2924" si="655">IF(L2860&gt;0,VLOOKUP(A2860,$U$12:$AD$125,9),P2860)</f>
        <v>A+J=</v>
      </c>
      <c r="Q2861" s="64">
        <f t="shared" ref="Q2861:Q2924" si="656">IF(L2860&gt;0,VLOOKUP(A2860,$U$12:$AD$125,10),Q2860)</f>
        <v>46132</v>
      </c>
    </row>
    <row r="2862" spans="1:17" x14ac:dyDescent="0.2">
      <c r="A2862" s="56">
        <f t="shared" si="644"/>
        <v>46097</v>
      </c>
      <c r="B2862" s="75" t="str">
        <f t="shared" ca="1" si="646"/>
        <v>n.d</v>
      </c>
      <c r="C2862" s="57">
        <f t="shared" si="647"/>
        <v>0.70234039999999998</v>
      </c>
      <c r="D2862" s="58">
        <f ca="1">IF(A2862&lt;$B$1,VLOOKUP(A2862,[1]DI!$A$4:$B$15000,2,FALSE),0)</f>
        <v>0</v>
      </c>
      <c r="E2862" s="57">
        <f t="shared" ca="1" si="648"/>
        <v>0</v>
      </c>
      <c r="F2862" s="59">
        <f t="shared" si="645"/>
        <v>1.1499999999999999</v>
      </c>
      <c r="G2862" s="60">
        <f t="shared" ca="1" si="649"/>
        <v>1</v>
      </c>
      <c r="H2862" s="57">
        <f ca="1">TRUNC(PRODUCT(G$10:G2861),15)</f>
        <v>1.8793566834039801</v>
      </c>
      <c r="I2862" s="57">
        <f t="shared" ca="1" si="650"/>
        <v>1.8793566834039801</v>
      </c>
      <c r="J2862" s="57">
        <f t="shared" ca="1" si="651"/>
        <v>1</v>
      </c>
      <c r="K2862" s="57">
        <f t="shared" ca="1" si="652"/>
        <v>0</v>
      </c>
      <c r="L2862" s="61">
        <f>IF(VLOOKUP(A2862,$U$12:$AD$125,8)=VLOOKUP(A2861,$U$12:$AD$125,8),0,VLOOKUP(A2862,U$12:$AD$125,8))</f>
        <v>0</v>
      </c>
      <c r="M2862" s="62">
        <f>IF(L2862&gt;0,VLOOKUP(L2862,T$12:$AC$125,7),0)</f>
        <v>0</v>
      </c>
      <c r="N2862" s="57">
        <f t="shared" si="653"/>
        <v>0</v>
      </c>
      <c r="O2862" s="57">
        <f t="shared" ca="1" si="654"/>
        <v>0</v>
      </c>
      <c r="P2862" s="63" t="str">
        <f t="shared" si="655"/>
        <v>A+J=</v>
      </c>
      <c r="Q2862" s="64">
        <f t="shared" si="656"/>
        <v>46132</v>
      </c>
    </row>
    <row r="2863" spans="1:17" x14ac:dyDescent="0.2">
      <c r="A2863" s="56">
        <f t="shared" si="644"/>
        <v>46098</v>
      </c>
      <c r="B2863" s="75" t="str">
        <f t="shared" ca="1" si="646"/>
        <v>n.d</v>
      </c>
      <c r="C2863" s="57">
        <f t="shared" si="647"/>
        <v>0.70234039999999998</v>
      </c>
      <c r="D2863" s="58">
        <f ca="1">IF(A2863&lt;$B$1,VLOOKUP(A2863,[1]DI!$A$4:$B$15000,2,FALSE),0)</f>
        <v>0</v>
      </c>
      <c r="E2863" s="57">
        <f t="shared" ca="1" si="648"/>
        <v>0</v>
      </c>
      <c r="F2863" s="59">
        <f t="shared" si="645"/>
        <v>1.1499999999999999</v>
      </c>
      <c r="G2863" s="60">
        <f t="shared" ca="1" si="649"/>
        <v>1</v>
      </c>
      <c r="H2863" s="57">
        <f ca="1">TRUNC(PRODUCT(G$10:G2862),15)</f>
        <v>1.8793566834039801</v>
      </c>
      <c r="I2863" s="57">
        <f t="shared" ca="1" si="650"/>
        <v>1.8793566834039801</v>
      </c>
      <c r="J2863" s="57">
        <f t="shared" ca="1" si="651"/>
        <v>1</v>
      </c>
      <c r="K2863" s="57">
        <f t="shared" ca="1" si="652"/>
        <v>0</v>
      </c>
      <c r="L2863" s="61">
        <f>IF(VLOOKUP(A2863,$U$12:$AD$125,8)=VLOOKUP(A2862,$U$12:$AD$125,8),0,VLOOKUP(A2863,U$12:$AD$125,8))</f>
        <v>0</v>
      </c>
      <c r="M2863" s="62">
        <f>IF(L2863&gt;0,VLOOKUP(L2863,T$12:$AC$125,7),0)</f>
        <v>0</v>
      </c>
      <c r="N2863" s="57">
        <f t="shared" si="653"/>
        <v>0</v>
      </c>
      <c r="O2863" s="57">
        <f t="shared" ca="1" si="654"/>
        <v>0</v>
      </c>
      <c r="P2863" s="63" t="str">
        <f t="shared" si="655"/>
        <v>A+J=</v>
      </c>
      <c r="Q2863" s="64">
        <f t="shared" si="656"/>
        <v>46132</v>
      </c>
    </row>
    <row r="2864" spans="1:17" x14ac:dyDescent="0.2">
      <c r="A2864" s="56">
        <f t="shared" si="644"/>
        <v>46099</v>
      </c>
      <c r="B2864" s="75" t="str">
        <f t="shared" ca="1" si="646"/>
        <v>n.d</v>
      </c>
      <c r="C2864" s="57">
        <f t="shared" si="647"/>
        <v>0.70234039999999998</v>
      </c>
      <c r="D2864" s="58">
        <f ca="1">IF(A2864&lt;$B$1,VLOOKUP(A2864,[1]DI!$A$4:$B$15000,2,FALSE),0)</f>
        <v>0</v>
      </c>
      <c r="E2864" s="57">
        <f t="shared" ca="1" si="648"/>
        <v>0</v>
      </c>
      <c r="F2864" s="59">
        <f t="shared" si="645"/>
        <v>1.1499999999999999</v>
      </c>
      <c r="G2864" s="60">
        <f t="shared" ca="1" si="649"/>
        <v>1</v>
      </c>
      <c r="H2864" s="57">
        <f ca="1">TRUNC(PRODUCT(G$10:G2863),15)</f>
        <v>1.8793566834039801</v>
      </c>
      <c r="I2864" s="57">
        <f t="shared" ca="1" si="650"/>
        <v>1.8793566834039801</v>
      </c>
      <c r="J2864" s="57">
        <f t="shared" ca="1" si="651"/>
        <v>1</v>
      </c>
      <c r="K2864" s="57">
        <f t="shared" ca="1" si="652"/>
        <v>0</v>
      </c>
      <c r="L2864" s="61">
        <f>IF(VLOOKUP(A2864,$U$12:$AD$125,8)=VLOOKUP(A2863,$U$12:$AD$125,8),0,VLOOKUP(A2864,U$12:$AD$125,8))</f>
        <v>0</v>
      </c>
      <c r="M2864" s="62">
        <f>IF(L2864&gt;0,VLOOKUP(L2864,T$12:$AC$125,7),0)</f>
        <v>0</v>
      </c>
      <c r="N2864" s="57">
        <f t="shared" si="653"/>
        <v>0</v>
      </c>
      <c r="O2864" s="57">
        <f t="shared" ca="1" si="654"/>
        <v>0</v>
      </c>
      <c r="P2864" s="63" t="str">
        <f t="shared" si="655"/>
        <v>A+J=</v>
      </c>
      <c r="Q2864" s="64">
        <f t="shared" si="656"/>
        <v>46132</v>
      </c>
    </row>
    <row r="2865" spans="1:17" x14ac:dyDescent="0.2">
      <c r="A2865" s="56">
        <f t="shared" si="644"/>
        <v>46100</v>
      </c>
      <c r="B2865" s="75" t="str">
        <f t="shared" ca="1" si="646"/>
        <v>n.d</v>
      </c>
      <c r="C2865" s="57">
        <f t="shared" si="647"/>
        <v>0.70234039999999998</v>
      </c>
      <c r="D2865" s="58">
        <f ca="1">IF(A2865&lt;$B$1,VLOOKUP(A2865,[1]DI!$A$4:$B$15000,2,FALSE),0)</f>
        <v>0</v>
      </c>
      <c r="E2865" s="57">
        <f t="shared" ca="1" si="648"/>
        <v>0</v>
      </c>
      <c r="F2865" s="59">
        <f t="shared" si="645"/>
        <v>1.1499999999999999</v>
      </c>
      <c r="G2865" s="60">
        <f t="shared" ca="1" si="649"/>
        <v>1</v>
      </c>
      <c r="H2865" s="57">
        <f ca="1">TRUNC(PRODUCT(G$10:G2864),15)</f>
        <v>1.8793566834039801</v>
      </c>
      <c r="I2865" s="57">
        <f t="shared" ca="1" si="650"/>
        <v>1.8793566834039801</v>
      </c>
      <c r="J2865" s="57">
        <f t="shared" ca="1" si="651"/>
        <v>1</v>
      </c>
      <c r="K2865" s="57">
        <f t="shared" ca="1" si="652"/>
        <v>0</v>
      </c>
      <c r="L2865" s="61">
        <f>IF(VLOOKUP(A2865,$U$12:$AD$125,8)=VLOOKUP(A2864,$U$12:$AD$125,8),0,VLOOKUP(A2865,U$12:$AD$125,8))</f>
        <v>0</v>
      </c>
      <c r="M2865" s="62">
        <f>IF(L2865&gt;0,VLOOKUP(L2865,T$12:$AC$125,7),0)</f>
        <v>0</v>
      </c>
      <c r="N2865" s="57">
        <f t="shared" si="653"/>
        <v>0</v>
      </c>
      <c r="O2865" s="57">
        <f t="shared" ca="1" si="654"/>
        <v>0</v>
      </c>
      <c r="P2865" s="63" t="str">
        <f t="shared" si="655"/>
        <v>A+J=</v>
      </c>
      <c r="Q2865" s="64">
        <f t="shared" si="656"/>
        <v>46132</v>
      </c>
    </row>
    <row r="2866" spans="1:17" x14ac:dyDescent="0.2">
      <c r="A2866" s="56">
        <f t="shared" si="644"/>
        <v>46101</v>
      </c>
      <c r="B2866" s="75" t="str">
        <f t="shared" ca="1" si="646"/>
        <v>n.d</v>
      </c>
      <c r="C2866" s="57">
        <f t="shared" si="647"/>
        <v>0.70234039999999998</v>
      </c>
      <c r="D2866" s="58">
        <f ca="1">IF(A2866&lt;$B$1,VLOOKUP(A2866,[1]DI!$A$4:$B$15000,2,FALSE),0)</f>
        <v>0</v>
      </c>
      <c r="E2866" s="57">
        <f t="shared" ca="1" si="648"/>
        <v>0</v>
      </c>
      <c r="F2866" s="59">
        <f t="shared" si="645"/>
        <v>1.1499999999999999</v>
      </c>
      <c r="G2866" s="60">
        <f t="shared" ca="1" si="649"/>
        <v>1</v>
      </c>
      <c r="H2866" s="57">
        <f ca="1">TRUNC(PRODUCT(G$10:G2865),15)</f>
        <v>1.8793566834039801</v>
      </c>
      <c r="I2866" s="57">
        <f t="shared" ca="1" si="650"/>
        <v>1.8793566834039801</v>
      </c>
      <c r="J2866" s="57">
        <f t="shared" ca="1" si="651"/>
        <v>1</v>
      </c>
      <c r="K2866" s="57">
        <f t="shared" ca="1" si="652"/>
        <v>0</v>
      </c>
      <c r="L2866" s="61">
        <f>IF(VLOOKUP(A2866,$U$12:$AD$125,8)=VLOOKUP(A2865,$U$12:$AD$125,8),0,VLOOKUP(A2866,U$12:$AD$125,8))</f>
        <v>0</v>
      </c>
      <c r="M2866" s="62">
        <f>IF(L2866&gt;0,VLOOKUP(L2866,T$12:$AC$125,7),0)</f>
        <v>0</v>
      </c>
      <c r="N2866" s="57">
        <f t="shared" si="653"/>
        <v>0</v>
      </c>
      <c r="O2866" s="57">
        <f t="shared" ca="1" si="654"/>
        <v>0</v>
      </c>
      <c r="P2866" s="63" t="str">
        <f t="shared" si="655"/>
        <v>A+J=</v>
      </c>
      <c r="Q2866" s="64">
        <f t="shared" si="656"/>
        <v>46132</v>
      </c>
    </row>
    <row r="2867" spans="1:17" x14ac:dyDescent="0.2">
      <c r="A2867" s="56">
        <f t="shared" si="644"/>
        <v>46102</v>
      </c>
      <c r="B2867" s="75" t="str">
        <f t="shared" ca="1" si="646"/>
        <v>n.d</v>
      </c>
      <c r="C2867" s="57">
        <f t="shared" si="647"/>
        <v>0.70234039999999998</v>
      </c>
      <c r="D2867" s="58">
        <f ca="1">IF(A2867&lt;$B$1,VLOOKUP(A2867,[1]DI!$A$4:$B$15000,2,FALSE),0)</f>
        <v>0</v>
      </c>
      <c r="E2867" s="57">
        <f t="shared" ca="1" si="648"/>
        <v>0</v>
      </c>
      <c r="F2867" s="59">
        <f t="shared" si="645"/>
        <v>1.1499999999999999</v>
      </c>
      <c r="G2867" s="60">
        <f t="shared" ca="1" si="649"/>
        <v>1</v>
      </c>
      <c r="H2867" s="57">
        <f ca="1">TRUNC(PRODUCT(G$10:G2866),15)</f>
        <v>1.8793566834039801</v>
      </c>
      <c r="I2867" s="57">
        <f t="shared" ca="1" si="650"/>
        <v>1.8793566834039801</v>
      </c>
      <c r="J2867" s="57">
        <f t="shared" ca="1" si="651"/>
        <v>1</v>
      </c>
      <c r="K2867" s="57">
        <f t="shared" ca="1" si="652"/>
        <v>0</v>
      </c>
      <c r="L2867" s="61">
        <f>IF(VLOOKUP(A2867,$U$12:$AD$125,8)=VLOOKUP(A2866,$U$12:$AD$125,8),0,VLOOKUP(A2867,U$12:$AD$125,8))</f>
        <v>0</v>
      </c>
      <c r="M2867" s="62">
        <f>IF(L2867&gt;0,VLOOKUP(L2867,T$12:$AC$125,7),0)</f>
        <v>0</v>
      </c>
      <c r="N2867" s="57">
        <f t="shared" si="653"/>
        <v>0</v>
      </c>
      <c r="O2867" s="57">
        <f t="shared" ca="1" si="654"/>
        <v>0</v>
      </c>
      <c r="P2867" s="63" t="str">
        <f t="shared" si="655"/>
        <v>A+J=</v>
      </c>
      <c r="Q2867" s="64">
        <f t="shared" si="656"/>
        <v>46132</v>
      </c>
    </row>
    <row r="2868" spans="1:17" x14ac:dyDescent="0.2">
      <c r="A2868" s="56">
        <f t="shared" si="644"/>
        <v>46103</v>
      </c>
      <c r="B2868" s="75" t="str">
        <f t="shared" ca="1" si="646"/>
        <v>n.d</v>
      </c>
      <c r="C2868" s="57">
        <f t="shared" si="647"/>
        <v>0.70234039999999998</v>
      </c>
      <c r="D2868" s="58">
        <f ca="1">IF(A2868&lt;$B$1,VLOOKUP(A2868,[1]DI!$A$4:$B$15000,2,FALSE),0)</f>
        <v>0</v>
      </c>
      <c r="E2868" s="57">
        <f t="shared" ca="1" si="648"/>
        <v>0</v>
      </c>
      <c r="F2868" s="59">
        <f t="shared" si="645"/>
        <v>1.1499999999999999</v>
      </c>
      <c r="G2868" s="60">
        <f t="shared" ca="1" si="649"/>
        <v>1</v>
      </c>
      <c r="H2868" s="57">
        <f ca="1">TRUNC(PRODUCT(G$10:G2867),15)</f>
        <v>1.8793566834039801</v>
      </c>
      <c r="I2868" s="57">
        <f t="shared" ca="1" si="650"/>
        <v>1.8793566834039801</v>
      </c>
      <c r="J2868" s="57">
        <f t="shared" ca="1" si="651"/>
        <v>1</v>
      </c>
      <c r="K2868" s="57">
        <f t="shared" ca="1" si="652"/>
        <v>0</v>
      </c>
      <c r="L2868" s="61">
        <f>IF(VLOOKUP(A2868,$U$12:$AD$125,8)=VLOOKUP(A2867,$U$12:$AD$125,8),0,VLOOKUP(A2868,U$12:$AD$125,8))</f>
        <v>0</v>
      </c>
      <c r="M2868" s="62">
        <f>IF(L2868&gt;0,VLOOKUP(L2868,T$12:$AC$125,7),0)</f>
        <v>0</v>
      </c>
      <c r="N2868" s="57">
        <f t="shared" si="653"/>
        <v>0</v>
      </c>
      <c r="O2868" s="57">
        <f t="shared" ca="1" si="654"/>
        <v>0</v>
      </c>
      <c r="P2868" s="63" t="str">
        <f t="shared" si="655"/>
        <v>A+J=</v>
      </c>
      <c r="Q2868" s="64">
        <f t="shared" si="656"/>
        <v>46132</v>
      </c>
    </row>
    <row r="2869" spans="1:17" x14ac:dyDescent="0.2">
      <c r="A2869" s="56">
        <f t="shared" si="644"/>
        <v>46104</v>
      </c>
      <c r="B2869" s="75" t="str">
        <f t="shared" ca="1" si="646"/>
        <v>n.d</v>
      </c>
      <c r="C2869" s="57">
        <f t="shared" si="647"/>
        <v>0.70234039999999998</v>
      </c>
      <c r="D2869" s="58">
        <f ca="1">IF(A2869&lt;$B$1,VLOOKUP(A2869,[1]DI!$A$4:$B$15000,2,FALSE),0)</f>
        <v>0</v>
      </c>
      <c r="E2869" s="57">
        <f t="shared" ca="1" si="648"/>
        <v>0</v>
      </c>
      <c r="F2869" s="59">
        <f t="shared" si="645"/>
        <v>1.1499999999999999</v>
      </c>
      <c r="G2869" s="60">
        <f t="shared" ca="1" si="649"/>
        <v>1</v>
      </c>
      <c r="H2869" s="57">
        <f ca="1">TRUNC(PRODUCT(G$10:G2868),15)</f>
        <v>1.8793566834039801</v>
      </c>
      <c r="I2869" s="57">
        <f t="shared" ca="1" si="650"/>
        <v>1.8793566834039801</v>
      </c>
      <c r="J2869" s="57">
        <f t="shared" ca="1" si="651"/>
        <v>1</v>
      </c>
      <c r="K2869" s="57">
        <f t="shared" ca="1" si="652"/>
        <v>0</v>
      </c>
      <c r="L2869" s="61">
        <f>IF(VLOOKUP(A2869,$U$12:$AD$125,8)=VLOOKUP(A2868,$U$12:$AD$125,8),0,VLOOKUP(A2869,U$12:$AD$125,8))</f>
        <v>0</v>
      </c>
      <c r="M2869" s="62">
        <f>IF(L2869&gt;0,VLOOKUP(L2869,T$12:$AC$125,7),0)</f>
        <v>0</v>
      </c>
      <c r="N2869" s="57">
        <f t="shared" si="653"/>
        <v>0</v>
      </c>
      <c r="O2869" s="57">
        <f t="shared" ca="1" si="654"/>
        <v>0</v>
      </c>
      <c r="P2869" s="63" t="str">
        <f t="shared" si="655"/>
        <v>A+J=</v>
      </c>
      <c r="Q2869" s="64">
        <f t="shared" si="656"/>
        <v>46132</v>
      </c>
    </row>
    <row r="2870" spans="1:17" x14ac:dyDescent="0.2">
      <c r="A2870" s="56">
        <f t="shared" si="644"/>
        <v>46105</v>
      </c>
      <c r="B2870" s="75" t="str">
        <f t="shared" ca="1" si="646"/>
        <v>n.d</v>
      </c>
      <c r="C2870" s="57">
        <f t="shared" si="647"/>
        <v>0.70234039999999998</v>
      </c>
      <c r="D2870" s="58">
        <f ca="1">IF(A2870&lt;$B$1,VLOOKUP(A2870,[1]DI!$A$4:$B$15000,2,FALSE),0)</f>
        <v>0</v>
      </c>
      <c r="E2870" s="57">
        <f t="shared" ca="1" si="648"/>
        <v>0</v>
      </c>
      <c r="F2870" s="59">
        <f t="shared" si="645"/>
        <v>1.1499999999999999</v>
      </c>
      <c r="G2870" s="60">
        <f t="shared" ca="1" si="649"/>
        <v>1</v>
      </c>
      <c r="H2870" s="57">
        <f ca="1">TRUNC(PRODUCT(G$10:G2869),15)</f>
        <v>1.8793566834039801</v>
      </c>
      <c r="I2870" s="57">
        <f t="shared" ca="1" si="650"/>
        <v>1.8793566834039801</v>
      </c>
      <c r="J2870" s="57">
        <f t="shared" ca="1" si="651"/>
        <v>1</v>
      </c>
      <c r="K2870" s="57">
        <f t="shared" ca="1" si="652"/>
        <v>0</v>
      </c>
      <c r="L2870" s="61">
        <f>IF(VLOOKUP(A2870,$U$12:$AD$125,8)=VLOOKUP(A2869,$U$12:$AD$125,8),0,VLOOKUP(A2870,U$12:$AD$125,8))</f>
        <v>0</v>
      </c>
      <c r="M2870" s="62">
        <f>IF(L2870&gt;0,VLOOKUP(L2870,T$12:$AC$125,7),0)</f>
        <v>0</v>
      </c>
      <c r="N2870" s="57">
        <f t="shared" si="653"/>
        <v>0</v>
      </c>
      <c r="O2870" s="57">
        <f t="shared" ca="1" si="654"/>
        <v>0</v>
      </c>
      <c r="P2870" s="63" t="str">
        <f t="shared" si="655"/>
        <v>A+J=</v>
      </c>
      <c r="Q2870" s="64">
        <f t="shared" si="656"/>
        <v>46132</v>
      </c>
    </row>
    <row r="2871" spans="1:17" x14ac:dyDescent="0.2">
      <c r="A2871" s="56">
        <f t="shared" si="644"/>
        <v>46106</v>
      </c>
      <c r="B2871" s="75" t="str">
        <f t="shared" ca="1" si="646"/>
        <v>n.d</v>
      </c>
      <c r="C2871" s="57">
        <f t="shared" si="647"/>
        <v>0.70234039999999998</v>
      </c>
      <c r="D2871" s="58">
        <f ca="1">IF(A2871&lt;$B$1,VLOOKUP(A2871,[1]DI!$A$4:$B$15000,2,FALSE),0)</f>
        <v>0</v>
      </c>
      <c r="E2871" s="57">
        <f t="shared" ca="1" si="648"/>
        <v>0</v>
      </c>
      <c r="F2871" s="59">
        <f t="shared" si="645"/>
        <v>1.1499999999999999</v>
      </c>
      <c r="G2871" s="60">
        <f t="shared" ca="1" si="649"/>
        <v>1</v>
      </c>
      <c r="H2871" s="57">
        <f ca="1">TRUNC(PRODUCT(G$10:G2870),15)</f>
        <v>1.8793566834039801</v>
      </c>
      <c r="I2871" s="57">
        <f t="shared" ca="1" si="650"/>
        <v>1.8793566834039801</v>
      </c>
      <c r="J2871" s="57">
        <f t="shared" ca="1" si="651"/>
        <v>1</v>
      </c>
      <c r="K2871" s="57">
        <f t="shared" ca="1" si="652"/>
        <v>0</v>
      </c>
      <c r="L2871" s="61">
        <f>IF(VLOOKUP(A2871,$U$12:$AD$125,8)=VLOOKUP(A2870,$U$12:$AD$125,8),0,VLOOKUP(A2871,U$12:$AD$125,8))</f>
        <v>0</v>
      </c>
      <c r="M2871" s="62">
        <f>IF(L2871&gt;0,VLOOKUP(L2871,T$12:$AC$125,7),0)</f>
        <v>0</v>
      </c>
      <c r="N2871" s="57">
        <f t="shared" si="653"/>
        <v>0</v>
      </c>
      <c r="O2871" s="57">
        <f t="shared" ca="1" si="654"/>
        <v>0</v>
      </c>
      <c r="P2871" s="63" t="str">
        <f t="shared" si="655"/>
        <v>A+J=</v>
      </c>
      <c r="Q2871" s="64">
        <f t="shared" si="656"/>
        <v>46132</v>
      </c>
    </row>
    <row r="2872" spans="1:17" x14ac:dyDescent="0.2">
      <c r="A2872" s="56">
        <f t="shared" si="644"/>
        <v>46107</v>
      </c>
      <c r="B2872" s="75" t="str">
        <f t="shared" ca="1" si="646"/>
        <v>n.d</v>
      </c>
      <c r="C2872" s="57">
        <f t="shared" si="647"/>
        <v>0.70234039999999998</v>
      </c>
      <c r="D2872" s="58">
        <f ca="1">IF(A2872&lt;$B$1,VLOOKUP(A2872,[1]DI!$A$4:$B$15000,2,FALSE),0)</f>
        <v>0</v>
      </c>
      <c r="E2872" s="57">
        <f t="shared" ca="1" si="648"/>
        <v>0</v>
      </c>
      <c r="F2872" s="59">
        <f t="shared" si="645"/>
        <v>1.1499999999999999</v>
      </c>
      <c r="G2872" s="60">
        <f t="shared" ca="1" si="649"/>
        <v>1</v>
      </c>
      <c r="H2872" s="57">
        <f ca="1">TRUNC(PRODUCT(G$10:G2871),15)</f>
        <v>1.8793566834039801</v>
      </c>
      <c r="I2872" s="57">
        <f t="shared" ca="1" si="650"/>
        <v>1.8793566834039801</v>
      </c>
      <c r="J2872" s="57">
        <f t="shared" ca="1" si="651"/>
        <v>1</v>
      </c>
      <c r="K2872" s="57">
        <f t="shared" ca="1" si="652"/>
        <v>0</v>
      </c>
      <c r="L2872" s="61">
        <f>IF(VLOOKUP(A2872,$U$12:$AD$125,8)=VLOOKUP(A2871,$U$12:$AD$125,8),0,VLOOKUP(A2872,U$12:$AD$125,8))</f>
        <v>0</v>
      </c>
      <c r="M2872" s="62">
        <f>IF(L2872&gt;0,VLOOKUP(L2872,T$12:$AC$125,7),0)</f>
        <v>0</v>
      </c>
      <c r="N2872" s="57">
        <f t="shared" si="653"/>
        <v>0</v>
      </c>
      <c r="O2872" s="57">
        <f t="shared" ca="1" si="654"/>
        <v>0</v>
      </c>
      <c r="P2872" s="63" t="str">
        <f t="shared" si="655"/>
        <v>A+J=</v>
      </c>
      <c r="Q2872" s="64">
        <f t="shared" si="656"/>
        <v>46132</v>
      </c>
    </row>
    <row r="2873" spans="1:17" x14ac:dyDescent="0.2">
      <c r="A2873" s="56">
        <f t="shared" si="644"/>
        <v>46108</v>
      </c>
      <c r="B2873" s="75" t="str">
        <f t="shared" ca="1" si="646"/>
        <v>n.d</v>
      </c>
      <c r="C2873" s="57">
        <f t="shared" si="647"/>
        <v>0.70234039999999998</v>
      </c>
      <c r="D2873" s="58">
        <f ca="1">IF(A2873&lt;$B$1,VLOOKUP(A2873,[1]DI!$A$4:$B$15000,2,FALSE),0)</f>
        <v>0</v>
      </c>
      <c r="E2873" s="57">
        <f t="shared" ca="1" si="648"/>
        <v>0</v>
      </c>
      <c r="F2873" s="59">
        <f t="shared" si="645"/>
        <v>1.1499999999999999</v>
      </c>
      <c r="G2873" s="60">
        <f t="shared" ca="1" si="649"/>
        <v>1</v>
      </c>
      <c r="H2873" s="57">
        <f ca="1">TRUNC(PRODUCT(G$10:G2872),15)</f>
        <v>1.8793566834039801</v>
      </c>
      <c r="I2873" s="57">
        <f t="shared" ca="1" si="650"/>
        <v>1.8793566834039801</v>
      </c>
      <c r="J2873" s="57">
        <f t="shared" ca="1" si="651"/>
        <v>1</v>
      </c>
      <c r="K2873" s="57">
        <f t="shared" ca="1" si="652"/>
        <v>0</v>
      </c>
      <c r="L2873" s="61">
        <f>IF(VLOOKUP(A2873,$U$12:$AD$125,8)=VLOOKUP(A2872,$U$12:$AD$125,8),0,VLOOKUP(A2873,U$12:$AD$125,8))</f>
        <v>0</v>
      </c>
      <c r="M2873" s="62">
        <f>IF(L2873&gt;0,VLOOKUP(L2873,T$12:$AC$125,7),0)</f>
        <v>0</v>
      </c>
      <c r="N2873" s="57">
        <f t="shared" si="653"/>
        <v>0</v>
      </c>
      <c r="O2873" s="57">
        <f t="shared" ca="1" si="654"/>
        <v>0</v>
      </c>
      <c r="P2873" s="63" t="str">
        <f t="shared" si="655"/>
        <v>A+J=</v>
      </c>
      <c r="Q2873" s="64">
        <f t="shared" si="656"/>
        <v>46132</v>
      </c>
    </row>
    <row r="2874" spans="1:17" x14ac:dyDescent="0.2">
      <c r="A2874" s="56">
        <f t="shared" si="644"/>
        <v>46109</v>
      </c>
      <c r="B2874" s="75" t="str">
        <f t="shared" ca="1" si="646"/>
        <v>n.d</v>
      </c>
      <c r="C2874" s="57">
        <f t="shared" si="647"/>
        <v>0.70234039999999998</v>
      </c>
      <c r="D2874" s="58">
        <f ca="1">IF(A2874&lt;$B$1,VLOOKUP(A2874,[1]DI!$A$4:$B$15000,2,FALSE),0)</f>
        <v>0</v>
      </c>
      <c r="E2874" s="57">
        <f t="shared" ca="1" si="648"/>
        <v>0</v>
      </c>
      <c r="F2874" s="59">
        <f t="shared" si="645"/>
        <v>1.1499999999999999</v>
      </c>
      <c r="G2874" s="60">
        <f t="shared" ca="1" si="649"/>
        <v>1</v>
      </c>
      <c r="H2874" s="57">
        <f ca="1">TRUNC(PRODUCT(G$10:G2873),15)</f>
        <v>1.8793566834039801</v>
      </c>
      <c r="I2874" s="57">
        <f t="shared" ca="1" si="650"/>
        <v>1.8793566834039801</v>
      </c>
      <c r="J2874" s="57">
        <f t="shared" ca="1" si="651"/>
        <v>1</v>
      </c>
      <c r="K2874" s="57">
        <f t="shared" ca="1" si="652"/>
        <v>0</v>
      </c>
      <c r="L2874" s="61">
        <f>IF(VLOOKUP(A2874,$U$12:$AD$125,8)=VLOOKUP(A2873,$U$12:$AD$125,8),0,VLOOKUP(A2874,U$12:$AD$125,8))</f>
        <v>0</v>
      </c>
      <c r="M2874" s="62">
        <f>IF(L2874&gt;0,VLOOKUP(L2874,T$12:$AC$125,7),0)</f>
        <v>0</v>
      </c>
      <c r="N2874" s="57">
        <f t="shared" si="653"/>
        <v>0</v>
      </c>
      <c r="O2874" s="57">
        <f t="shared" ca="1" si="654"/>
        <v>0</v>
      </c>
      <c r="P2874" s="63" t="str">
        <f t="shared" si="655"/>
        <v>A+J=</v>
      </c>
      <c r="Q2874" s="64">
        <f t="shared" si="656"/>
        <v>46132</v>
      </c>
    </row>
    <row r="2875" spans="1:17" x14ac:dyDescent="0.2">
      <c r="A2875" s="56">
        <f t="shared" si="644"/>
        <v>46110</v>
      </c>
      <c r="B2875" s="75" t="str">
        <f t="shared" ca="1" si="646"/>
        <v>n.d</v>
      </c>
      <c r="C2875" s="57">
        <f t="shared" si="647"/>
        <v>0.70234039999999998</v>
      </c>
      <c r="D2875" s="58">
        <f ca="1">IF(A2875&lt;$B$1,VLOOKUP(A2875,[1]DI!$A$4:$B$15000,2,FALSE),0)</f>
        <v>0</v>
      </c>
      <c r="E2875" s="57">
        <f t="shared" ca="1" si="648"/>
        <v>0</v>
      </c>
      <c r="F2875" s="59">
        <f t="shared" si="645"/>
        <v>1.1499999999999999</v>
      </c>
      <c r="G2875" s="60">
        <f t="shared" ca="1" si="649"/>
        <v>1</v>
      </c>
      <c r="H2875" s="57">
        <f ca="1">TRUNC(PRODUCT(G$10:G2874),15)</f>
        <v>1.8793566834039801</v>
      </c>
      <c r="I2875" s="57">
        <f t="shared" ca="1" si="650"/>
        <v>1.8793566834039801</v>
      </c>
      <c r="J2875" s="57">
        <f t="shared" ca="1" si="651"/>
        <v>1</v>
      </c>
      <c r="K2875" s="57">
        <f t="shared" ca="1" si="652"/>
        <v>0</v>
      </c>
      <c r="L2875" s="61">
        <f>IF(VLOOKUP(A2875,$U$12:$AD$125,8)=VLOOKUP(A2874,$U$12:$AD$125,8),0,VLOOKUP(A2875,U$12:$AD$125,8))</f>
        <v>0</v>
      </c>
      <c r="M2875" s="62">
        <f>IF(L2875&gt;0,VLOOKUP(L2875,T$12:$AC$125,7),0)</f>
        <v>0</v>
      </c>
      <c r="N2875" s="57">
        <f t="shared" si="653"/>
        <v>0</v>
      </c>
      <c r="O2875" s="57">
        <f t="shared" ca="1" si="654"/>
        <v>0</v>
      </c>
      <c r="P2875" s="63" t="str">
        <f t="shared" si="655"/>
        <v>A+J=</v>
      </c>
      <c r="Q2875" s="64">
        <f t="shared" si="656"/>
        <v>46132</v>
      </c>
    </row>
    <row r="2876" spans="1:17" x14ac:dyDescent="0.2">
      <c r="A2876" s="56">
        <f t="shared" si="644"/>
        <v>46111</v>
      </c>
      <c r="B2876" s="75" t="str">
        <f t="shared" ca="1" si="646"/>
        <v>n.d</v>
      </c>
      <c r="C2876" s="57">
        <f t="shared" si="647"/>
        <v>0.70234039999999998</v>
      </c>
      <c r="D2876" s="58">
        <f ca="1">IF(A2876&lt;$B$1,VLOOKUP(A2876,[1]DI!$A$4:$B$15000,2,FALSE),0)</f>
        <v>0</v>
      </c>
      <c r="E2876" s="57">
        <f t="shared" ca="1" si="648"/>
        <v>0</v>
      </c>
      <c r="F2876" s="59">
        <f t="shared" si="645"/>
        <v>1.1499999999999999</v>
      </c>
      <c r="G2876" s="60">
        <f t="shared" ca="1" si="649"/>
        <v>1</v>
      </c>
      <c r="H2876" s="57">
        <f ca="1">TRUNC(PRODUCT(G$10:G2875),15)</f>
        <v>1.8793566834039801</v>
      </c>
      <c r="I2876" s="57">
        <f t="shared" ca="1" si="650"/>
        <v>1.8793566834039801</v>
      </c>
      <c r="J2876" s="57">
        <f t="shared" ca="1" si="651"/>
        <v>1</v>
      </c>
      <c r="K2876" s="57">
        <f t="shared" ca="1" si="652"/>
        <v>0</v>
      </c>
      <c r="L2876" s="61">
        <f>IF(VLOOKUP(A2876,$U$12:$AD$125,8)=VLOOKUP(A2875,$U$12:$AD$125,8),0,VLOOKUP(A2876,U$12:$AD$125,8))</f>
        <v>0</v>
      </c>
      <c r="M2876" s="62">
        <f>IF(L2876&gt;0,VLOOKUP(L2876,T$12:$AC$125,7),0)</f>
        <v>0</v>
      </c>
      <c r="N2876" s="57">
        <f t="shared" si="653"/>
        <v>0</v>
      </c>
      <c r="O2876" s="57">
        <f t="shared" ca="1" si="654"/>
        <v>0</v>
      </c>
      <c r="P2876" s="63" t="str">
        <f t="shared" si="655"/>
        <v>A+J=</v>
      </c>
      <c r="Q2876" s="64">
        <f t="shared" si="656"/>
        <v>46132</v>
      </c>
    </row>
    <row r="2877" spans="1:17" x14ac:dyDescent="0.2">
      <c r="A2877" s="56">
        <f t="shared" si="644"/>
        <v>46112</v>
      </c>
      <c r="B2877" s="75" t="str">
        <f t="shared" ca="1" si="646"/>
        <v>n.d</v>
      </c>
      <c r="C2877" s="57">
        <f t="shared" si="647"/>
        <v>0.70234039999999998</v>
      </c>
      <c r="D2877" s="58">
        <f ca="1">IF(A2877&lt;$B$1,VLOOKUP(A2877,[1]DI!$A$4:$B$15000,2,FALSE),0)</f>
        <v>0</v>
      </c>
      <c r="E2877" s="57">
        <f t="shared" ca="1" si="648"/>
        <v>0</v>
      </c>
      <c r="F2877" s="59">
        <f t="shared" si="645"/>
        <v>1.1499999999999999</v>
      </c>
      <c r="G2877" s="60">
        <f t="shared" ca="1" si="649"/>
        <v>1</v>
      </c>
      <c r="H2877" s="57">
        <f ca="1">TRUNC(PRODUCT(G$10:G2876),15)</f>
        <v>1.8793566834039801</v>
      </c>
      <c r="I2877" s="57">
        <f t="shared" ca="1" si="650"/>
        <v>1.8793566834039801</v>
      </c>
      <c r="J2877" s="57">
        <f t="shared" ca="1" si="651"/>
        <v>1</v>
      </c>
      <c r="K2877" s="57">
        <f t="shared" ca="1" si="652"/>
        <v>0</v>
      </c>
      <c r="L2877" s="61">
        <f>IF(VLOOKUP(A2877,$U$12:$AD$125,8)=VLOOKUP(A2876,$U$12:$AD$125,8),0,VLOOKUP(A2877,U$12:$AD$125,8))</f>
        <v>0</v>
      </c>
      <c r="M2877" s="62">
        <f>IF(L2877&gt;0,VLOOKUP(L2877,T$12:$AC$125,7),0)</f>
        <v>0</v>
      </c>
      <c r="N2877" s="57">
        <f t="shared" si="653"/>
        <v>0</v>
      </c>
      <c r="O2877" s="57">
        <f t="shared" ca="1" si="654"/>
        <v>0</v>
      </c>
      <c r="P2877" s="63" t="str">
        <f t="shared" si="655"/>
        <v>A+J=</v>
      </c>
      <c r="Q2877" s="64">
        <f t="shared" si="656"/>
        <v>46132</v>
      </c>
    </row>
    <row r="2878" spans="1:17" x14ac:dyDescent="0.2">
      <c r="A2878" s="56">
        <f t="shared" si="644"/>
        <v>46113</v>
      </c>
      <c r="B2878" s="75" t="str">
        <f t="shared" ca="1" si="646"/>
        <v>n.d</v>
      </c>
      <c r="C2878" s="57">
        <f t="shared" si="647"/>
        <v>0.70234039999999998</v>
      </c>
      <c r="D2878" s="58">
        <f ca="1">IF(A2878&lt;$B$1,VLOOKUP(A2878,[1]DI!$A$4:$B$15000,2,FALSE),0)</f>
        <v>0</v>
      </c>
      <c r="E2878" s="57">
        <f t="shared" ca="1" si="648"/>
        <v>0</v>
      </c>
      <c r="F2878" s="59">
        <f t="shared" si="645"/>
        <v>1.1499999999999999</v>
      </c>
      <c r="G2878" s="60">
        <f t="shared" ca="1" si="649"/>
        <v>1</v>
      </c>
      <c r="H2878" s="57">
        <f ca="1">TRUNC(PRODUCT(G$10:G2877),15)</f>
        <v>1.8793566834039801</v>
      </c>
      <c r="I2878" s="57">
        <f t="shared" ca="1" si="650"/>
        <v>1.8793566834039801</v>
      </c>
      <c r="J2878" s="57">
        <f t="shared" ca="1" si="651"/>
        <v>1</v>
      </c>
      <c r="K2878" s="57">
        <f t="shared" ca="1" si="652"/>
        <v>0</v>
      </c>
      <c r="L2878" s="61">
        <f>IF(VLOOKUP(A2878,$U$12:$AD$125,8)=VLOOKUP(A2877,$U$12:$AD$125,8),0,VLOOKUP(A2878,U$12:$AD$125,8))</f>
        <v>0</v>
      </c>
      <c r="M2878" s="62">
        <f>IF(L2878&gt;0,VLOOKUP(L2878,T$12:$AC$125,7),0)</f>
        <v>0</v>
      </c>
      <c r="N2878" s="57">
        <f t="shared" si="653"/>
        <v>0</v>
      </c>
      <c r="O2878" s="57">
        <f t="shared" ca="1" si="654"/>
        <v>0</v>
      </c>
      <c r="P2878" s="63" t="str">
        <f t="shared" si="655"/>
        <v>A+J=</v>
      </c>
      <c r="Q2878" s="64">
        <f t="shared" si="656"/>
        <v>46132</v>
      </c>
    </row>
    <row r="2879" spans="1:17" x14ac:dyDescent="0.2">
      <c r="A2879" s="56">
        <f t="shared" si="644"/>
        <v>46114</v>
      </c>
      <c r="B2879" s="75" t="str">
        <f t="shared" ca="1" si="646"/>
        <v>n.d</v>
      </c>
      <c r="C2879" s="57">
        <f t="shared" si="647"/>
        <v>0.70234039999999998</v>
      </c>
      <c r="D2879" s="58">
        <f ca="1">IF(A2879&lt;$B$1,VLOOKUP(A2879,[1]DI!$A$4:$B$15000,2,FALSE),0)</f>
        <v>0</v>
      </c>
      <c r="E2879" s="57">
        <f t="shared" ca="1" si="648"/>
        <v>0</v>
      </c>
      <c r="F2879" s="59">
        <f t="shared" si="645"/>
        <v>1.1499999999999999</v>
      </c>
      <c r="G2879" s="60">
        <f t="shared" ca="1" si="649"/>
        <v>1</v>
      </c>
      <c r="H2879" s="57">
        <f ca="1">TRUNC(PRODUCT(G$10:G2878),15)</f>
        <v>1.8793566834039801</v>
      </c>
      <c r="I2879" s="57">
        <f t="shared" ca="1" si="650"/>
        <v>1.8793566834039801</v>
      </c>
      <c r="J2879" s="57">
        <f t="shared" ca="1" si="651"/>
        <v>1</v>
      </c>
      <c r="K2879" s="57">
        <f t="shared" ca="1" si="652"/>
        <v>0</v>
      </c>
      <c r="L2879" s="61">
        <f>IF(VLOOKUP(A2879,$U$12:$AD$125,8)=VLOOKUP(A2878,$U$12:$AD$125,8),0,VLOOKUP(A2879,U$12:$AD$125,8))</f>
        <v>0</v>
      </c>
      <c r="M2879" s="62">
        <f>IF(L2879&gt;0,VLOOKUP(L2879,T$12:$AC$125,7),0)</f>
        <v>0</v>
      </c>
      <c r="N2879" s="57">
        <f t="shared" si="653"/>
        <v>0</v>
      </c>
      <c r="O2879" s="57">
        <f t="shared" ca="1" si="654"/>
        <v>0</v>
      </c>
      <c r="P2879" s="63" t="str">
        <f t="shared" si="655"/>
        <v>A+J=</v>
      </c>
      <c r="Q2879" s="64">
        <f t="shared" si="656"/>
        <v>46132</v>
      </c>
    </row>
    <row r="2880" spans="1:17" x14ac:dyDescent="0.2">
      <c r="A2880" s="56">
        <f t="shared" si="644"/>
        <v>46115</v>
      </c>
      <c r="B2880" s="75" t="str">
        <f t="shared" ca="1" si="646"/>
        <v>n.d</v>
      </c>
      <c r="C2880" s="57">
        <f t="shared" si="647"/>
        <v>0.70234039999999998</v>
      </c>
      <c r="D2880" s="58">
        <f ca="1">IF(A2880&lt;$B$1,VLOOKUP(A2880,[1]DI!$A$4:$B$15000,2,FALSE),0)</f>
        <v>0</v>
      </c>
      <c r="E2880" s="57">
        <f t="shared" ca="1" si="648"/>
        <v>0</v>
      </c>
      <c r="F2880" s="59">
        <f t="shared" si="645"/>
        <v>1.1499999999999999</v>
      </c>
      <c r="G2880" s="60">
        <f t="shared" ca="1" si="649"/>
        <v>1</v>
      </c>
      <c r="H2880" s="57">
        <f ca="1">TRUNC(PRODUCT(G$10:G2879),15)</f>
        <v>1.8793566834039801</v>
      </c>
      <c r="I2880" s="57">
        <f t="shared" ca="1" si="650"/>
        <v>1.8793566834039801</v>
      </c>
      <c r="J2880" s="57">
        <f t="shared" ca="1" si="651"/>
        <v>1</v>
      </c>
      <c r="K2880" s="57">
        <f t="shared" ca="1" si="652"/>
        <v>0</v>
      </c>
      <c r="L2880" s="61">
        <f>IF(VLOOKUP(A2880,$U$12:$AD$125,8)=VLOOKUP(A2879,$U$12:$AD$125,8),0,VLOOKUP(A2880,U$12:$AD$125,8))</f>
        <v>0</v>
      </c>
      <c r="M2880" s="62">
        <f>IF(L2880&gt;0,VLOOKUP(L2880,T$12:$AC$125,7),0)</f>
        <v>0</v>
      </c>
      <c r="N2880" s="57">
        <f t="shared" si="653"/>
        <v>0</v>
      </c>
      <c r="O2880" s="57">
        <f t="shared" ca="1" si="654"/>
        <v>0</v>
      </c>
      <c r="P2880" s="63" t="str">
        <f t="shared" si="655"/>
        <v>A+J=</v>
      </c>
      <c r="Q2880" s="64">
        <f t="shared" si="656"/>
        <v>46132</v>
      </c>
    </row>
    <row r="2881" spans="1:17" x14ac:dyDescent="0.2">
      <c r="A2881" s="56">
        <f t="shared" si="644"/>
        <v>46116</v>
      </c>
      <c r="B2881" s="75" t="str">
        <f t="shared" ca="1" si="646"/>
        <v>n.d</v>
      </c>
      <c r="C2881" s="57">
        <f t="shared" si="647"/>
        <v>0.70234039999999998</v>
      </c>
      <c r="D2881" s="58">
        <f ca="1">IF(A2881&lt;$B$1,VLOOKUP(A2881,[1]DI!$A$4:$B$15000,2,FALSE),0)</f>
        <v>0</v>
      </c>
      <c r="E2881" s="57">
        <f t="shared" ca="1" si="648"/>
        <v>0</v>
      </c>
      <c r="F2881" s="59">
        <f t="shared" si="645"/>
        <v>1.1499999999999999</v>
      </c>
      <c r="G2881" s="60">
        <f t="shared" ca="1" si="649"/>
        <v>1</v>
      </c>
      <c r="H2881" s="57">
        <f ca="1">TRUNC(PRODUCT(G$10:G2880),15)</f>
        <v>1.8793566834039801</v>
      </c>
      <c r="I2881" s="57">
        <f t="shared" ca="1" si="650"/>
        <v>1.8793566834039801</v>
      </c>
      <c r="J2881" s="57">
        <f t="shared" ca="1" si="651"/>
        <v>1</v>
      </c>
      <c r="K2881" s="57">
        <f t="shared" ca="1" si="652"/>
        <v>0</v>
      </c>
      <c r="L2881" s="61">
        <f>IF(VLOOKUP(A2881,$U$12:$AD$125,8)=VLOOKUP(A2880,$U$12:$AD$125,8),0,VLOOKUP(A2881,U$12:$AD$125,8))</f>
        <v>0</v>
      </c>
      <c r="M2881" s="62">
        <f>IF(L2881&gt;0,VLOOKUP(L2881,T$12:$AC$125,7),0)</f>
        <v>0</v>
      </c>
      <c r="N2881" s="57">
        <f t="shared" si="653"/>
        <v>0</v>
      </c>
      <c r="O2881" s="57">
        <f t="shared" ca="1" si="654"/>
        <v>0</v>
      </c>
      <c r="P2881" s="63" t="str">
        <f t="shared" si="655"/>
        <v>A+J=</v>
      </c>
      <c r="Q2881" s="64">
        <f t="shared" si="656"/>
        <v>46132</v>
      </c>
    </row>
    <row r="2882" spans="1:17" x14ac:dyDescent="0.2">
      <c r="A2882" s="56">
        <f t="shared" si="644"/>
        <v>46117</v>
      </c>
      <c r="B2882" s="75" t="str">
        <f t="shared" ca="1" si="646"/>
        <v>n.d</v>
      </c>
      <c r="C2882" s="57">
        <f t="shared" si="647"/>
        <v>0.70234039999999998</v>
      </c>
      <c r="D2882" s="58">
        <f ca="1">IF(A2882&lt;$B$1,VLOOKUP(A2882,[1]DI!$A$4:$B$15000,2,FALSE),0)</f>
        <v>0</v>
      </c>
      <c r="E2882" s="57">
        <f t="shared" ca="1" si="648"/>
        <v>0</v>
      </c>
      <c r="F2882" s="59">
        <f t="shared" si="645"/>
        <v>1.1499999999999999</v>
      </c>
      <c r="G2882" s="60">
        <f t="shared" ca="1" si="649"/>
        <v>1</v>
      </c>
      <c r="H2882" s="57">
        <f ca="1">TRUNC(PRODUCT(G$10:G2881),15)</f>
        <v>1.8793566834039801</v>
      </c>
      <c r="I2882" s="57">
        <f t="shared" ca="1" si="650"/>
        <v>1.8793566834039801</v>
      </c>
      <c r="J2882" s="57">
        <f t="shared" ca="1" si="651"/>
        <v>1</v>
      </c>
      <c r="K2882" s="57">
        <f t="shared" ca="1" si="652"/>
        <v>0</v>
      </c>
      <c r="L2882" s="61">
        <f>IF(VLOOKUP(A2882,$U$12:$AD$125,8)=VLOOKUP(A2881,$U$12:$AD$125,8),0,VLOOKUP(A2882,U$12:$AD$125,8))</f>
        <v>0</v>
      </c>
      <c r="M2882" s="62">
        <f>IF(L2882&gt;0,VLOOKUP(L2882,T$12:$AC$125,7),0)</f>
        <v>0</v>
      </c>
      <c r="N2882" s="57">
        <f t="shared" si="653"/>
        <v>0</v>
      </c>
      <c r="O2882" s="57">
        <f t="shared" ca="1" si="654"/>
        <v>0</v>
      </c>
      <c r="P2882" s="63" t="str">
        <f t="shared" si="655"/>
        <v>A+J=</v>
      </c>
      <c r="Q2882" s="64">
        <f t="shared" si="656"/>
        <v>46132</v>
      </c>
    </row>
    <row r="2883" spans="1:17" x14ac:dyDescent="0.2">
      <c r="A2883" s="56">
        <f t="shared" si="644"/>
        <v>46118</v>
      </c>
      <c r="B2883" s="75" t="str">
        <f t="shared" ca="1" si="646"/>
        <v>n.d</v>
      </c>
      <c r="C2883" s="57">
        <f t="shared" si="647"/>
        <v>0.70234039999999998</v>
      </c>
      <c r="D2883" s="58">
        <f ca="1">IF(A2883&lt;$B$1,VLOOKUP(A2883,[1]DI!$A$4:$B$15000,2,FALSE),0)</f>
        <v>0</v>
      </c>
      <c r="E2883" s="57">
        <f t="shared" ca="1" si="648"/>
        <v>0</v>
      </c>
      <c r="F2883" s="59">
        <f t="shared" si="645"/>
        <v>1.1499999999999999</v>
      </c>
      <c r="G2883" s="60">
        <f t="shared" ca="1" si="649"/>
        <v>1</v>
      </c>
      <c r="H2883" s="57">
        <f ca="1">TRUNC(PRODUCT(G$10:G2882),15)</f>
        <v>1.8793566834039801</v>
      </c>
      <c r="I2883" s="57">
        <f t="shared" ca="1" si="650"/>
        <v>1.8793566834039801</v>
      </c>
      <c r="J2883" s="57">
        <f t="shared" ca="1" si="651"/>
        <v>1</v>
      </c>
      <c r="K2883" s="57">
        <f t="shared" ca="1" si="652"/>
        <v>0</v>
      </c>
      <c r="L2883" s="61">
        <f>IF(VLOOKUP(A2883,$U$12:$AD$125,8)=VLOOKUP(A2882,$U$12:$AD$125,8),0,VLOOKUP(A2883,U$12:$AD$125,8))</f>
        <v>0</v>
      </c>
      <c r="M2883" s="62">
        <f>IF(L2883&gt;0,VLOOKUP(L2883,T$12:$AC$125,7),0)</f>
        <v>0</v>
      </c>
      <c r="N2883" s="57">
        <f t="shared" si="653"/>
        <v>0</v>
      </c>
      <c r="O2883" s="57">
        <f t="shared" ca="1" si="654"/>
        <v>0</v>
      </c>
      <c r="P2883" s="63" t="str">
        <f t="shared" si="655"/>
        <v>A+J=</v>
      </c>
      <c r="Q2883" s="64">
        <f t="shared" si="656"/>
        <v>46132</v>
      </c>
    </row>
    <row r="2884" spans="1:17" x14ac:dyDescent="0.2">
      <c r="A2884" s="56">
        <f t="shared" si="644"/>
        <v>46119</v>
      </c>
      <c r="B2884" s="75" t="str">
        <f t="shared" ca="1" si="646"/>
        <v>n.d</v>
      </c>
      <c r="C2884" s="57">
        <f t="shared" si="647"/>
        <v>0.70234039999999998</v>
      </c>
      <c r="D2884" s="58">
        <f ca="1">IF(A2884&lt;$B$1,VLOOKUP(A2884,[1]DI!$A$4:$B$15000,2,FALSE),0)</f>
        <v>0</v>
      </c>
      <c r="E2884" s="57">
        <f t="shared" ca="1" si="648"/>
        <v>0</v>
      </c>
      <c r="F2884" s="59">
        <f t="shared" si="645"/>
        <v>1.1499999999999999</v>
      </c>
      <c r="G2884" s="60">
        <f t="shared" ca="1" si="649"/>
        <v>1</v>
      </c>
      <c r="H2884" s="57">
        <f ca="1">TRUNC(PRODUCT(G$10:G2883),15)</f>
        <v>1.8793566834039801</v>
      </c>
      <c r="I2884" s="57">
        <f t="shared" ca="1" si="650"/>
        <v>1.8793566834039801</v>
      </c>
      <c r="J2884" s="57">
        <f t="shared" ca="1" si="651"/>
        <v>1</v>
      </c>
      <c r="K2884" s="57">
        <f t="shared" ca="1" si="652"/>
        <v>0</v>
      </c>
      <c r="L2884" s="61">
        <f>IF(VLOOKUP(A2884,$U$12:$AD$125,8)=VLOOKUP(A2883,$U$12:$AD$125,8),0,VLOOKUP(A2884,U$12:$AD$125,8))</f>
        <v>0</v>
      </c>
      <c r="M2884" s="62">
        <f>IF(L2884&gt;0,VLOOKUP(L2884,T$12:$AC$125,7),0)</f>
        <v>0</v>
      </c>
      <c r="N2884" s="57">
        <f t="shared" si="653"/>
        <v>0</v>
      </c>
      <c r="O2884" s="57">
        <f t="shared" ca="1" si="654"/>
        <v>0</v>
      </c>
      <c r="P2884" s="63" t="str">
        <f t="shared" si="655"/>
        <v>A+J=</v>
      </c>
      <c r="Q2884" s="64">
        <f t="shared" si="656"/>
        <v>46132</v>
      </c>
    </row>
    <row r="2885" spans="1:17" x14ac:dyDescent="0.2">
      <c r="A2885" s="56">
        <f t="shared" si="644"/>
        <v>46120</v>
      </c>
      <c r="B2885" s="75" t="str">
        <f t="shared" ca="1" si="646"/>
        <v>n.d</v>
      </c>
      <c r="C2885" s="57">
        <f t="shared" si="647"/>
        <v>0.70234039999999998</v>
      </c>
      <c r="D2885" s="58">
        <f ca="1">IF(A2885&lt;$B$1,VLOOKUP(A2885,[1]DI!$A$4:$B$15000,2,FALSE),0)</f>
        <v>0</v>
      </c>
      <c r="E2885" s="57">
        <f t="shared" ca="1" si="648"/>
        <v>0</v>
      </c>
      <c r="F2885" s="59">
        <f t="shared" si="645"/>
        <v>1.1499999999999999</v>
      </c>
      <c r="G2885" s="60">
        <f t="shared" ca="1" si="649"/>
        <v>1</v>
      </c>
      <c r="H2885" s="57">
        <f ca="1">TRUNC(PRODUCT(G$10:G2884),15)</f>
        <v>1.8793566834039801</v>
      </c>
      <c r="I2885" s="57">
        <f t="shared" ca="1" si="650"/>
        <v>1.8793566834039801</v>
      </c>
      <c r="J2885" s="57">
        <f t="shared" ca="1" si="651"/>
        <v>1</v>
      </c>
      <c r="K2885" s="57">
        <f t="shared" ca="1" si="652"/>
        <v>0</v>
      </c>
      <c r="L2885" s="61">
        <f>IF(VLOOKUP(A2885,$U$12:$AD$125,8)=VLOOKUP(A2884,$U$12:$AD$125,8),0,VLOOKUP(A2885,U$12:$AD$125,8))</f>
        <v>0</v>
      </c>
      <c r="M2885" s="62">
        <f>IF(L2885&gt;0,VLOOKUP(L2885,T$12:$AC$125,7),0)</f>
        <v>0</v>
      </c>
      <c r="N2885" s="57">
        <f t="shared" si="653"/>
        <v>0</v>
      </c>
      <c r="O2885" s="57">
        <f t="shared" ca="1" si="654"/>
        <v>0</v>
      </c>
      <c r="P2885" s="63" t="str">
        <f t="shared" si="655"/>
        <v>A+J=</v>
      </c>
      <c r="Q2885" s="64">
        <f t="shared" si="656"/>
        <v>46132</v>
      </c>
    </row>
    <row r="2886" spans="1:17" x14ac:dyDescent="0.2">
      <c r="A2886" s="56">
        <f t="shared" si="644"/>
        <v>46121</v>
      </c>
      <c r="B2886" s="75" t="str">
        <f t="shared" ca="1" si="646"/>
        <v>n.d</v>
      </c>
      <c r="C2886" s="57">
        <f t="shared" si="647"/>
        <v>0.70234039999999998</v>
      </c>
      <c r="D2886" s="58">
        <f ca="1">IF(A2886&lt;$B$1,VLOOKUP(A2886,[1]DI!$A$4:$B$15000,2,FALSE),0)</f>
        <v>0</v>
      </c>
      <c r="E2886" s="57">
        <f t="shared" ca="1" si="648"/>
        <v>0</v>
      </c>
      <c r="F2886" s="59">
        <f t="shared" si="645"/>
        <v>1.1499999999999999</v>
      </c>
      <c r="G2886" s="60">
        <f t="shared" ca="1" si="649"/>
        <v>1</v>
      </c>
      <c r="H2886" s="57">
        <f ca="1">TRUNC(PRODUCT(G$10:G2885),15)</f>
        <v>1.8793566834039801</v>
      </c>
      <c r="I2886" s="57">
        <f t="shared" ca="1" si="650"/>
        <v>1.8793566834039801</v>
      </c>
      <c r="J2886" s="57">
        <f t="shared" ca="1" si="651"/>
        <v>1</v>
      </c>
      <c r="K2886" s="57">
        <f t="shared" ca="1" si="652"/>
        <v>0</v>
      </c>
      <c r="L2886" s="61">
        <f>IF(VLOOKUP(A2886,$U$12:$AD$125,8)=VLOOKUP(A2885,$U$12:$AD$125,8),0,VLOOKUP(A2886,U$12:$AD$125,8))</f>
        <v>0</v>
      </c>
      <c r="M2886" s="62">
        <f>IF(L2886&gt;0,VLOOKUP(L2886,T$12:$AC$125,7),0)</f>
        <v>0</v>
      </c>
      <c r="N2886" s="57">
        <f t="shared" si="653"/>
        <v>0</v>
      </c>
      <c r="O2886" s="57">
        <f t="shared" ca="1" si="654"/>
        <v>0</v>
      </c>
      <c r="P2886" s="63" t="str">
        <f t="shared" si="655"/>
        <v>A+J=</v>
      </c>
      <c r="Q2886" s="64">
        <f t="shared" si="656"/>
        <v>46132</v>
      </c>
    </row>
    <row r="2887" spans="1:17" x14ac:dyDescent="0.2">
      <c r="A2887" s="56">
        <f t="shared" si="644"/>
        <v>46122</v>
      </c>
      <c r="B2887" s="75" t="str">
        <f t="shared" ca="1" si="646"/>
        <v>n.d</v>
      </c>
      <c r="C2887" s="57">
        <f t="shared" si="647"/>
        <v>0.70234039999999998</v>
      </c>
      <c r="D2887" s="58">
        <f ca="1">IF(A2887&lt;$B$1,VLOOKUP(A2887,[1]DI!$A$4:$B$15000,2,FALSE),0)</f>
        <v>0</v>
      </c>
      <c r="E2887" s="57">
        <f t="shared" ca="1" si="648"/>
        <v>0</v>
      </c>
      <c r="F2887" s="59">
        <f t="shared" si="645"/>
        <v>1.1499999999999999</v>
      </c>
      <c r="G2887" s="60">
        <f t="shared" ca="1" si="649"/>
        <v>1</v>
      </c>
      <c r="H2887" s="57">
        <f ca="1">TRUNC(PRODUCT(G$10:G2886),15)</f>
        <v>1.8793566834039801</v>
      </c>
      <c r="I2887" s="57">
        <f t="shared" ca="1" si="650"/>
        <v>1.8793566834039801</v>
      </c>
      <c r="J2887" s="57">
        <f t="shared" ca="1" si="651"/>
        <v>1</v>
      </c>
      <c r="K2887" s="57">
        <f t="shared" ca="1" si="652"/>
        <v>0</v>
      </c>
      <c r="L2887" s="61">
        <f>IF(VLOOKUP(A2887,$U$12:$AD$125,8)=VLOOKUP(A2886,$U$12:$AD$125,8),0,VLOOKUP(A2887,U$12:$AD$125,8))</f>
        <v>0</v>
      </c>
      <c r="M2887" s="62">
        <f>IF(L2887&gt;0,VLOOKUP(L2887,T$12:$AC$125,7),0)</f>
        <v>0</v>
      </c>
      <c r="N2887" s="57">
        <f t="shared" si="653"/>
        <v>0</v>
      </c>
      <c r="O2887" s="57">
        <f t="shared" ca="1" si="654"/>
        <v>0</v>
      </c>
      <c r="P2887" s="63" t="str">
        <f t="shared" si="655"/>
        <v>A+J=</v>
      </c>
      <c r="Q2887" s="64">
        <f t="shared" si="656"/>
        <v>46132</v>
      </c>
    </row>
    <row r="2888" spans="1:17" x14ac:dyDescent="0.2">
      <c r="A2888" s="56">
        <f t="shared" si="644"/>
        <v>46123</v>
      </c>
      <c r="B2888" s="75" t="str">
        <f t="shared" ca="1" si="646"/>
        <v>n.d</v>
      </c>
      <c r="C2888" s="57">
        <f t="shared" si="647"/>
        <v>0.70234039999999998</v>
      </c>
      <c r="D2888" s="58">
        <f ca="1">IF(A2888&lt;$B$1,VLOOKUP(A2888,[1]DI!$A$4:$B$15000,2,FALSE),0)</f>
        <v>0</v>
      </c>
      <c r="E2888" s="57">
        <f t="shared" ca="1" si="648"/>
        <v>0</v>
      </c>
      <c r="F2888" s="59">
        <f t="shared" si="645"/>
        <v>1.1499999999999999</v>
      </c>
      <c r="G2888" s="60">
        <f t="shared" ca="1" si="649"/>
        <v>1</v>
      </c>
      <c r="H2888" s="57">
        <f ca="1">TRUNC(PRODUCT(G$10:G2887),15)</f>
        <v>1.8793566834039801</v>
      </c>
      <c r="I2888" s="57">
        <f t="shared" ca="1" si="650"/>
        <v>1.8793566834039801</v>
      </c>
      <c r="J2888" s="57">
        <f t="shared" ca="1" si="651"/>
        <v>1</v>
      </c>
      <c r="K2888" s="57">
        <f t="shared" ca="1" si="652"/>
        <v>0</v>
      </c>
      <c r="L2888" s="61">
        <f>IF(VLOOKUP(A2888,$U$12:$AD$125,8)=VLOOKUP(A2887,$U$12:$AD$125,8),0,VLOOKUP(A2888,U$12:$AD$125,8))</f>
        <v>0</v>
      </c>
      <c r="M2888" s="62">
        <f>IF(L2888&gt;0,VLOOKUP(L2888,T$12:$AC$125,7),0)</f>
        <v>0</v>
      </c>
      <c r="N2888" s="57">
        <f t="shared" si="653"/>
        <v>0</v>
      </c>
      <c r="O2888" s="57">
        <f t="shared" ca="1" si="654"/>
        <v>0</v>
      </c>
      <c r="P2888" s="63" t="str">
        <f t="shared" si="655"/>
        <v>A+J=</v>
      </c>
      <c r="Q2888" s="64">
        <f t="shared" si="656"/>
        <v>46132</v>
      </c>
    </row>
    <row r="2889" spans="1:17" x14ac:dyDescent="0.2">
      <c r="A2889" s="56">
        <f t="shared" si="644"/>
        <v>46124</v>
      </c>
      <c r="B2889" s="75" t="str">
        <f t="shared" ca="1" si="646"/>
        <v>n.d</v>
      </c>
      <c r="C2889" s="57">
        <f t="shared" si="647"/>
        <v>0.70234039999999998</v>
      </c>
      <c r="D2889" s="58">
        <f ca="1">IF(A2889&lt;$B$1,VLOOKUP(A2889,[1]DI!$A$4:$B$15000,2,FALSE),0)</f>
        <v>0</v>
      </c>
      <c r="E2889" s="57">
        <f t="shared" ca="1" si="648"/>
        <v>0</v>
      </c>
      <c r="F2889" s="59">
        <f t="shared" si="645"/>
        <v>1.1499999999999999</v>
      </c>
      <c r="G2889" s="60">
        <f t="shared" ca="1" si="649"/>
        <v>1</v>
      </c>
      <c r="H2889" s="57">
        <f ca="1">TRUNC(PRODUCT(G$10:G2888),15)</f>
        <v>1.8793566834039801</v>
      </c>
      <c r="I2889" s="57">
        <f t="shared" ca="1" si="650"/>
        <v>1.8793566834039801</v>
      </c>
      <c r="J2889" s="57">
        <f t="shared" ca="1" si="651"/>
        <v>1</v>
      </c>
      <c r="K2889" s="57">
        <f t="shared" ca="1" si="652"/>
        <v>0</v>
      </c>
      <c r="L2889" s="61">
        <f>IF(VLOOKUP(A2889,$U$12:$AD$125,8)=VLOOKUP(A2888,$U$12:$AD$125,8),0,VLOOKUP(A2889,U$12:$AD$125,8))</f>
        <v>0</v>
      </c>
      <c r="M2889" s="62">
        <f>IF(L2889&gt;0,VLOOKUP(L2889,T$12:$AC$125,7),0)</f>
        <v>0</v>
      </c>
      <c r="N2889" s="57">
        <f t="shared" si="653"/>
        <v>0</v>
      </c>
      <c r="O2889" s="57">
        <f t="shared" ca="1" si="654"/>
        <v>0</v>
      </c>
      <c r="P2889" s="63" t="str">
        <f t="shared" si="655"/>
        <v>A+J=</v>
      </c>
      <c r="Q2889" s="64">
        <f t="shared" si="656"/>
        <v>46132</v>
      </c>
    </row>
    <row r="2890" spans="1:17" x14ac:dyDescent="0.2">
      <c r="A2890" s="56">
        <f t="shared" si="644"/>
        <v>46125</v>
      </c>
      <c r="B2890" s="75" t="str">
        <f t="shared" ca="1" si="646"/>
        <v>n.d</v>
      </c>
      <c r="C2890" s="57">
        <f t="shared" si="647"/>
        <v>0.70234039999999998</v>
      </c>
      <c r="D2890" s="58">
        <f ca="1">IF(A2890&lt;$B$1,VLOOKUP(A2890,[1]DI!$A$4:$B$15000,2,FALSE),0)</f>
        <v>0</v>
      </c>
      <c r="E2890" s="57">
        <f t="shared" ca="1" si="648"/>
        <v>0</v>
      </c>
      <c r="F2890" s="59">
        <f t="shared" si="645"/>
        <v>1.1499999999999999</v>
      </c>
      <c r="G2890" s="60">
        <f t="shared" ca="1" si="649"/>
        <v>1</v>
      </c>
      <c r="H2890" s="57">
        <f ca="1">TRUNC(PRODUCT(G$10:G2889),15)</f>
        <v>1.8793566834039801</v>
      </c>
      <c r="I2890" s="57">
        <f t="shared" ca="1" si="650"/>
        <v>1.8793566834039801</v>
      </c>
      <c r="J2890" s="57">
        <f t="shared" ca="1" si="651"/>
        <v>1</v>
      </c>
      <c r="K2890" s="57">
        <f t="shared" ca="1" si="652"/>
        <v>0</v>
      </c>
      <c r="L2890" s="61">
        <f>IF(VLOOKUP(A2890,$U$12:$AD$125,8)=VLOOKUP(A2889,$U$12:$AD$125,8),0,VLOOKUP(A2890,U$12:$AD$125,8))</f>
        <v>0</v>
      </c>
      <c r="M2890" s="62">
        <f>IF(L2890&gt;0,VLOOKUP(L2890,T$12:$AC$125,7),0)</f>
        <v>0</v>
      </c>
      <c r="N2890" s="57">
        <f t="shared" si="653"/>
        <v>0</v>
      </c>
      <c r="O2890" s="57">
        <f t="shared" ca="1" si="654"/>
        <v>0</v>
      </c>
      <c r="P2890" s="63" t="str">
        <f t="shared" si="655"/>
        <v>A+J=</v>
      </c>
      <c r="Q2890" s="64">
        <f t="shared" si="656"/>
        <v>46132</v>
      </c>
    </row>
    <row r="2891" spans="1:17" x14ac:dyDescent="0.2">
      <c r="A2891" s="56">
        <f t="shared" ref="A2891:A2954" si="657">(A2890+1)</f>
        <v>46126</v>
      </c>
      <c r="B2891" s="75" t="str">
        <f t="shared" ca="1" si="646"/>
        <v>n.d</v>
      </c>
      <c r="C2891" s="57">
        <f t="shared" si="647"/>
        <v>0.70234039999999998</v>
      </c>
      <c r="D2891" s="58">
        <f ca="1">IF(A2891&lt;$B$1,VLOOKUP(A2891,[1]DI!$A$4:$B$15000,2,FALSE),0)</f>
        <v>0</v>
      </c>
      <c r="E2891" s="57">
        <f t="shared" ca="1" si="648"/>
        <v>0</v>
      </c>
      <c r="F2891" s="59">
        <f t="shared" si="645"/>
        <v>1.1499999999999999</v>
      </c>
      <c r="G2891" s="60">
        <f t="shared" ca="1" si="649"/>
        <v>1</v>
      </c>
      <c r="H2891" s="57">
        <f ca="1">TRUNC(PRODUCT(G$10:G2890),15)</f>
        <v>1.8793566834039801</v>
      </c>
      <c r="I2891" s="57">
        <f t="shared" ca="1" si="650"/>
        <v>1.8793566834039801</v>
      </c>
      <c r="J2891" s="57">
        <f t="shared" ca="1" si="651"/>
        <v>1</v>
      </c>
      <c r="K2891" s="57">
        <f t="shared" ca="1" si="652"/>
        <v>0</v>
      </c>
      <c r="L2891" s="61">
        <f>IF(VLOOKUP(A2891,$U$12:$AD$125,8)=VLOOKUP(A2890,$U$12:$AD$125,8),0,VLOOKUP(A2891,U$12:$AD$125,8))</f>
        <v>0</v>
      </c>
      <c r="M2891" s="62">
        <f>IF(L2891&gt;0,VLOOKUP(L2891,T$12:$AC$125,7),0)</f>
        <v>0</v>
      </c>
      <c r="N2891" s="57">
        <f t="shared" si="653"/>
        <v>0</v>
      </c>
      <c r="O2891" s="57">
        <f t="shared" ca="1" si="654"/>
        <v>0</v>
      </c>
      <c r="P2891" s="63" t="str">
        <f t="shared" si="655"/>
        <v>A+J=</v>
      </c>
      <c r="Q2891" s="64">
        <f t="shared" si="656"/>
        <v>46132</v>
      </c>
    </row>
    <row r="2892" spans="1:17" x14ac:dyDescent="0.2">
      <c r="A2892" s="56">
        <f t="shared" si="657"/>
        <v>46127</v>
      </c>
      <c r="B2892" s="75" t="str">
        <f t="shared" ca="1" si="646"/>
        <v>n.d</v>
      </c>
      <c r="C2892" s="57">
        <f t="shared" si="647"/>
        <v>0.70234039999999998</v>
      </c>
      <c r="D2892" s="58">
        <f ca="1">IF(A2892&lt;$B$1,VLOOKUP(A2892,[1]DI!$A$4:$B$15000,2,FALSE),0)</f>
        <v>0</v>
      </c>
      <c r="E2892" s="57">
        <f t="shared" ca="1" si="648"/>
        <v>0</v>
      </c>
      <c r="F2892" s="59">
        <f t="shared" si="645"/>
        <v>1.1499999999999999</v>
      </c>
      <c r="G2892" s="60">
        <f t="shared" ca="1" si="649"/>
        <v>1</v>
      </c>
      <c r="H2892" s="57">
        <f ca="1">TRUNC(PRODUCT(G$10:G2891),15)</f>
        <v>1.8793566834039801</v>
      </c>
      <c r="I2892" s="57">
        <f t="shared" ca="1" si="650"/>
        <v>1.8793566834039801</v>
      </c>
      <c r="J2892" s="57">
        <f t="shared" ca="1" si="651"/>
        <v>1</v>
      </c>
      <c r="K2892" s="57">
        <f t="shared" ca="1" si="652"/>
        <v>0</v>
      </c>
      <c r="L2892" s="61">
        <f>IF(VLOOKUP(A2892,$U$12:$AD$125,8)=VLOOKUP(A2891,$U$12:$AD$125,8),0,VLOOKUP(A2892,U$12:$AD$125,8))</f>
        <v>0</v>
      </c>
      <c r="M2892" s="62">
        <f>IF(L2892&gt;0,VLOOKUP(L2892,T$12:$AC$125,7),0)</f>
        <v>0</v>
      </c>
      <c r="N2892" s="57">
        <f t="shared" si="653"/>
        <v>0</v>
      </c>
      <c r="O2892" s="57">
        <f t="shared" ca="1" si="654"/>
        <v>0</v>
      </c>
      <c r="P2892" s="63" t="str">
        <f t="shared" si="655"/>
        <v>A+J=</v>
      </c>
      <c r="Q2892" s="64">
        <f t="shared" si="656"/>
        <v>46132</v>
      </c>
    </row>
    <row r="2893" spans="1:17" x14ac:dyDescent="0.2">
      <c r="A2893" s="56">
        <f t="shared" si="657"/>
        <v>46128</v>
      </c>
      <c r="B2893" s="75" t="str">
        <f t="shared" ca="1" si="646"/>
        <v>n.d</v>
      </c>
      <c r="C2893" s="57">
        <f t="shared" si="647"/>
        <v>0.70234039999999998</v>
      </c>
      <c r="D2893" s="58">
        <f ca="1">IF(A2893&lt;$B$1,VLOOKUP(A2893,[1]DI!$A$4:$B$15000,2,FALSE),0)</f>
        <v>0</v>
      </c>
      <c r="E2893" s="57">
        <f t="shared" ca="1" si="648"/>
        <v>0</v>
      </c>
      <c r="F2893" s="59">
        <f t="shared" si="645"/>
        <v>1.1499999999999999</v>
      </c>
      <c r="G2893" s="60">
        <f t="shared" ca="1" si="649"/>
        <v>1</v>
      </c>
      <c r="H2893" s="57">
        <f ca="1">TRUNC(PRODUCT(G$10:G2892),15)</f>
        <v>1.8793566834039801</v>
      </c>
      <c r="I2893" s="57">
        <f t="shared" ca="1" si="650"/>
        <v>1.8793566834039801</v>
      </c>
      <c r="J2893" s="57">
        <f t="shared" ca="1" si="651"/>
        <v>1</v>
      </c>
      <c r="K2893" s="57">
        <f t="shared" ca="1" si="652"/>
        <v>0</v>
      </c>
      <c r="L2893" s="61">
        <f>IF(VLOOKUP(A2893,$U$12:$AD$125,8)=VLOOKUP(A2892,$U$12:$AD$125,8),0,VLOOKUP(A2893,U$12:$AD$125,8))</f>
        <v>0</v>
      </c>
      <c r="M2893" s="62">
        <f>IF(L2893&gt;0,VLOOKUP(L2893,T$12:$AC$125,7),0)</f>
        <v>0</v>
      </c>
      <c r="N2893" s="57">
        <f t="shared" si="653"/>
        <v>0</v>
      </c>
      <c r="O2893" s="57">
        <f t="shared" ca="1" si="654"/>
        <v>0</v>
      </c>
      <c r="P2893" s="63" t="str">
        <f t="shared" si="655"/>
        <v>A+J=</v>
      </c>
      <c r="Q2893" s="64">
        <f t="shared" si="656"/>
        <v>46132</v>
      </c>
    </row>
    <row r="2894" spans="1:17" x14ac:dyDescent="0.2">
      <c r="A2894" s="56">
        <f t="shared" si="657"/>
        <v>46129</v>
      </c>
      <c r="B2894" s="75" t="str">
        <f t="shared" ca="1" si="646"/>
        <v>n.d</v>
      </c>
      <c r="C2894" s="57">
        <f t="shared" si="647"/>
        <v>0.70234039999999998</v>
      </c>
      <c r="D2894" s="58">
        <f ca="1">IF(A2894&lt;$B$1,VLOOKUP(A2894,[1]DI!$A$4:$B$15000,2,FALSE),0)</f>
        <v>0</v>
      </c>
      <c r="E2894" s="57">
        <f t="shared" ca="1" si="648"/>
        <v>0</v>
      </c>
      <c r="F2894" s="59">
        <f t="shared" si="645"/>
        <v>1.1499999999999999</v>
      </c>
      <c r="G2894" s="60">
        <f t="shared" ca="1" si="649"/>
        <v>1</v>
      </c>
      <c r="H2894" s="57">
        <f ca="1">TRUNC(PRODUCT(G$10:G2893),15)</f>
        <v>1.8793566834039801</v>
      </c>
      <c r="I2894" s="57">
        <f t="shared" ca="1" si="650"/>
        <v>1.8793566834039801</v>
      </c>
      <c r="J2894" s="57">
        <f t="shared" ca="1" si="651"/>
        <v>1</v>
      </c>
      <c r="K2894" s="57">
        <f t="shared" ca="1" si="652"/>
        <v>0</v>
      </c>
      <c r="L2894" s="61">
        <f>IF(VLOOKUP(A2894,$U$12:$AD$125,8)=VLOOKUP(A2893,$U$12:$AD$125,8),0,VLOOKUP(A2894,U$12:$AD$125,8))</f>
        <v>0</v>
      </c>
      <c r="M2894" s="62">
        <f>IF(L2894&gt;0,VLOOKUP(L2894,T$12:$AC$125,7),0)</f>
        <v>0</v>
      </c>
      <c r="N2894" s="57">
        <f t="shared" si="653"/>
        <v>0</v>
      </c>
      <c r="O2894" s="57">
        <f t="shared" ca="1" si="654"/>
        <v>0</v>
      </c>
      <c r="P2894" s="63" t="str">
        <f t="shared" si="655"/>
        <v>A+J=</v>
      </c>
      <c r="Q2894" s="64">
        <f t="shared" si="656"/>
        <v>46132</v>
      </c>
    </row>
    <row r="2895" spans="1:17" x14ac:dyDescent="0.2">
      <c r="A2895" s="56">
        <f t="shared" si="657"/>
        <v>46130</v>
      </c>
      <c r="B2895" s="75" t="str">
        <f t="shared" ca="1" si="646"/>
        <v>n.d</v>
      </c>
      <c r="C2895" s="57">
        <f t="shared" si="647"/>
        <v>0.70234039999999998</v>
      </c>
      <c r="D2895" s="58">
        <f ca="1">IF(A2895&lt;$B$1,VLOOKUP(A2895,[1]DI!$A$4:$B$15000,2,FALSE),0)</f>
        <v>0</v>
      </c>
      <c r="E2895" s="57">
        <f t="shared" ca="1" si="648"/>
        <v>0</v>
      </c>
      <c r="F2895" s="59">
        <f t="shared" si="645"/>
        <v>1.1499999999999999</v>
      </c>
      <c r="G2895" s="60">
        <f t="shared" ca="1" si="649"/>
        <v>1</v>
      </c>
      <c r="H2895" s="57">
        <f ca="1">TRUNC(PRODUCT(G$10:G2894),15)</f>
        <v>1.8793566834039801</v>
      </c>
      <c r="I2895" s="57">
        <f t="shared" ca="1" si="650"/>
        <v>1.8793566834039801</v>
      </c>
      <c r="J2895" s="57">
        <f t="shared" ca="1" si="651"/>
        <v>1</v>
      </c>
      <c r="K2895" s="57">
        <f t="shared" ca="1" si="652"/>
        <v>0</v>
      </c>
      <c r="L2895" s="61">
        <f>IF(VLOOKUP(A2895,$U$12:$AD$125,8)=VLOOKUP(A2894,$U$12:$AD$125,8),0,VLOOKUP(A2895,U$12:$AD$125,8))</f>
        <v>0</v>
      </c>
      <c r="M2895" s="62">
        <f>IF(L2895&gt;0,VLOOKUP(L2895,T$12:$AC$125,7),0)</f>
        <v>0</v>
      </c>
      <c r="N2895" s="57">
        <f t="shared" si="653"/>
        <v>0</v>
      </c>
      <c r="O2895" s="57">
        <f t="shared" ca="1" si="654"/>
        <v>0</v>
      </c>
      <c r="P2895" s="63" t="str">
        <f t="shared" si="655"/>
        <v>A+J=</v>
      </c>
      <c r="Q2895" s="64">
        <f t="shared" si="656"/>
        <v>46132</v>
      </c>
    </row>
    <row r="2896" spans="1:17" x14ac:dyDescent="0.2">
      <c r="A2896" s="56">
        <f t="shared" si="657"/>
        <v>46131</v>
      </c>
      <c r="B2896" s="75" t="str">
        <f t="shared" ca="1" si="646"/>
        <v>n.d</v>
      </c>
      <c r="C2896" s="57">
        <f t="shared" si="647"/>
        <v>0.70234039999999998</v>
      </c>
      <c r="D2896" s="58">
        <f ca="1">IF(A2896&lt;$B$1,VLOOKUP(A2896,[1]DI!$A$4:$B$15000,2,FALSE),0)</f>
        <v>0</v>
      </c>
      <c r="E2896" s="57">
        <f t="shared" ca="1" si="648"/>
        <v>0</v>
      </c>
      <c r="F2896" s="59">
        <f t="shared" si="645"/>
        <v>1.1499999999999999</v>
      </c>
      <c r="G2896" s="60">
        <f t="shared" ca="1" si="649"/>
        <v>1</v>
      </c>
      <c r="H2896" s="57">
        <f ca="1">TRUNC(PRODUCT(G$10:G2895),15)</f>
        <v>1.8793566834039801</v>
      </c>
      <c r="I2896" s="57">
        <f t="shared" ca="1" si="650"/>
        <v>1.8793566834039801</v>
      </c>
      <c r="J2896" s="57">
        <f t="shared" ca="1" si="651"/>
        <v>1</v>
      </c>
      <c r="K2896" s="57">
        <f t="shared" ca="1" si="652"/>
        <v>0</v>
      </c>
      <c r="L2896" s="61">
        <f>IF(VLOOKUP(A2896,$U$12:$AD$125,8)=VLOOKUP(A2895,$U$12:$AD$125,8),0,VLOOKUP(A2896,U$12:$AD$125,8))</f>
        <v>0</v>
      </c>
      <c r="M2896" s="62">
        <f>IF(L2896&gt;0,VLOOKUP(L2896,T$12:$AC$125,7),0)</f>
        <v>0</v>
      </c>
      <c r="N2896" s="57">
        <f t="shared" si="653"/>
        <v>0</v>
      </c>
      <c r="O2896" s="57">
        <f t="shared" ca="1" si="654"/>
        <v>0</v>
      </c>
      <c r="P2896" s="63" t="str">
        <f t="shared" si="655"/>
        <v>A+J=</v>
      </c>
      <c r="Q2896" s="64">
        <f t="shared" si="656"/>
        <v>46132</v>
      </c>
    </row>
    <row r="2897" spans="1:17" x14ac:dyDescent="0.2">
      <c r="A2897" s="56">
        <f t="shared" si="657"/>
        <v>46132</v>
      </c>
      <c r="B2897" s="75" t="str">
        <f t="shared" ref="B2897" ca="1" si="658">IF(A2897&lt;=TODAY(),C2897+K2897,IF(AND(A2897&gt;TODAY(),A2897&lt;=$B$1),IF(VLOOKUP(TODAY(),$A$10:$D$5000,4,FALSE)=0,"n.d",C2897+K2897),"n.d"))</f>
        <v>n.d</v>
      </c>
      <c r="C2897" s="57">
        <f t="shared" ref="C2897" si="659">TRUNC(C2896-N2896,8)</f>
        <v>0.70234039999999998</v>
      </c>
      <c r="D2897" s="58">
        <f ca="1">IF(A2897&lt;$B$1,VLOOKUP(A2897,[1]DI!$A$4:$B$15000,2,FALSE),0)</f>
        <v>0</v>
      </c>
      <c r="E2897" s="57">
        <f t="shared" ref="E2897" ca="1" si="660">ROUND((((1+D2897)^(1/252)-1)),8)</f>
        <v>0</v>
      </c>
      <c r="F2897" s="59">
        <f t="shared" si="645"/>
        <v>1.1499999999999999</v>
      </c>
      <c r="G2897" s="60">
        <f t="shared" ref="G2897" ca="1" si="661">TRUNC((1+(E2897*F2897)),15)</f>
        <v>1</v>
      </c>
      <c r="H2897" s="57">
        <f ca="1">TRUNC(PRODUCT(G$10:G2896),15)</f>
        <v>1.8793566834039801</v>
      </c>
      <c r="I2897" s="57">
        <f t="shared" ref="I2897" ca="1" si="662">IF(OR(L2896&gt;0,L2896="E"),H2896,I2896)</f>
        <v>1.8793566834039801</v>
      </c>
      <c r="J2897" s="57">
        <f t="shared" ref="J2897" ca="1" si="663">ROUND(TRUNC(H2897/I2897,15),8)</f>
        <v>1</v>
      </c>
      <c r="K2897" s="57">
        <f t="shared" ref="K2897" ca="1" si="664">TRUNC((C2897*(J2897-1)),8)</f>
        <v>0</v>
      </c>
      <c r="L2897" s="61">
        <f>IF(VLOOKUP(A2897,$U$12:$AD$125,8)=VLOOKUP(A2896,$U$12:$AD$125,8),0,VLOOKUP(A2897,U$12:$AD$125,8))</f>
        <v>4</v>
      </c>
      <c r="M2897" s="62">
        <f>IF(L2897&gt;0,VLOOKUP(L2897,T$12:$AC$125,7),0)</f>
        <v>0.25</v>
      </c>
      <c r="N2897" s="57">
        <f t="shared" ref="N2897" si="665">IF(M2897&gt;0,(C$10*M2897),0)</f>
        <v>0.25</v>
      </c>
      <c r="O2897" s="57">
        <f t="shared" ref="O2897" ca="1" si="666">(K2897+N2897)</f>
        <v>0.25</v>
      </c>
      <c r="P2897" s="63" t="str">
        <f t="shared" ref="P2897" si="667">IF(L2896&gt;0,VLOOKUP(A2896,$U$12:$AD$125,9),P2896)</f>
        <v>A+J=</v>
      </c>
      <c r="Q2897" s="64">
        <f t="shared" ref="Q2897" si="668">IF(L2896&gt;0,VLOOKUP(A2896,$U$12:$AD$125,10),Q2896)</f>
        <v>46132</v>
      </c>
    </row>
    <row r="2898" spans="1:17" x14ac:dyDescent="0.2">
      <c r="A2898" s="56">
        <f t="shared" si="657"/>
        <v>46133</v>
      </c>
      <c r="B2898" s="75" t="str">
        <f t="shared" ca="1" si="646"/>
        <v>n.d</v>
      </c>
      <c r="C2898" s="57">
        <f t="shared" si="647"/>
        <v>0.45234039999999998</v>
      </c>
      <c r="D2898" s="58">
        <f ca="1">IF(A2898&lt;$B$1,VLOOKUP(A2898,[1]DI!$A$4:$B$15000,2,FALSE),0)</f>
        <v>0</v>
      </c>
      <c r="E2898" s="57">
        <f t="shared" ca="1" si="648"/>
        <v>0</v>
      </c>
      <c r="F2898" s="59">
        <f t="shared" si="645"/>
        <v>1.1499999999999999</v>
      </c>
      <c r="G2898" s="60">
        <f t="shared" ca="1" si="649"/>
        <v>1</v>
      </c>
      <c r="H2898" s="57">
        <f ca="1">TRUNC(PRODUCT(G$10:G2897),15)</f>
        <v>1.8793566834039801</v>
      </c>
      <c r="I2898" s="57">
        <f t="shared" ca="1" si="650"/>
        <v>1.8793566834039801</v>
      </c>
      <c r="J2898" s="57">
        <f t="shared" ca="1" si="651"/>
        <v>1</v>
      </c>
      <c r="K2898" s="57">
        <f t="shared" ca="1" si="652"/>
        <v>0</v>
      </c>
      <c r="L2898" s="61">
        <f>IF(VLOOKUP(A2898,$U$12:$AD$125,8)=VLOOKUP(A2897,$U$12:$AD$125,8),0,VLOOKUP(A2898,U$12:$AD$125,8))</f>
        <v>0</v>
      </c>
      <c r="M2898" s="62">
        <f>IF(L2898&gt;0,VLOOKUP(L2898,T$12:$AC$125,7),0)</f>
        <v>0</v>
      </c>
      <c r="N2898" s="57">
        <f t="shared" si="653"/>
        <v>0</v>
      </c>
      <c r="O2898" s="57">
        <f t="shared" ca="1" si="654"/>
        <v>0</v>
      </c>
      <c r="P2898" s="63" t="str">
        <f t="shared" si="655"/>
        <v>A+J=</v>
      </c>
      <c r="Q2898" s="64">
        <f t="shared" si="656"/>
        <v>46497</v>
      </c>
    </row>
    <row r="2899" spans="1:17" x14ac:dyDescent="0.2">
      <c r="A2899" s="56">
        <f t="shared" si="657"/>
        <v>46134</v>
      </c>
      <c r="B2899" s="75" t="str">
        <f t="shared" ca="1" si="646"/>
        <v>n.d</v>
      </c>
      <c r="C2899" s="57">
        <f t="shared" si="647"/>
        <v>0.45234039999999998</v>
      </c>
      <c r="D2899" s="58">
        <f ca="1">IF(A2899&lt;$B$1,VLOOKUP(A2899,[1]DI!$A$4:$B$15000,2,FALSE),0)</f>
        <v>0</v>
      </c>
      <c r="E2899" s="57">
        <f t="shared" ca="1" si="648"/>
        <v>0</v>
      </c>
      <c r="F2899" s="59">
        <f t="shared" si="645"/>
        <v>1.1499999999999999</v>
      </c>
      <c r="G2899" s="60">
        <f t="shared" ca="1" si="649"/>
        <v>1</v>
      </c>
      <c r="H2899" s="57">
        <f ca="1">TRUNC(PRODUCT(G$10:G2898),15)</f>
        <v>1.8793566834039801</v>
      </c>
      <c r="I2899" s="57">
        <f t="shared" ca="1" si="650"/>
        <v>1.8793566834039801</v>
      </c>
      <c r="J2899" s="57">
        <f t="shared" ca="1" si="651"/>
        <v>1</v>
      </c>
      <c r="K2899" s="57">
        <f t="shared" ca="1" si="652"/>
        <v>0</v>
      </c>
      <c r="L2899" s="61">
        <f>IF(VLOOKUP(A2899,$U$12:$AD$125,8)=VLOOKUP(A2898,$U$12:$AD$125,8),0,VLOOKUP(A2899,U$12:$AD$125,8))</f>
        <v>0</v>
      </c>
      <c r="M2899" s="62">
        <f>IF(L2899&gt;0,VLOOKUP(L2899,T$12:$AC$125,7),0)</f>
        <v>0</v>
      </c>
      <c r="N2899" s="57">
        <f t="shared" si="653"/>
        <v>0</v>
      </c>
      <c r="O2899" s="57">
        <f t="shared" ca="1" si="654"/>
        <v>0</v>
      </c>
      <c r="P2899" s="63" t="str">
        <f t="shared" si="655"/>
        <v>A+J=</v>
      </c>
      <c r="Q2899" s="64">
        <f t="shared" si="656"/>
        <v>46497</v>
      </c>
    </row>
    <row r="2900" spans="1:17" x14ac:dyDescent="0.2">
      <c r="A2900" s="56">
        <f t="shared" si="657"/>
        <v>46135</v>
      </c>
      <c r="B2900" s="75" t="str">
        <f t="shared" ca="1" si="646"/>
        <v>n.d</v>
      </c>
      <c r="C2900" s="57">
        <f t="shared" si="647"/>
        <v>0.45234039999999998</v>
      </c>
      <c r="D2900" s="58">
        <f ca="1">IF(A2900&lt;$B$1,VLOOKUP(A2900,[1]DI!$A$4:$B$15000,2,FALSE),0)</f>
        <v>0</v>
      </c>
      <c r="E2900" s="57">
        <f t="shared" ca="1" si="648"/>
        <v>0</v>
      </c>
      <c r="F2900" s="59">
        <f t="shared" si="645"/>
        <v>1.1499999999999999</v>
      </c>
      <c r="G2900" s="60">
        <f t="shared" ca="1" si="649"/>
        <v>1</v>
      </c>
      <c r="H2900" s="57">
        <f ca="1">TRUNC(PRODUCT(G$10:G2899),15)</f>
        <v>1.8793566834039801</v>
      </c>
      <c r="I2900" s="57">
        <f t="shared" ca="1" si="650"/>
        <v>1.8793566834039801</v>
      </c>
      <c r="J2900" s="57">
        <f t="shared" ca="1" si="651"/>
        <v>1</v>
      </c>
      <c r="K2900" s="57">
        <f t="shared" ca="1" si="652"/>
        <v>0</v>
      </c>
      <c r="L2900" s="61">
        <f>IF(VLOOKUP(A2900,$U$12:$AD$125,8)=VLOOKUP(A2899,$U$12:$AD$125,8),0,VLOOKUP(A2900,U$12:$AD$125,8))</f>
        <v>0</v>
      </c>
      <c r="M2900" s="62">
        <f>IF(L2900&gt;0,VLOOKUP(L2900,T$12:$AC$125,7),0)</f>
        <v>0</v>
      </c>
      <c r="N2900" s="57">
        <f t="shared" si="653"/>
        <v>0</v>
      </c>
      <c r="O2900" s="57">
        <f t="shared" ca="1" si="654"/>
        <v>0</v>
      </c>
      <c r="P2900" s="63" t="str">
        <f t="shared" si="655"/>
        <v>A+J=</v>
      </c>
      <c r="Q2900" s="64">
        <f t="shared" si="656"/>
        <v>46497</v>
      </c>
    </row>
    <row r="2901" spans="1:17" x14ac:dyDescent="0.2">
      <c r="A2901" s="56">
        <f t="shared" si="657"/>
        <v>46136</v>
      </c>
      <c r="B2901" s="75" t="str">
        <f t="shared" ca="1" si="646"/>
        <v>n.d</v>
      </c>
      <c r="C2901" s="57">
        <f t="shared" si="647"/>
        <v>0.45234039999999998</v>
      </c>
      <c r="D2901" s="58">
        <f ca="1">IF(A2901&lt;$B$1,VLOOKUP(A2901,[1]DI!$A$4:$B$15000,2,FALSE),0)</f>
        <v>0</v>
      </c>
      <c r="E2901" s="57">
        <f t="shared" ca="1" si="648"/>
        <v>0</v>
      </c>
      <c r="F2901" s="59">
        <f t="shared" si="645"/>
        <v>1.1499999999999999</v>
      </c>
      <c r="G2901" s="60">
        <f t="shared" ca="1" si="649"/>
        <v>1</v>
      </c>
      <c r="H2901" s="57">
        <f ca="1">TRUNC(PRODUCT(G$10:G2900),15)</f>
        <v>1.8793566834039801</v>
      </c>
      <c r="I2901" s="57">
        <f t="shared" ca="1" si="650"/>
        <v>1.8793566834039801</v>
      </c>
      <c r="J2901" s="57">
        <f t="shared" ca="1" si="651"/>
        <v>1</v>
      </c>
      <c r="K2901" s="57">
        <f t="shared" ca="1" si="652"/>
        <v>0</v>
      </c>
      <c r="L2901" s="61">
        <f>IF(VLOOKUP(A2901,$U$12:$AD$125,8)=VLOOKUP(A2900,$U$12:$AD$125,8),0,VLOOKUP(A2901,U$12:$AD$125,8))</f>
        <v>0</v>
      </c>
      <c r="M2901" s="62">
        <f>IF(L2901&gt;0,VLOOKUP(L2901,T$12:$AC$125,7),0)</f>
        <v>0</v>
      </c>
      <c r="N2901" s="57">
        <f t="shared" si="653"/>
        <v>0</v>
      </c>
      <c r="O2901" s="57">
        <f t="shared" ca="1" si="654"/>
        <v>0</v>
      </c>
      <c r="P2901" s="63" t="str">
        <f t="shared" si="655"/>
        <v>A+J=</v>
      </c>
      <c r="Q2901" s="64">
        <f t="shared" si="656"/>
        <v>46497</v>
      </c>
    </row>
    <row r="2902" spans="1:17" x14ac:dyDescent="0.2">
      <c r="A2902" s="56">
        <f t="shared" si="657"/>
        <v>46137</v>
      </c>
      <c r="B2902" s="75" t="str">
        <f t="shared" ca="1" si="646"/>
        <v>n.d</v>
      </c>
      <c r="C2902" s="57">
        <f t="shared" si="647"/>
        <v>0.45234039999999998</v>
      </c>
      <c r="D2902" s="58">
        <f ca="1">IF(A2902&lt;$B$1,VLOOKUP(A2902,[1]DI!$A$4:$B$15000,2,FALSE),0)</f>
        <v>0</v>
      </c>
      <c r="E2902" s="57">
        <f t="shared" ca="1" si="648"/>
        <v>0</v>
      </c>
      <c r="F2902" s="59">
        <f t="shared" si="645"/>
        <v>1.1499999999999999</v>
      </c>
      <c r="G2902" s="60">
        <f t="shared" ca="1" si="649"/>
        <v>1</v>
      </c>
      <c r="H2902" s="57">
        <f ca="1">TRUNC(PRODUCT(G$10:G2901),15)</f>
        <v>1.8793566834039801</v>
      </c>
      <c r="I2902" s="57">
        <f t="shared" ca="1" si="650"/>
        <v>1.8793566834039801</v>
      </c>
      <c r="J2902" s="57">
        <f t="shared" ca="1" si="651"/>
        <v>1</v>
      </c>
      <c r="K2902" s="57">
        <f t="shared" ca="1" si="652"/>
        <v>0</v>
      </c>
      <c r="L2902" s="61">
        <f>IF(VLOOKUP(A2902,$U$12:$AD$125,8)=VLOOKUP(A2901,$U$12:$AD$125,8),0,VLOOKUP(A2902,U$12:$AD$125,8))</f>
        <v>0</v>
      </c>
      <c r="M2902" s="62">
        <f>IF(L2902&gt;0,VLOOKUP(L2902,T$12:$AC$125,7),0)</f>
        <v>0</v>
      </c>
      <c r="N2902" s="57">
        <f t="shared" si="653"/>
        <v>0</v>
      </c>
      <c r="O2902" s="57">
        <f t="shared" ca="1" si="654"/>
        <v>0</v>
      </c>
      <c r="P2902" s="63" t="str">
        <f t="shared" si="655"/>
        <v>A+J=</v>
      </c>
      <c r="Q2902" s="64">
        <f t="shared" si="656"/>
        <v>46497</v>
      </c>
    </row>
    <row r="2903" spans="1:17" x14ac:dyDescent="0.2">
      <c r="A2903" s="56">
        <f t="shared" si="657"/>
        <v>46138</v>
      </c>
      <c r="B2903" s="75" t="str">
        <f t="shared" ca="1" si="646"/>
        <v>n.d</v>
      </c>
      <c r="C2903" s="57">
        <f t="shared" si="647"/>
        <v>0.45234039999999998</v>
      </c>
      <c r="D2903" s="58">
        <f ca="1">IF(A2903&lt;$B$1,VLOOKUP(A2903,[1]DI!$A$4:$B$15000,2,FALSE),0)</f>
        <v>0</v>
      </c>
      <c r="E2903" s="57">
        <f t="shared" ca="1" si="648"/>
        <v>0</v>
      </c>
      <c r="F2903" s="59">
        <f t="shared" si="645"/>
        <v>1.1499999999999999</v>
      </c>
      <c r="G2903" s="60">
        <f t="shared" ca="1" si="649"/>
        <v>1</v>
      </c>
      <c r="H2903" s="57">
        <f ca="1">TRUNC(PRODUCT(G$10:G2902),15)</f>
        <v>1.8793566834039801</v>
      </c>
      <c r="I2903" s="57">
        <f t="shared" ca="1" si="650"/>
        <v>1.8793566834039801</v>
      </c>
      <c r="J2903" s="57">
        <f t="shared" ca="1" si="651"/>
        <v>1</v>
      </c>
      <c r="K2903" s="57">
        <f t="shared" ca="1" si="652"/>
        <v>0</v>
      </c>
      <c r="L2903" s="61">
        <f>IF(VLOOKUP(A2903,$U$12:$AD$125,8)=VLOOKUP(A2902,$U$12:$AD$125,8),0,VLOOKUP(A2903,U$12:$AD$125,8))</f>
        <v>0</v>
      </c>
      <c r="M2903" s="62">
        <f>IF(L2903&gt;0,VLOOKUP(L2903,T$12:$AC$125,7),0)</f>
        <v>0</v>
      </c>
      <c r="N2903" s="57">
        <f t="shared" si="653"/>
        <v>0</v>
      </c>
      <c r="O2903" s="57">
        <f t="shared" ca="1" si="654"/>
        <v>0</v>
      </c>
      <c r="P2903" s="63" t="str">
        <f t="shared" si="655"/>
        <v>A+J=</v>
      </c>
      <c r="Q2903" s="64">
        <f t="shared" si="656"/>
        <v>46497</v>
      </c>
    </row>
    <row r="2904" spans="1:17" x14ac:dyDescent="0.2">
      <c r="A2904" s="56">
        <f t="shared" si="657"/>
        <v>46139</v>
      </c>
      <c r="B2904" s="75" t="str">
        <f t="shared" ca="1" si="646"/>
        <v>n.d</v>
      </c>
      <c r="C2904" s="57">
        <f t="shared" si="647"/>
        <v>0.45234039999999998</v>
      </c>
      <c r="D2904" s="58">
        <f ca="1">IF(A2904&lt;$B$1,VLOOKUP(A2904,[1]DI!$A$4:$B$15000,2,FALSE),0)</f>
        <v>0</v>
      </c>
      <c r="E2904" s="57">
        <f t="shared" ca="1" si="648"/>
        <v>0</v>
      </c>
      <c r="F2904" s="59">
        <f t="shared" si="645"/>
        <v>1.1499999999999999</v>
      </c>
      <c r="G2904" s="60">
        <f t="shared" ca="1" si="649"/>
        <v>1</v>
      </c>
      <c r="H2904" s="57">
        <f ca="1">TRUNC(PRODUCT(G$10:G2903),15)</f>
        <v>1.8793566834039801</v>
      </c>
      <c r="I2904" s="57">
        <f t="shared" ca="1" si="650"/>
        <v>1.8793566834039801</v>
      </c>
      <c r="J2904" s="57">
        <f t="shared" ca="1" si="651"/>
        <v>1</v>
      </c>
      <c r="K2904" s="57">
        <f t="shared" ca="1" si="652"/>
        <v>0</v>
      </c>
      <c r="L2904" s="61">
        <f>IF(VLOOKUP(A2904,$U$12:$AD$125,8)=VLOOKUP(A2903,$U$12:$AD$125,8),0,VLOOKUP(A2904,U$12:$AD$125,8))</f>
        <v>0</v>
      </c>
      <c r="M2904" s="62">
        <f>IF(L2904&gt;0,VLOOKUP(L2904,T$12:$AC$125,7),0)</f>
        <v>0</v>
      </c>
      <c r="N2904" s="57">
        <f t="shared" si="653"/>
        <v>0</v>
      </c>
      <c r="O2904" s="57">
        <f t="shared" ca="1" si="654"/>
        <v>0</v>
      </c>
      <c r="P2904" s="63" t="str">
        <f t="shared" si="655"/>
        <v>A+J=</v>
      </c>
      <c r="Q2904" s="64">
        <f t="shared" si="656"/>
        <v>46497</v>
      </c>
    </row>
    <row r="2905" spans="1:17" x14ac:dyDescent="0.2">
      <c r="A2905" s="56">
        <f t="shared" si="657"/>
        <v>46140</v>
      </c>
      <c r="B2905" s="75" t="str">
        <f t="shared" ca="1" si="646"/>
        <v>n.d</v>
      </c>
      <c r="C2905" s="57">
        <f t="shared" si="647"/>
        <v>0.45234039999999998</v>
      </c>
      <c r="D2905" s="58">
        <f ca="1">IF(A2905&lt;$B$1,VLOOKUP(A2905,[1]DI!$A$4:$B$15000,2,FALSE),0)</f>
        <v>0</v>
      </c>
      <c r="E2905" s="57">
        <f t="shared" ca="1" si="648"/>
        <v>0</v>
      </c>
      <c r="F2905" s="59">
        <f t="shared" si="645"/>
        <v>1.1499999999999999</v>
      </c>
      <c r="G2905" s="60">
        <f t="shared" ca="1" si="649"/>
        <v>1</v>
      </c>
      <c r="H2905" s="57">
        <f ca="1">TRUNC(PRODUCT(G$10:G2904),15)</f>
        <v>1.8793566834039801</v>
      </c>
      <c r="I2905" s="57">
        <f t="shared" ca="1" si="650"/>
        <v>1.8793566834039801</v>
      </c>
      <c r="J2905" s="57">
        <f t="shared" ca="1" si="651"/>
        <v>1</v>
      </c>
      <c r="K2905" s="57">
        <f t="shared" ca="1" si="652"/>
        <v>0</v>
      </c>
      <c r="L2905" s="61">
        <f>IF(VLOOKUP(A2905,$U$12:$AD$125,8)=VLOOKUP(A2904,$U$12:$AD$125,8),0,VLOOKUP(A2905,U$12:$AD$125,8))</f>
        <v>0</v>
      </c>
      <c r="M2905" s="62">
        <f>IF(L2905&gt;0,VLOOKUP(L2905,T$12:$AC$125,7),0)</f>
        <v>0</v>
      </c>
      <c r="N2905" s="57">
        <f t="shared" si="653"/>
        <v>0</v>
      </c>
      <c r="O2905" s="57">
        <f t="shared" ca="1" si="654"/>
        <v>0</v>
      </c>
      <c r="P2905" s="63" t="str">
        <f t="shared" si="655"/>
        <v>A+J=</v>
      </c>
      <c r="Q2905" s="64">
        <f t="shared" si="656"/>
        <v>46497</v>
      </c>
    </row>
    <row r="2906" spans="1:17" x14ac:dyDescent="0.2">
      <c r="A2906" s="56">
        <f t="shared" si="657"/>
        <v>46141</v>
      </c>
      <c r="B2906" s="75" t="str">
        <f t="shared" ca="1" si="646"/>
        <v>n.d</v>
      </c>
      <c r="C2906" s="57">
        <f t="shared" si="647"/>
        <v>0.45234039999999998</v>
      </c>
      <c r="D2906" s="58">
        <f ca="1">IF(A2906&lt;$B$1,VLOOKUP(A2906,[1]DI!$A$4:$B$15000,2,FALSE),0)</f>
        <v>0</v>
      </c>
      <c r="E2906" s="57">
        <f t="shared" ca="1" si="648"/>
        <v>0</v>
      </c>
      <c r="F2906" s="59">
        <f t="shared" si="645"/>
        <v>1.1499999999999999</v>
      </c>
      <c r="G2906" s="60">
        <f t="shared" ca="1" si="649"/>
        <v>1</v>
      </c>
      <c r="H2906" s="57">
        <f ca="1">TRUNC(PRODUCT(G$10:G2905),15)</f>
        <v>1.8793566834039801</v>
      </c>
      <c r="I2906" s="57">
        <f t="shared" ca="1" si="650"/>
        <v>1.8793566834039801</v>
      </c>
      <c r="J2906" s="57">
        <f t="shared" ca="1" si="651"/>
        <v>1</v>
      </c>
      <c r="K2906" s="57">
        <f t="shared" ca="1" si="652"/>
        <v>0</v>
      </c>
      <c r="L2906" s="61">
        <f>IF(VLOOKUP(A2906,$U$12:$AD$125,8)=VLOOKUP(A2905,$U$12:$AD$125,8),0,VLOOKUP(A2906,U$12:$AD$125,8))</f>
        <v>0</v>
      </c>
      <c r="M2906" s="62">
        <f>IF(L2906&gt;0,VLOOKUP(L2906,T$12:$AC$125,7),0)</f>
        <v>0</v>
      </c>
      <c r="N2906" s="57">
        <f t="shared" si="653"/>
        <v>0</v>
      </c>
      <c r="O2906" s="57">
        <f t="shared" ca="1" si="654"/>
        <v>0</v>
      </c>
      <c r="P2906" s="63" t="str">
        <f t="shared" si="655"/>
        <v>A+J=</v>
      </c>
      <c r="Q2906" s="64">
        <f t="shared" si="656"/>
        <v>46497</v>
      </c>
    </row>
    <row r="2907" spans="1:17" x14ac:dyDescent="0.2">
      <c r="A2907" s="56">
        <f t="shared" si="657"/>
        <v>46142</v>
      </c>
      <c r="B2907" s="75" t="str">
        <f t="shared" ca="1" si="646"/>
        <v>n.d</v>
      </c>
      <c r="C2907" s="57">
        <f t="shared" si="647"/>
        <v>0.45234039999999998</v>
      </c>
      <c r="D2907" s="58">
        <f ca="1">IF(A2907&lt;$B$1,VLOOKUP(A2907,[1]DI!$A$4:$B$15000,2,FALSE),0)</f>
        <v>0</v>
      </c>
      <c r="E2907" s="57">
        <f t="shared" ca="1" si="648"/>
        <v>0</v>
      </c>
      <c r="F2907" s="59">
        <f t="shared" si="645"/>
        <v>1.1499999999999999</v>
      </c>
      <c r="G2907" s="60">
        <f t="shared" ca="1" si="649"/>
        <v>1</v>
      </c>
      <c r="H2907" s="57">
        <f ca="1">TRUNC(PRODUCT(G$10:G2906),15)</f>
        <v>1.8793566834039801</v>
      </c>
      <c r="I2907" s="57">
        <f t="shared" ca="1" si="650"/>
        <v>1.8793566834039801</v>
      </c>
      <c r="J2907" s="57">
        <f t="shared" ca="1" si="651"/>
        <v>1</v>
      </c>
      <c r="K2907" s="57">
        <f t="shared" ca="1" si="652"/>
        <v>0</v>
      </c>
      <c r="L2907" s="61">
        <f>IF(VLOOKUP(A2907,$U$12:$AD$125,8)=VLOOKUP(A2906,$U$12:$AD$125,8),0,VLOOKUP(A2907,U$12:$AD$125,8))</f>
        <v>0</v>
      </c>
      <c r="M2907" s="62">
        <f>IF(L2907&gt;0,VLOOKUP(L2907,T$12:$AC$125,7),0)</f>
        <v>0</v>
      </c>
      <c r="N2907" s="57">
        <f t="shared" si="653"/>
        <v>0</v>
      </c>
      <c r="O2907" s="57">
        <f t="shared" ca="1" si="654"/>
        <v>0</v>
      </c>
      <c r="P2907" s="63" t="str">
        <f t="shared" si="655"/>
        <v>A+J=</v>
      </c>
      <c r="Q2907" s="64">
        <f t="shared" si="656"/>
        <v>46497</v>
      </c>
    </row>
    <row r="2908" spans="1:17" x14ac:dyDescent="0.2">
      <c r="A2908" s="56">
        <f t="shared" si="657"/>
        <v>46143</v>
      </c>
      <c r="B2908" s="75" t="str">
        <f t="shared" ca="1" si="646"/>
        <v>n.d</v>
      </c>
      <c r="C2908" s="57">
        <f t="shared" si="647"/>
        <v>0.45234039999999998</v>
      </c>
      <c r="D2908" s="58">
        <f ca="1">IF(A2908&lt;$B$1,VLOOKUP(A2908,[1]DI!$A$4:$B$15000,2,FALSE),0)</f>
        <v>0</v>
      </c>
      <c r="E2908" s="57">
        <f t="shared" ca="1" si="648"/>
        <v>0</v>
      </c>
      <c r="F2908" s="59">
        <f t="shared" si="645"/>
        <v>1.1499999999999999</v>
      </c>
      <c r="G2908" s="60">
        <f t="shared" ca="1" si="649"/>
        <v>1</v>
      </c>
      <c r="H2908" s="57">
        <f ca="1">TRUNC(PRODUCT(G$10:G2907),15)</f>
        <v>1.8793566834039801</v>
      </c>
      <c r="I2908" s="57">
        <f t="shared" ca="1" si="650"/>
        <v>1.8793566834039801</v>
      </c>
      <c r="J2908" s="57">
        <f t="shared" ca="1" si="651"/>
        <v>1</v>
      </c>
      <c r="K2908" s="57">
        <f t="shared" ca="1" si="652"/>
        <v>0</v>
      </c>
      <c r="L2908" s="61">
        <f>IF(VLOOKUP(A2908,$U$12:$AD$125,8)=VLOOKUP(A2907,$U$12:$AD$125,8),0,VLOOKUP(A2908,U$12:$AD$125,8))</f>
        <v>0</v>
      </c>
      <c r="M2908" s="62">
        <f>IF(L2908&gt;0,VLOOKUP(L2908,T$12:$AC$125,7),0)</f>
        <v>0</v>
      </c>
      <c r="N2908" s="57">
        <f t="shared" si="653"/>
        <v>0</v>
      </c>
      <c r="O2908" s="57">
        <f t="shared" ca="1" si="654"/>
        <v>0</v>
      </c>
      <c r="P2908" s="63" t="str">
        <f t="shared" si="655"/>
        <v>A+J=</v>
      </c>
      <c r="Q2908" s="64">
        <f t="shared" si="656"/>
        <v>46497</v>
      </c>
    </row>
    <row r="2909" spans="1:17" x14ac:dyDescent="0.2">
      <c r="A2909" s="56">
        <f t="shared" si="657"/>
        <v>46144</v>
      </c>
      <c r="B2909" s="75" t="str">
        <f t="shared" ca="1" si="646"/>
        <v>n.d</v>
      </c>
      <c r="C2909" s="57">
        <f t="shared" si="647"/>
        <v>0.45234039999999998</v>
      </c>
      <c r="D2909" s="58">
        <f ca="1">IF(A2909&lt;$B$1,VLOOKUP(A2909,[1]DI!$A$4:$B$15000,2,FALSE),0)</f>
        <v>0</v>
      </c>
      <c r="E2909" s="57">
        <f t="shared" ca="1" si="648"/>
        <v>0</v>
      </c>
      <c r="F2909" s="59">
        <f t="shared" si="645"/>
        <v>1.1499999999999999</v>
      </c>
      <c r="G2909" s="60">
        <f t="shared" ca="1" si="649"/>
        <v>1</v>
      </c>
      <c r="H2909" s="57">
        <f ca="1">TRUNC(PRODUCT(G$10:G2908),15)</f>
        <v>1.8793566834039801</v>
      </c>
      <c r="I2909" s="57">
        <f t="shared" ca="1" si="650"/>
        <v>1.8793566834039801</v>
      </c>
      <c r="J2909" s="57">
        <f t="shared" ca="1" si="651"/>
        <v>1</v>
      </c>
      <c r="K2909" s="57">
        <f t="shared" ca="1" si="652"/>
        <v>0</v>
      </c>
      <c r="L2909" s="61">
        <f>IF(VLOOKUP(A2909,$U$12:$AD$125,8)=VLOOKUP(A2908,$U$12:$AD$125,8),0,VLOOKUP(A2909,U$12:$AD$125,8))</f>
        <v>0</v>
      </c>
      <c r="M2909" s="62">
        <f>IF(L2909&gt;0,VLOOKUP(L2909,T$12:$AC$125,7),0)</f>
        <v>0</v>
      </c>
      <c r="N2909" s="57">
        <f t="shared" si="653"/>
        <v>0</v>
      </c>
      <c r="O2909" s="57">
        <f t="shared" ca="1" si="654"/>
        <v>0</v>
      </c>
      <c r="P2909" s="63" t="str">
        <f t="shared" si="655"/>
        <v>A+J=</v>
      </c>
      <c r="Q2909" s="64">
        <f t="shared" si="656"/>
        <v>46497</v>
      </c>
    </row>
    <row r="2910" spans="1:17" x14ac:dyDescent="0.2">
      <c r="A2910" s="56">
        <f t="shared" si="657"/>
        <v>46145</v>
      </c>
      <c r="B2910" s="75" t="str">
        <f t="shared" ca="1" si="646"/>
        <v>n.d</v>
      </c>
      <c r="C2910" s="57">
        <f t="shared" si="647"/>
        <v>0.45234039999999998</v>
      </c>
      <c r="D2910" s="58">
        <f ca="1">IF(A2910&lt;$B$1,VLOOKUP(A2910,[1]DI!$A$4:$B$15000,2,FALSE),0)</f>
        <v>0</v>
      </c>
      <c r="E2910" s="57">
        <f t="shared" ca="1" si="648"/>
        <v>0</v>
      </c>
      <c r="F2910" s="59">
        <f t="shared" si="645"/>
        <v>1.1499999999999999</v>
      </c>
      <c r="G2910" s="60">
        <f t="shared" ca="1" si="649"/>
        <v>1</v>
      </c>
      <c r="H2910" s="57">
        <f ca="1">TRUNC(PRODUCT(G$10:G2909),15)</f>
        <v>1.8793566834039801</v>
      </c>
      <c r="I2910" s="57">
        <f t="shared" ca="1" si="650"/>
        <v>1.8793566834039801</v>
      </c>
      <c r="J2910" s="57">
        <f t="shared" ca="1" si="651"/>
        <v>1</v>
      </c>
      <c r="K2910" s="57">
        <f t="shared" ca="1" si="652"/>
        <v>0</v>
      </c>
      <c r="L2910" s="61">
        <f>IF(VLOOKUP(A2910,$U$12:$AD$125,8)=VLOOKUP(A2909,$U$12:$AD$125,8),0,VLOOKUP(A2910,U$12:$AD$125,8))</f>
        <v>0</v>
      </c>
      <c r="M2910" s="62">
        <f>IF(L2910&gt;0,VLOOKUP(L2910,T$12:$AC$125,7),0)</f>
        <v>0</v>
      </c>
      <c r="N2910" s="57">
        <f t="shared" si="653"/>
        <v>0</v>
      </c>
      <c r="O2910" s="57">
        <f t="shared" ca="1" si="654"/>
        <v>0</v>
      </c>
      <c r="P2910" s="63" t="str">
        <f t="shared" si="655"/>
        <v>A+J=</v>
      </c>
      <c r="Q2910" s="64">
        <f t="shared" si="656"/>
        <v>46497</v>
      </c>
    </row>
    <row r="2911" spans="1:17" x14ac:dyDescent="0.2">
      <c r="A2911" s="56">
        <f t="shared" si="657"/>
        <v>46146</v>
      </c>
      <c r="B2911" s="75" t="str">
        <f t="shared" ca="1" si="646"/>
        <v>n.d</v>
      </c>
      <c r="C2911" s="57">
        <f t="shared" si="647"/>
        <v>0.45234039999999998</v>
      </c>
      <c r="D2911" s="58">
        <f ca="1">IF(A2911&lt;$B$1,VLOOKUP(A2911,[1]DI!$A$4:$B$15000,2,FALSE),0)</f>
        <v>0</v>
      </c>
      <c r="E2911" s="57">
        <f t="shared" ca="1" si="648"/>
        <v>0</v>
      </c>
      <c r="F2911" s="59">
        <f t="shared" ref="F2911:F2974" si="669">F2910</f>
        <v>1.1499999999999999</v>
      </c>
      <c r="G2911" s="60">
        <f t="shared" ca="1" si="649"/>
        <v>1</v>
      </c>
      <c r="H2911" s="57">
        <f ca="1">TRUNC(PRODUCT(G$10:G2910),15)</f>
        <v>1.8793566834039801</v>
      </c>
      <c r="I2911" s="57">
        <f t="shared" ca="1" si="650"/>
        <v>1.8793566834039801</v>
      </c>
      <c r="J2911" s="57">
        <f t="shared" ca="1" si="651"/>
        <v>1</v>
      </c>
      <c r="K2911" s="57">
        <f t="shared" ca="1" si="652"/>
        <v>0</v>
      </c>
      <c r="L2911" s="61">
        <f>IF(VLOOKUP(A2911,$U$12:$AD$125,8)=VLOOKUP(A2910,$U$12:$AD$125,8),0,VLOOKUP(A2911,U$12:$AD$125,8))</f>
        <v>0</v>
      </c>
      <c r="M2911" s="62">
        <f>IF(L2911&gt;0,VLOOKUP(L2911,T$12:$AC$125,7),0)</f>
        <v>0</v>
      </c>
      <c r="N2911" s="57">
        <f t="shared" si="653"/>
        <v>0</v>
      </c>
      <c r="O2911" s="57">
        <f t="shared" ca="1" si="654"/>
        <v>0</v>
      </c>
      <c r="P2911" s="63" t="str">
        <f t="shared" si="655"/>
        <v>A+J=</v>
      </c>
      <c r="Q2911" s="64">
        <f t="shared" si="656"/>
        <v>46497</v>
      </c>
    </row>
    <row r="2912" spans="1:17" x14ac:dyDescent="0.2">
      <c r="A2912" s="56">
        <f t="shared" si="657"/>
        <v>46147</v>
      </c>
      <c r="B2912" s="75" t="str">
        <f t="shared" ca="1" si="646"/>
        <v>n.d</v>
      </c>
      <c r="C2912" s="57">
        <f t="shared" si="647"/>
        <v>0.45234039999999998</v>
      </c>
      <c r="D2912" s="58">
        <f ca="1">IF(A2912&lt;$B$1,VLOOKUP(A2912,[1]DI!$A$4:$B$15000,2,FALSE),0)</f>
        <v>0</v>
      </c>
      <c r="E2912" s="57">
        <f t="shared" ca="1" si="648"/>
        <v>0</v>
      </c>
      <c r="F2912" s="59">
        <f t="shared" si="669"/>
        <v>1.1499999999999999</v>
      </c>
      <c r="G2912" s="60">
        <f t="shared" ca="1" si="649"/>
        <v>1</v>
      </c>
      <c r="H2912" s="57">
        <f ca="1">TRUNC(PRODUCT(G$10:G2911),15)</f>
        <v>1.8793566834039801</v>
      </c>
      <c r="I2912" s="57">
        <f t="shared" ca="1" si="650"/>
        <v>1.8793566834039801</v>
      </c>
      <c r="J2912" s="57">
        <f t="shared" ca="1" si="651"/>
        <v>1</v>
      </c>
      <c r="K2912" s="57">
        <f t="shared" ca="1" si="652"/>
        <v>0</v>
      </c>
      <c r="L2912" s="61">
        <f>IF(VLOOKUP(A2912,$U$12:$AD$125,8)=VLOOKUP(A2911,$U$12:$AD$125,8),0,VLOOKUP(A2912,U$12:$AD$125,8))</f>
        <v>0</v>
      </c>
      <c r="M2912" s="62">
        <f>IF(L2912&gt;0,VLOOKUP(L2912,T$12:$AC$125,7),0)</f>
        <v>0</v>
      </c>
      <c r="N2912" s="57">
        <f t="shared" si="653"/>
        <v>0</v>
      </c>
      <c r="O2912" s="57">
        <f t="shared" ca="1" si="654"/>
        <v>0</v>
      </c>
      <c r="P2912" s="63" t="str">
        <f t="shared" si="655"/>
        <v>A+J=</v>
      </c>
      <c r="Q2912" s="64">
        <f t="shared" si="656"/>
        <v>46497</v>
      </c>
    </row>
    <row r="2913" spans="1:17" x14ac:dyDescent="0.2">
      <c r="A2913" s="56">
        <f t="shared" si="657"/>
        <v>46148</v>
      </c>
      <c r="B2913" s="75" t="str">
        <f t="shared" ca="1" si="646"/>
        <v>n.d</v>
      </c>
      <c r="C2913" s="57">
        <f t="shared" si="647"/>
        <v>0.45234039999999998</v>
      </c>
      <c r="D2913" s="58">
        <f ca="1">IF(A2913&lt;$B$1,VLOOKUP(A2913,[1]DI!$A$4:$B$15000,2,FALSE),0)</f>
        <v>0</v>
      </c>
      <c r="E2913" s="57">
        <f t="shared" ca="1" si="648"/>
        <v>0</v>
      </c>
      <c r="F2913" s="59">
        <f t="shared" si="669"/>
        <v>1.1499999999999999</v>
      </c>
      <c r="G2913" s="60">
        <f t="shared" ca="1" si="649"/>
        <v>1</v>
      </c>
      <c r="H2913" s="57">
        <f ca="1">TRUNC(PRODUCT(G$10:G2912),15)</f>
        <v>1.8793566834039801</v>
      </c>
      <c r="I2913" s="57">
        <f t="shared" ca="1" si="650"/>
        <v>1.8793566834039801</v>
      </c>
      <c r="J2913" s="57">
        <f t="shared" ca="1" si="651"/>
        <v>1</v>
      </c>
      <c r="K2913" s="57">
        <f t="shared" ca="1" si="652"/>
        <v>0</v>
      </c>
      <c r="L2913" s="61">
        <f>IF(VLOOKUP(A2913,$U$12:$AD$125,8)=VLOOKUP(A2912,$U$12:$AD$125,8),0,VLOOKUP(A2913,U$12:$AD$125,8))</f>
        <v>0</v>
      </c>
      <c r="M2913" s="62">
        <f>IF(L2913&gt;0,VLOOKUP(L2913,T$12:$AC$125,7),0)</f>
        <v>0</v>
      </c>
      <c r="N2913" s="57">
        <f t="shared" si="653"/>
        <v>0</v>
      </c>
      <c r="O2913" s="57">
        <f t="shared" ca="1" si="654"/>
        <v>0</v>
      </c>
      <c r="P2913" s="63" t="str">
        <f t="shared" si="655"/>
        <v>A+J=</v>
      </c>
      <c r="Q2913" s="64">
        <f t="shared" si="656"/>
        <v>46497</v>
      </c>
    </row>
    <row r="2914" spans="1:17" x14ac:dyDescent="0.2">
      <c r="A2914" s="56">
        <f t="shared" si="657"/>
        <v>46149</v>
      </c>
      <c r="B2914" s="75" t="str">
        <f t="shared" ca="1" si="646"/>
        <v>n.d</v>
      </c>
      <c r="C2914" s="57">
        <f t="shared" si="647"/>
        <v>0.45234039999999998</v>
      </c>
      <c r="D2914" s="58">
        <f ca="1">IF(A2914&lt;$B$1,VLOOKUP(A2914,[1]DI!$A$4:$B$15000,2,FALSE),0)</f>
        <v>0</v>
      </c>
      <c r="E2914" s="57">
        <f t="shared" ca="1" si="648"/>
        <v>0</v>
      </c>
      <c r="F2914" s="59">
        <f t="shared" si="669"/>
        <v>1.1499999999999999</v>
      </c>
      <c r="G2914" s="60">
        <f t="shared" ca="1" si="649"/>
        <v>1</v>
      </c>
      <c r="H2914" s="57">
        <f ca="1">TRUNC(PRODUCT(G$10:G2913),15)</f>
        <v>1.8793566834039801</v>
      </c>
      <c r="I2914" s="57">
        <f t="shared" ca="1" si="650"/>
        <v>1.8793566834039801</v>
      </c>
      <c r="J2914" s="57">
        <f t="shared" ca="1" si="651"/>
        <v>1</v>
      </c>
      <c r="K2914" s="57">
        <f t="shared" ca="1" si="652"/>
        <v>0</v>
      </c>
      <c r="L2914" s="61">
        <f>IF(VLOOKUP(A2914,$U$12:$AD$125,8)=VLOOKUP(A2913,$U$12:$AD$125,8),0,VLOOKUP(A2914,U$12:$AD$125,8))</f>
        <v>0</v>
      </c>
      <c r="M2914" s="62">
        <f>IF(L2914&gt;0,VLOOKUP(L2914,T$12:$AC$125,7),0)</f>
        <v>0</v>
      </c>
      <c r="N2914" s="57">
        <f t="shared" si="653"/>
        <v>0</v>
      </c>
      <c r="O2914" s="57">
        <f t="shared" ca="1" si="654"/>
        <v>0</v>
      </c>
      <c r="P2914" s="63" t="str">
        <f t="shared" si="655"/>
        <v>A+J=</v>
      </c>
      <c r="Q2914" s="64">
        <f t="shared" si="656"/>
        <v>46497</v>
      </c>
    </row>
    <row r="2915" spans="1:17" x14ac:dyDescent="0.2">
      <c r="A2915" s="56">
        <f t="shared" si="657"/>
        <v>46150</v>
      </c>
      <c r="B2915" s="75" t="str">
        <f t="shared" ca="1" si="646"/>
        <v>n.d</v>
      </c>
      <c r="C2915" s="57">
        <f t="shared" si="647"/>
        <v>0.45234039999999998</v>
      </c>
      <c r="D2915" s="58">
        <f ca="1">IF(A2915&lt;$B$1,VLOOKUP(A2915,[1]DI!$A$4:$B$15000,2,FALSE),0)</f>
        <v>0</v>
      </c>
      <c r="E2915" s="57">
        <f t="shared" ca="1" si="648"/>
        <v>0</v>
      </c>
      <c r="F2915" s="59">
        <f t="shared" si="669"/>
        <v>1.1499999999999999</v>
      </c>
      <c r="G2915" s="60">
        <f t="shared" ca="1" si="649"/>
        <v>1</v>
      </c>
      <c r="H2915" s="57">
        <f ca="1">TRUNC(PRODUCT(G$10:G2914),15)</f>
        <v>1.8793566834039801</v>
      </c>
      <c r="I2915" s="57">
        <f t="shared" ca="1" si="650"/>
        <v>1.8793566834039801</v>
      </c>
      <c r="J2915" s="57">
        <f t="shared" ca="1" si="651"/>
        <v>1</v>
      </c>
      <c r="K2915" s="57">
        <f t="shared" ca="1" si="652"/>
        <v>0</v>
      </c>
      <c r="L2915" s="61">
        <f>IF(VLOOKUP(A2915,$U$12:$AD$125,8)=VLOOKUP(A2914,$U$12:$AD$125,8),0,VLOOKUP(A2915,U$12:$AD$125,8))</f>
        <v>0</v>
      </c>
      <c r="M2915" s="62">
        <f>IF(L2915&gt;0,VLOOKUP(L2915,T$12:$AC$125,7),0)</f>
        <v>0</v>
      </c>
      <c r="N2915" s="57">
        <f t="shared" si="653"/>
        <v>0</v>
      </c>
      <c r="O2915" s="57">
        <f t="shared" ca="1" si="654"/>
        <v>0</v>
      </c>
      <c r="P2915" s="63" t="str">
        <f t="shared" si="655"/>
        <v>A+J=</v>
      </c>
      <c r="Q2915" s="64">
        <f t="shared" si="656"/>
        <v>46497</v>
      </c>
    </row>
    <row r="2916" spans="1:17" x14ac:dyDescent="0.2">
      <c r="A2916" s="56">
        <f t="shared" si="657"/>
        <v>46151</v>
      </c>
      <c r="B2916" s="75" t="str">
        <f t="shared" ca="1" si="646"/>
        <v>n.d</v>
      </c>
      <c r="C2916" s="57">
        <f t="shared" si="647"/>
        <v>0.45234039999999998</v>
      </c>
      <c r="D2916" s="58">
        <f ca="1">IF(A2916&lt;$B$1,VLOOKUP(A2916,[1]DI!$A$4:$B$15000,2,FALSE),0)</f>
        <v>0</v>
      </c>
      <c r="E2916" s="57">
        <f t="shared" ca="1" si="648"/>
        <v>0</v>
      </c>
      <c r="F2916" s="59">
        <f t="shared" si="669"/>
        <v>1.1499999999999999</v>
      </c>
      <c r="G2916" s="60">
        <f t="shared" ca="1" si="649"/>
        <v>1</v>
      </c>
      <c r="H2916" s="57">
        <f ca="1">TRUNC(PRODUCT(G$10:G2915),15)</f>
        <v>1.8793566834039801</v>
      </c>
      <c r="I2916" s="57">
        <f t="shared" ca="1" si="650"/>
        <v>1.8793566834039801</v>
      </c>
      <c r="J2916" s="57">
        <f t="shared" ca="1" si="651"/>
        <v>1</v>
      </c>
      <c r="K2916" s="57">
        <f t="shared" ca="1" si="652"/>
        <v>0</v>
      </c>
      <c r="L2916" s="61">
        <f>IF(VLOOKUP(A2916,$U$12:$AD$125,8)=VLOOKUP(A2915,$U$12:$AD$125,8),0,VLOOKUP(A2916,U$12:$AD$125,8))</f>
        <v>0</v>
      </c>
      <c r="M2916" s="62">
        <f>IF(L2916&gt;0,VLOOKUP(L2916,T$12:$AC$125,7),0)</f>
        <v>0</v>
      </c>
      <c r="N2916" s="57">
        <f t="shared" si="653"/>
        <v>0</v>
      </c>
      <c r="O2916" s="57">
        <f t="shared" ca="1" si="654"/>
        <v>0</v>
      </c>
      <c r="P2916" s="63" t="str">
        <f t="shared" si="655"/>
        <v>A+J=</v>
      </c>
      <c r="Q2916" s="64">
        <f t="shared" si="656"/>
        <v>46497</v>
      </c>
    </row>
    <row r="2917" spans="1:17" x14ac:dyDescent="0.2">
      <c r="A2917" s="56">
        <f t="shared" si="657"/>
        <v>46152</v>
      </c>
      <c r="B2917" s="75" t="str">
        <f t="shared" ca="1" si="646"/>
        <v>n.d</v>
      </c>
      <c r="C2917" s="57">
        <f t="shared" si="647"/>
        <v>0.45234039999999998</v>
      </c>
      <c r="D2917" s="58">
        <f ca="1">IF(A2917&lt;$B$1,VLOOKUP(A2917,[1]DI!$A$4:$B$15000,2,FALSE),0)</f>
        <v>0</v>
      </c>
      <c r="E2917" s="57">
        <f t="shared" ca="1" si="648"/>
        <v>0</v>
      </c>
      <c r="F2917" s="59">
        <f t="shared" si="669"/>
        <v>1.1499999999999999</v>
      </c>
      <c r="G2917" s="60">
        <f t="shared" ca="1" si="649"/>
        <v>1</v>
      </c>
      <c r="H2917" s="57">
        <f ca="1">TRUNC(PRODUCT(G$10:G2916),15)</f>
        <v>1.8793566834039801</v>
      </c>
      <c r="I2917" s="57">
        <f t="shared" ca="1" si="650"/>
        <v>1.8793566834039801</v>
      </c>
      <c r="J2917" s="57">
        <f t="shared" ca="1" si="651"/>
        <v>1</v>
      </c>
      <c r="K2917" s="57">
        <f t="shared" ca="1" si="652"/>
        <v>0</v>
      </c>
      <c r="L2917" s="61">
        <f>IF(VLOOKUP(A2917,$U$12:$AD$125,8)=VLOOKUP(A2916,$U$12:$AD$125,8),0,VLOOKUP(A2917,U$12:$AD$125,8))</f>
        <v>0</v>
      </c>
      <c r="M2917" s="62">
        <f>IF(L2917&gt;0,VLOOKUP(L2917,T$12:$AC$125,7),0)</f>
        <v>0</v>
      </c>
      <c r="N2917" s="57">
        <f t="shared" si="653"/>
        <v>0</v>
      </c>
      <c r="O2917" s="57">
        <f t="shared" ca="1" si="654"/>
        <v>0</v>
      </c>
      <c r="P2917" s="63" t="str">
        <f t="shared" si="655"/>
        <v>A+J=</v>
      </c>
      <c r="Q2917" s="64">
        <f t="shared" si="656"/>
        <v>46497</v>
      </c>
    </row>
    <row r="2918" spans="1:17" x14ac:dyDescent="0.2">
      <c r="A2918" s="56">
        <f t="shared" si="657"/>
        <v>46153</v>
      </c>
      <c r="B2918" s="75" t="str">
        <f t="shared" ca="1" si="646"/>
        <v>n.d</v>
      </c>
      <c r="C2918" s="57">
        <f t="shared" si="647"/>
        <v>0.45234039999999998</v>
      </c>
      <c r="D2918" s="58">
        <f ca="1">IF(A2918&lt;$B$1,VLOOKUP(A2918,[1]DI!$A$4:$B$15000,2,FALSE),0)</f>
        <v>0</v>
      </c>
      <c r="E2918" s="57">
        <f t="shared" ca="1" si="648"/>
        <v>0</v>
      </c>
      <c r="F2918" s="59">
        <f t="shared" si="669"/>
        <v>1.1499999999999999</v>
      </c>
      <c r="G2918" s="60">
        <f t="shared" ca="1" si="649"/>
        <v>1</v>
      </c>
      <c r="H2918" s="57">
        <f ca="1">TRUNC(PRODUCT(G$10:G2917),15)</f>
        <v>1.8793566834039801</v>
      </c>
      <c r="I2918" s="57">
        <f t="shared" ca="1" si="650"/>
        <v>1.8793566834039801</v>
      </c>
      <c r="J2918" s="57">
        <f t="shared" ca="1" si="651"/>
        <v>1</v>
      </c>
      <c r="K2918" s="57">
        <f t="shared" ca="1" si="652"/>
        <v>0</v>
      </c>
      <c r="L2918" s="61">
        <f>IF(VLOOKUP(A2918,$U$12:$AD$125,8)=VLOOKUP(A2917,$U$12:$AD$125,8),0,VLOOKUP(A2918,U$12:$AD$125,8))</f>
        <v>0</v>
      </c>
      <c r="M2918" s="62">
        <f>IF(L2918&gt;0,VLOOKUP(L2918,T$12:$AC$125,7),0)</f>
        <v>0</v>
      </c>
      <c r="N2918" s="57">
        <f t="shared" si="653"/>
        <v>0</v>
      </c>
      <c r="O2918" s="57">
        <f t="shared" ca="1" si="654"/>
        <v>0</v>
      </c>
      <c r="P2918" s="63" t="str">
        <f t="shared" si="655"/>
        <v>A+J=</v>
      </c>
      <c r="Q2918" s="64">
        <f t="shared" si="656"/>
        <v>46497</v>
      </c>
    </row>
    <row r="2919" spans="1:17" x14ac:dyDescent="0.2">
      <c r="A2919" s="56">
        <f t="shared" si="657"/>
        <v>46154</v>
      </c>
      <c r="B2919" s="75" t="str">
        <f t="shared" ca="1" si="646"/>
        <v>n.d</v>
      </c>
      <c r="C2919" s="57">
        <f t="shared" si="647"/>
        <v>0.45234039999999998</v>
      </c>
      <c r="D2919" s="58">
        <f ca="1">IF(A2919&lt;$B$1,VLOOKUP(A2919,[1]DI!$A$4:$B$15000,2,FALSE),0)</f>
        <v>0</v>
      </c>
      <c r="E2919" s="57">
        <f t="shared" ca="1" si="648"/>
        <v>0</v>
      </c>
      <c r="F2919" s="59">
        <f t="shared" si="669"/>
        <v>1.1499999999999999</v>
      </c>
      <c r="G2919" s="60">
        <f t="shared" ca="1" si="649"/>
        <v>1</v>
      </c>
      <c r="H2919" s="57">
        <f ca="1">TRUNC(PRODUCT(G$10:G2918),15)</f>
        <v>1.8793566834039801</v>
      </c>
      <c r="I2919" s="57">
        <f t="shared" ca="1" si="650"/>
        <v>1.8793566834039801</v>
      </c>
      <c r="J2919" s="57">
        <f t="shared" ca="1" si="651"/>
        <v>1</v>
      </c>
      <c r="K2919" s="57">
        <f t="shared" ca="1" si="652"/>
        <v>0</v>
      </c>
      <c r="L2919" s="61">
        <f>IF(VLOOKUP(A2919,$U$12:$AD$125,8)=VLOOKUP(A2918,$U$12:$AD$125,8),0,VLOOKUP(A2919,U$12:$AD$125,8))</f>
        <v>0</v>
      </c>
      <c r="M2919" s="62">
        <f>IF(L2919&gt;0,VLOOKUP(L2919,T$12:$AC$125,7),0)</f>
        <v>0</v>
      </c>
      <c r="N2919" s="57">
        <f t="shared" si="653"/>
        <v>0</v>
      </c>
      <c r="O2919" s="57">
        <f t="shared" ca="1" si="654"/>
        <v>0</v>
      </c>
      <c r="P2919" s="63" t="str">
        <f t="shared" si="655"/>
        <v>A+J=</v>
      </c>
      <c r="Q2919" s="64">
        <f t="shared" si="656"/>
        <v>46497</v>
      </c>
    </row>
    <row r="2920" spans="1:17" x14ac:dyDescent="0.2">
      <c r="A2920" s="56">
        <f t="shared" si="657"/>
        <v>46155</v>
      </c>
      <c r="B2920" s="75" t="str">
        <f t="shared" ca="1" si="646"/>
        <v>n.d</v>
      </c>
      <c r="C2920" s="57">
        <f t="shared" si="647"/>
        <v>0.45234039999999998</v>
      </c>
      <c r="D2920" s="58">
        <f ca="1">IF(A2920&lt;$B$1,VLOOKUP(A2920,[1]DI!$A$4:$B$15000,2,FALSE),0)</f>
        <v>0</v>
      </c>
      <c r="E2920" s="57">
        <f t="shared" ca="1" si="648"/>
        <v>0</v>
      </c>
      <c r="F2920" s="59">
        <f t="shared" si="669"/>
        <v>1.1499999999999999</v>
      </c>
      <c r="G2920" s="60">
        <f t="shared" ca="1" si="649"/>
        <v>1</v>
      </c>
      <c r="H2920" s="57">
        <f ca="1">TRUNC(PRODUCT(G$10:G2919),15)</f>
        <v>1.8793566834039801</v>
      </c>
      <c r="I2920" s="57">
        <f t="shared" ca="1" si="650"/>
        <v>1.8793566834039801</v>
      </c>
      <c r="J2920" s="57">
        <f t="shared" ca="1" si="651"/>
        <v>1</v>
      </c>
      <c r="K2920" s="57">
        <f t="shared" ca="1" si="652"/>
        <v>0</v>
      </c>
      <c r="L2920" s="61">
        <f>IF(VLOOKUP(A2920,$U$12:$AD$125,8)=VLOOKUP(A2919,$U$12:$AD$125,8),0,VLOOKUP(A2920,U$12:$AD$125,8))</f>
        <v>0</v>
      </c>
      <c r="M2920" s="62">
        <f>IF(L2920&gt;0,VLOOKUP(L2920,T$12:$AC$125,7),0)</f>
        <v>0</v>
      </c>
      <c r="N2920" s="57">
        <f t="shared" si="653"/>
        <v>0</v>
      </c>
      <c r="O2920" s="57">
        <f t="shared" ca="1" si="654"/>
        <v>0</v>
      </c>
      <c r="P2920" s="63" t="str">
        <f t="shared" si="655"/>
        <v>A+J=</v>
      </c>
      <c r="Q2920" s="64">
        <f t="shared" si="656"/>
        <v>46497</v>
      </c>
    </row>
    <row r="2921" spans="1:17" x14ac:dyDescent="0.2">
      <c r="A2921" s="56">
        <f t="shared" si="657"/>
        <v>46156</v>
      </c>
      <c r="B2921" s="75" t="str">
        <f t="shared" ca="1" si="646"/>
        <v>n.d</v>
      </c>
      <c r="C2921" s="57">
        <f t="shared" si="647"/>
        <v>0.45234039999999998</v>
      </c>
      <c r="D2921" s="58">
        <f ca="1">IF(A2921&lt;$B$1,VLOOKUP(A2921,[1]DI!$A$4:$B$15000,2,FALSE),0)</f>
        <v>0</v>
      </c>
      <c r="E2921" s="57">
        <f t="shared" ca="1" si="648"/>
        <v>0</v>
      </c>
      <c r="F2921" s="59">
        <f t="shared" si="669"/>
        <v>1.1499999999999999</v>
      </c>
      <c r="G2921" s="60">
        <f t="shared" ca="1" si="649"/>
        <v>1</v>
      </c>
      <c r="H2921" s="57">
        <f ca="1">TRUNC(PRODUCT(G$10:G2920),15)</f>
        <v>1.8793566834039801</v>
      </c>
      <c r="I2921" s="57">
        <f t="shared" ca="1" si="650"/>
        <v>1.8793566834039801</v>
      </c>
      <c r="J2921" s="57">
        <f t="shared" ca="1" si="651"/>
        <v>1</v>
      </c>
      <c r="K2921" s="57">
        <f t="shared" ca="1" si="652"/>
        <v>0</v>
      </c>
      <c r="L2921" s="61">
        <f>IF(VLOOKUP(A2921,$U$12:$AD$125,8)=VLOOKUP(A2920,$U$12:$AD$125,8),0,VLOOKUP(A2921,U$12:$AD$125,8))</f>
        <v>0</v>
      </c>
      <c r="M2921" s="62">
        <f>IF(L2921&gt;0,VLOOKUP(L2921,T$12:$AC$125,7),0)</f>
        <v>0</v>
      </c>
      <c r="N2921" s="57">
        <f t="shared" si="653"/>
        <v>0</v>
      </c>
      <c r="O2921" s="57">
        <f t="shared" ca="1" si="654"/>
        <v>0</v>
      </c>
      <c r="P2921" s="63" t="str">
        <f t="shared" si="655"/>
        <v>A+J=</v>
      </c>
      <c r="Q2921" s="64">
        <f t="shared" si="656"/>
        <v>46497</v>
      </c>
    </row>
    <row r="2922" spans="1:17" x14ac:dyDescent="0.2">
      <c r="A2922" s="56">
        <f t="shared" si="657"/>
        <v>46157</v>
      </c>
      <c r="B2922" s="75" t="str">
        <f t="shared" ca="1" si="646"/>
        <v>n.d</v>
      </c>
      <c r="C2922" s="57">
        <f t="shared" si="647"/>
        <v>0.45234039999999998</v>
      </c>
      <c r="D2922" s="58">
        <f ca="1">IF(A2922&lt;$B$1,VLOOKUP(A2922,[1]DI!$A$4:$B$15000,2,FALSE),0)</f>
        <v>0</v>
      </c>
      <c r="E2922" s="57">
        <f t="shared" ca="1" si="648"/>
        <v>0</v>
      </c>
      <c r="F2922" s="59">
        <f t="shared" si="669"/>
        <v>1.1499999999999999</v>
      </c>
      <c r="G2922" s="60">
        <f t="shared" ca="1" si="649"/>
        <v>1</v>
      </c>
      <c r="H2922" s="57">
        <f ca="1">TRUNC(PRODUCT(G$10:G2921),15)</f>
        <v>1.8793566834039801</v>
      </c>
      <c r="I2922" s="57">
        <f t="shared" ca="1" si="650"/>
        <v>1.8793566834039801</v>
      </c>
      <c r="J2922" s="57">
        <f t="shared" ca="1" si="651"/>
        <v>1</v>
      </c>
      <c r="K2922" s="57">
        <f t="shared" ca="1" si="652"/>
        <v>0</v>
      </c>
      <c r="L2922" s="61">
        <f>IF(VLOOKUP(A2922,$U$12:$AD$125,8)=VLOOKUP(A2921,$U$12:$AD$125,8),0,VLOOKUP(A2922,U$12:$AD$125,8))</f>
        <v>0</v>
      </c>
      <c r="M2922" s="62">
        <f>IF(L2922&gt;0,VLOOKUP(L2922,T$12:$AC$125,7),0)</f>
        <v>0</v>
      </c>
      <c r="N2922" s="57">
        <f t="shared" si="653"/>
        <v>0</v>
      </c>
      <c r="O2922" s="57">
        <f t="shared" ca="1" si="654"/>
        <v>0</v>
      </c>
      <c r="P2922" s="63" t="str">
        <f t="shared" si="655"/>
        <v>A+J=</v>
      </c>
      <c r="Q2922" s="64">
        <f t="shared" si="656"/>
        <v>46497</v>
      </c>
    </row>
    <row r="2923" spans="1:17" x14ac:dyDescent="0.2">
      <c r="A2923" s="56">
        <f t="shared" si="657"/>
        <v>46158</v>
      </c>
      <c r="B2923" s="75" t="str">
        <f t="shared" ca="1" si="646"/>
        <v>n.d</v>
      </c>
      <c r="C2923" s="57">
        <f t="shared" si="647"/>
        <v>0.45234039999999998</v>
      </c>
      <c r="D2923" s="58">
        <f ca="1">IF(A2923&lt;$B$1,VLOOKUP(A2923,[1]DI!$A$4:$B$15000,2,FALSE),0)</f>
        <v>0</v>
      </c>
      <c r="E2923" s="57">
        <f t="shared" ca="1" si="648"/>
        <v>0</v>
      </c>
      <c r="F2923" s="59">
        <f t="shared" si="669"/>
        <v>1.1499999999999999</v>
      </c>
      <c r="G2923" s="60">
        <f t="shared" ca="1" si="649"/>
        <v>1</v>
      </c>
      <c r="H2923" s="57">
        <f ca="1">TRUNC(PRODUCT(G$10:G2922),15)</f>
        <v>1.8793566834039801</v>
      </c>
      <c r="I2923" s="57">
        <f t="shared" ca="1" si="650"/>
        <v>1.8793566834039801</v>
      </c>
      <c r="J2923" s="57">
        <f t="shared" ca="1" si="651"/>
        <v>1</v>
      </c>
      <c r="K2923" s="57">
        <f t="shared" ca="1" si="652"/>
        <v>0</v>
      </c>
      <c r="L2923" s="61">
        <f>IF(VLOOKUP(A2923,$U$12:$AD$125,8)=VLOOKUP(A2922,$U$12:$AD$125,8),0,VLOOKUP(A2923,U$12:$AD$125,8))</f>
        <v>0</v>
      </c>
      <c r="M2923" s="62">
        <f>IF(L2923&gt;0,VLOOKUP(L2923,T$12:$AC$125,7),0)</f>
        <v>0</v>
      </c>
      <c r="N2923" s="57">
        <f t="shared" si="653"/>
        <v>0</v>
      </c>
      <c r="O2923" s="57">
        <f t="shared" ca="1" si="654"/>
        <v>0</v>
      </c>
      <c r="P2923" s="63" t="str">
        <f t="shared" si="655"/>
        <v>A+J=</v>
      </c>
      <c r="Q2923" s="64">
        <f t="shared" si="656"/>
        <v>46497</v>
      </c>
    </row>
    <row r="2924" spans="1:17" x14ac:dyDescent="0.2">
      <c r="A2924" s="56">
        <f t="shared" si="657"/>
        <v>46159</v>
      </c>
      <c r="B2924" s="75" t="str">
        <f t="shared" ca="1" si="646"/>
        <v>n.d</v>
      </c>
      <c r="C2924" s="57">
        <f t="shared" si="647"/>
        <v>0.45234039999999998</v>
      </c>
      <c r="D2924" s="58">
        <f ca="1">IF(A2924&lt;$B$1,VLOOKUP(A2924,[1]DI!$A$4:$B$15000,2,FALSE),0)</f>
        <v>0</v>
      </c>
      <c r="E2924" s="57">
        <f t="shared" ca="1" si="648"/>
        <v>0</v>
      </c>
      <c r="F2924" s="59">
        <f t="shared" si="669"/>
        <v>1.1499999999999999</v>
      </c>
      <c r="G2924" s="60">
        <f t="shared" ca="1" si="649"/>
        <v>1</v>
      </c>
      <c r="H2924" s="57">
        <f ca="1">TRUNC(PRODUCT(G$10:G2923),15)</f>
        <v>1.8793566834039801</v>
      </c>
      <c r="I2924" s="57">
        <f t="shared" ca="1" si="650"/>
        <v>1.8793566834039801</v>
      </c>
      <c r="J2924" s="57">
        <f t="shared" ca="1" si="651"/>
        <v>1</v>
      </c>
      <c r="K2924" s="57">
        <f t="shared" ca="1" si="652"/>
        <v>0</v>
      </c>
      <c r="L2924" s="61">
        <f>IF(VLOOKUP(A2924,$U$12:$AD$125,8)=VLOOKUP(A2923,$U$12:$AD$125,8),0,VLOOKUP(A2924,U$12:$AD$125,8))</f>
        <v>0</v>
      </c>
      <c r="M2924" s="62">
        <f>IF(L2924&gt;0,VLOOKUP(L2924,T$12:$AC$125,7),0)</f>
        <v>0</v>
      </c>
      <c r="N2924" s="57">
        <f t="shared" si="653"/>
        <v>0</v>
      </c>
      <c r="O2924" s="57">
        <f t="shared" ca="1" si="654"/>
        <v>0</v>
      </c>
      <c r="P2924" s="63" t="str">
        <f t="shared" si="655"/>
        <v>A+J=</v>
      </c>
      <c r="Q2924" s="64">
        <f t="shared" si="656"/>
        <v>46497</v>
      </c>
    </row>
    <row r="2925" spans="1:17" x14ac:dyDescent="0.2">
      <c r="A2925" s="56">
        <f t="shared" si="657"/>
        <v>46160</v>
      </c>
      <c r="B2925" s="75" t="str">
        <f t="shared" ref="B2925:B2988" ca="1" si="670">IF(A2925&lt;=TODAY(),C2925+K2925,IF(AND(A2925&gt;TODAY(),A2925&lt;=$B$1),IF(VLOOKUP(TODAY(),$A$10:$D$5000,4,FALSE)=0,"n.d",C2925+K2925),"n.d"))</f>
        <v>n.d</v>
      </c>
      <c r="C2925" s="57">
        <f t="shared" ref="C2925:C2988" si="671">TRUNC(C2924-N2924,8)</f>
        <v>0.45234039999999998</v>
      </c>
      <c r="D2925" s="58">
        <f ca="1">IF(A2925&lt;$B$1,VLOOKUP(A2925,[1]DI!$A$4:$B$15000,2,FALSE),0)</f>
        <v>0</v>
      </c>
      <c r="E2925" s="57">
        <f t="shared" ref="E2925:E2988" ca="1" si="672">ROUND((((1+D2925)^(1/252)-1)),8)</f>
        <v>0</v>
      </c>
      <c r="F2925" s="59">
        <f t="shared" si="669"/>
        <v>1.1499999999999999</v>
      </c>
      <c r="G2925" s="60">
        <f t="shared" ref="G2925:G2988" ca="1" si="673">TRUNC((1+(E2925*F2925)),15)</f>
        <v>1</v>
      </c>
      <c r="H2925" s="57">
        <f ca="1">TRUNC(PRODUCT(G$10:G2924),15)</f>
        <v>1.8793566834039801</v>
      </c>
      <c r="I2925" s="57">
        <f t="shared" ref="I2925:I2988" ca="1" si="674">IF(OR(L2924&gt;0,L2924="E"),H2924,I2924)</f>
        <v>1.8793566834039801</v>
      </c>
      <c r="J2925" s="57">
        <f t="shared" ref="J2925:J2988" ca="1" si="675">ROUND(TRUNC(H2925/I2925,15),8)</f>
        <v>1</v>
      </c>
      <c r="K2925" s="57">
        <f t="shared" ref="K2925:K2988" ca="1" si="676">TRUNC((C2925*(J2925-1)),8)</f>
        <v>0</v>
      </c>
      <c r="L2925" s="61">
        <f>IF(VLOOKUP(A2925,$U$12:$AD$125,8)=VLOOKUP(A2924,$U$12:$AD$125,8),0,VLOOKUP(A2925,U$12:$AD$125,8))</f>
        <v>0</v>
      </c>
      <c r="M2925" s="62">
        <f>IF(L2925&gt;0,VLOOKUP(L2925,T$12:$AC$125,7),0)</f>
        <v>0</v>
      </c>
      <c r="N2925" s="57">
        <f t="shared" ref="N2925:N2988" si="677">IF(M2925&gt;0,(C$10*M2925),0)</f>
        <v>0</v>
      </c>
      <c r="O2925" s="57">
        <f t="shared" ref="O2925:O2988" ca="1" si="678">(K2925+N2925)</f>
        <v>0</v>
      </c>
      <c r="P2925" s="63" t="str">
        <f t="shared" ref="P2925:P2988" si="679">IF(L2924&gt;0,VLOOKUP(A2924,$U$12:$AD$125,9),P2924)</f>
        <v>A+J=</v>
      </c>
      <c r="Q2925" s="64">
        <f t="shared" ref="Q2925:Q2988" si="680">IF(L2924&gt;0,VLOOKUP(A2924,$U$12:$AD$125,10),Q2924)</f>
        <v>46497</v>
      </c>
    </row>
    <row r="2926" spans="1:17" x14ac:dyDescent="0.2">
      <c r="A2926" s="56">
        <f t="shared" si="657"/>
        <v>46161</v>
      </c>
      <c r="B2926" s="75" t="str">
        <f t="shared" ca="1" si="670"/>
        <v>n.d</v>
      </c>
      <c r="C2926" s="57">
        <f t="shared" si="671"/>
        <v>0.45234039999999998</v>
      </c>
      <c r="D2926" s="58">
        <f ca="1">IF(A2926&lt;$B$1,VLOOKUP(A2926,[1]DI!$A$4:$B$15000,2,FALSE),0)</f>
        <v>0</v>
      </c>
      <c r="E2926" s="57">
        <f t="shared" ca="1" si="672"/>
        <v>0</v>
      </c>
      <c r="F2926" s="59">
        <f t="shared" si="669"/>
        <v>1.1499999999999999</v>
      </c>
      <c r="G2926" s="60">
        <f t="shared" ca="1" si="673"/>
        <v>1</v>
      </c>
      <c r="H2926" s="57">
        <f ca="1">TRUNC(PRODUCT(G$10:G2925),15)</f>
        <v>1.8793566834039801</v>
      </c>
      <c r="I2926" s="57">
        <f t="shared" ca="1" si="674"/>
        <v>1.8793566834039801</v>
      </c>
      <c r="J2926" s="57">
        <f t="shared" ca="1" si="675"/>
        <v>1</v>
      </c>
      <c r="K2926" s="57">
        <f t="shared" ca="1" si="676"/>
        <v>0</v>
      </c>
      <c r="L2926" s="61">
        <f>IF(VLOOKUP(A2926,$U$12:$AD$125,8)=VLOOKUP(A2925,$U$12:$AD$125,8),0,VLOOKUP(A2926,U$12:$AD$125,8))</f>
        <v>0</v>
      </c>
      <c r="M2926" s="62">
        <f>IF(L2926&gt;0,VLOOKUP(L2926,T$12:$AC$125,7),0)</f>
        <v>0</v>
      </c>
      <c r="N2926" s="57">
        <f t="shared" si="677"/>
        <v>0</v>
      </c>
      <c r="O2926" s="57">
        <f t="shared" ca="1" si="678"/>
        <v>0</v>
      </c>
      <c r="P2926" s="63" t="str">
        <f t="shared" si="679"/>
        <v>A+J=</v>
      </c>
      <c r="Q2926" s="64">
        <f t="shared" si="680"/>
        <v>46497</v>
      </c>
    </row>
    <row r="2927" spans="1:17" x14ac:dyDescent="0.2">
      <c r="A2927" s="56">
        <f t="shared" si="657"/>
        <v>46162</v>
      </c>
      <c r="B2927" s="75" t="str">
        <f t="shared" ca="1" si="670"/>
        <v>n.d</v>
      </c>
      <c r="C2927" s="57">
        <f t="shared" si="671"/>
        <v>0.45234039999999998</v>
      </c>
      <c r="D2927" s="58">
        <f ca="1">IF(A2927&lt;$B$1,VLOOKUP(A2927,[1]DI!$A$4:$B$15000,2,FALSE),0)</f>
        <v>0</v>
      </c>
      <c r="E2927" s="57">
        <f t="shared" ca="1" si="672"/>
        <v>0</v>
      </c>
      <c r="F2927" s="59">
        <f t="shared" si="669"/>
        <v>1.1499999999999999</v>
      </c>
      <c r="G2927" s="60">
        <f t="shared" ca="1" si="673"/>
        <v>1</v>
      </c>
      <c r="H2927" s="57">
        <f ca="1">TRUNC(PRODUCT(G$10:G2926),15)</f>
        <v>1.8793566834039801</v>
      </c>
      <c r="I2927" s="57">
        <f t="shared" ca="1" si="674"/>
        <v>1.8793566834039801</v>
      </c>
      <c r="J2927" s="57">
        <f t="shared" ca="1" si="675"/>
        <v>1</v>
      </c>
      <c r="K2927" s="57">
        <f t="shared" ca="1" si="676"/>
        <v>0</v>
      </c>
      <c r="L2927" s="61">
        <f>IF(VLOOKUP(A2927,$U$12:$AD$125,8)=VLOOKUP(A2926,$U$12:$AD$125,8),0,VLOOKUP(A2927,U$12:$AD$125,8))</f>
        <v>0</v>
      </c>
      <c r="M2927" s="62">
        <f>IF(L2927&gt;0,VLOOKUP(L2927,T$12:$AC$125,7),0)</f>
        <v>0</v>
      </c>
      <c r="N2927" s="57">
        <f t="shared" si="677"/>
        <v>0</v>
      </c>
      <c r="O2927" s="57">
        <f t="shared" ca="1" si="678"/>
        <v>0</v>
      </c>
      <c r="P2927" s="63" t="str">
        <f t="shared" si="679"/>
        <v>A+J=</v>
      </c>
      <c r="Q2927" s="64">
        <f t="shared" si="680"/>
        <v>46497</v>
      </c>
    </row>
    <row r="2928" spans="1:17" x14ac:dyDescent="0.2">
      <c r="A2928" s="56">
        <f t="shared" si="657"/>
        <v>46163</v>
      </c>
      <c r="B2928" s="75" t="str">
        <f t="shared" ca="1" si="670"/>
        <v>n.d</v>
      </c>
      <c r="C2928" s="57">
        <f t="shared" si="671"/>
        <v>0.45234039999999998</v>
      </c>
      <c r="D2928" s="58">
        <f ca="1">IF(A2928&lt;$B$1,VLOOKUP(A2928,[1]DI!$A$4:$B$15000,2,FALSE),0)</f>
        <v>0</v>
      </c>
      <c r="E2928" s="57">
        <f t="shared" ca="1" si="672"/>
        <v>0</v>
      </c>
      <c r="F2928" s="59">
        <f t="shared" si="669"/>
        <v>1.1499999999999999</v>
      </c>
      <c r="G2928" s="60">
        <f t="shared" ca="1" si="673"/>
        <v>1</v>
      </c>
      <c r="H2928" s="57">
        <f ca="1">TRUNC(PRODUCT(G$10:G2927),15)</f>
        <v>1.8793566834039801</v>
      </c>
      <c r="I2928" s="57">
        <f t="shared" ca="1" si="674"/>
        <v>1.8793566834039801</v>
      </c>
      <c r="J2928" s="57">
        <f t="shared" ca="1" si="675"/>
        <v>1</v>
      </c>
      <c r="K2928" s="57">
        <f t="shared" ca="1" si="676"/>
        <v>0</v>
      </c>
      <c r="L2928" s="61">
        <f>IF(VLOOKUP(A2928,$U$12:$AD$125,8)=VLOOKUP(A2927,$U$12:$AD$125,8),0,VLOOKUP(A2928,U$12:$AD$125,8))</f>
        <v>0</v>
      </c>
      <c r="M2928" s="62">
        <f>IF(L2928&gt;0,VLOOKUP(L2928,T$12:$AC$125,7),0)</f>
        <v>0</v>
      </c>
      <c r="N2928" s="57">
        <f t="shared" si="677"/>
        <v>0</v>
      </c>
      <c r="O2928" s="57">
        <f t="shared" ca="1" si="678"/>
        <v>0</v>
      </c>
      <c r="P2928" s="63" t="str">
        <f t="shared" si="679"/>
        <v>A+J=</v>
      </c>
      <c r="Q2928" s="64">
        <f t="shared" si="680"/>
        <v>46497</v>
      </c>
    </row>
    <row r="2929" spans="1:17" x14ac:dyDescent="0.2">
      <c r="A2929" s="56">
        <f t="shared" si="657"/>
        <v>46164</v>
      </c>
      <c r="B2929" s="75" t="str">
        <f t="shared" ca="1" si="670"/>
        <v>n.d</v>
      </c>
      <c r="C2929" s="57">
        <f t="shared" si="671"/>
        <v>0.45234039999999998</v>
      </c>
      <c r="D2929" s="58">
        <f ca="1">IF(A2929&lt;$B$1,VLOOKUP(A2929,[1]DI!$A$4:$B$15000,2,FALSE),0)</f>
        <v>0</v>
      </c>
      <c r="E2929" s="57">
        <f t="shared" ca="1" si="672"/>
        <v>0</v>
      </c>
      <c r="F2929" s="59">
        <f t="shared" si="669"/>
        <v>1.1499999999999999</v>
      </c>
      <c r="G2929" s="60">
        <f t="shared" ca="1" si="673"/>
        <v>1</v>
      </c>
      <c r="H2929" s="57">
        <f ca="1">TRUNC(PRODUCT(G$10:G2928),15)</f>
        <v>1.8793566834039801</v>
      </c>
      <c r="I2929" s="57">
        <f t="shared" ca="1" si="674"/>
        <v>1.8793566834039801</v>
      </c>
      <c r="J2929" s="57">
        <f t="shared" ca="1" si="675"/>
        <v>1</v>
      </c>
      <c r="K2929" s="57">
        <f t="shared" ca="1" si="676"/>
        <v>0</v>
      </c>
      <c r="L2929" s="61">
        <f>IF(VLOOKUP(A2929,$U$12:$AD$125,8)=VLOOKUP(A2928,$U$12:$AD$125,8),0,VLOOKUP(A2929,U$12:$AD$125,8))</f>
        <v>0</v>
      </c>
      <c r="M2929" s="62">
        <f>IF(L2929&gt;0,VLOOKUP(L2929,T$12:$AC$125,7),0)</f>
        <v>0</v>
      </c>
      <c r="N2929" s="57">
        <f t="shared" si="677"/>
        <v>0</v>
      </c>
      <c r="O2929" s="57">
        <f t="shared" ca="1" si="678"/>
        <v>0</v>
      </c>
      <c r="P2929" s="63" t="str">
        <f t="shared" si="679"/>
        <v>A+J=</v>
      </c>
      <c r="Q2929" s="64">
        <f t="shared" si="680"/>
        <v>46497</v>
      </c>
    </row>
    <row r="2930" spans="1:17" x14ac:dyDescent="0.2">
      <c r="A2930" s="56">
        <f t="shared" si="657"/>
        <v>46165</v>
      </c>
      <c r="B2930" s="75" t="str">
        <f t="shared" ca="1" si="670"/>
        <v>n.d</v>
      </c>
      <c r="C2930" s="57">
        <f t="shared" si="671"/>
        <v>0.45234039999999998</v>
      </c>
      <c r="D2930" s="58">
        <f ca="1">IF(A2930&lt;$B$1,VLOOKUP(A2930,[1]DI!$A$4:$B$15000,2,FALSE),0)</f>
        <v>0</v>
      </c>
      <c r="E2930" s="57">
        <f t="shared" ca="1" si="672"/>
        <v>0</v>
      </c>
      <c r="F2930" s="59">
        <f t="shared" si="669"/>
        <v>1.1499999999999999</v>
      </c>
      <c r="G2930" s="60">
        <f t="shared" ca="1" si="673"/>
        <v>1</v>
      </c>
      <c r="H2930" s="57">
        <f ca="1">TRUNC(PRODUCT(G$10:G2929),15)</f>
        <v>1.8793566834039801</v>
      </c>
      <c r="I2930" s="57">
        <f t="shared" ca="1" si="674"/>
        <v>1.8793566834039801</v>
      </c>
      <c r="J2930" s="57">
        <f t="shared" ca="1" si="675"/>
        <v>1</v>
      </c>
      <c r="K2930" s="57">
        <f t="shared" ca="1" si="676"/>
        <v>0</v>
      </c>
      <c r="L2930" s="61">
        <f>IF(VLOOKUP(A2930,$U$12:$AD$125,8)=VLOOKUP(A2929,$U$12:$AD$125,8),0,VLOOKUP(A2930,U$12:$AD$125,8))</f>
        <v>0</v>
      </c>
      <c r="M2930" s="62">
        <f>IF(L2930&gt;0,VLOOKUP(L2930,T$12:$AC$125,7),0)</f>
        <v>0</v>
      </c>
      <c r="N2930" s="57">
        <f t="shared" si="677"/>
        <v>0</v>
      </c>
      <c r="O2930" s="57">
        <f t="shared" ca="1" si="678"/>
        <v>0</v>
      </c>
      <c r="P2930" s="63" t="str">
        <f t="shared" si="679"/>
        <v>A+J=</v>
      </c>
      <c r="Q2930" s="64">
        <f t="shared" si="680"/>
        <v>46497</v>
      </c>
    </row>
    <row r="2931" spans="1:17" x14ac:dyDescent="0.2">
      <c r="A2931" s="56">
        <f t="shared" si="657"/>
        <v>46166</v>
      </c>
      <c r="B2931" s="75" t="str">
        <f t="shared" ca="1" si="670"/>
        <v>n.d</v>
      </c>
      <c r="C2931" s="57">
        <f t="shared" si="671"/>
        <v>0.45234039999999998</v>
      </c>
      <c r="D2931" s="58">
        <f ca="1">IF(A2931&lt;$B$1,VLOOKUP(A2931,[1]DI!$A$4:$B$15000,2,FALSE),0)</f>
        <v>0</v>
      </c>
      <c r="E2931" s="57">
        <f t="shared" ca="1" si="672"/>
        <v>0</v>
      </c>
      <c r="F2931" s="59">
        <f t="shared" si="669"/>
        <v>1.1499999999999999</v>
      </c>
      <c r="G2931" s="60">
        <f t="shared" ca="1" si="673"/>
        <v>1</v>
      </c>
      <c r="H2931" s="57">
        <f ca="1">TRUNC(PRODUCT(G$10:G2930),15)</f>
        <v>1.8793566834039801</v>
      </c>
      <c r="I2931" s="57">
        <f t="shared" ca="1" si="674"/>
        <v>1.8793566834039801</v>
      </c>
      <c r="J2931" s="57">
        <f t="shared" ca="1" si="675"/>
        <v>1</v>
      </c>
      <c r="K2931" s="57">
        <f t="shared" ca="1" si="676"/>
        <v>0</v>
      </c>
      <c r="L2931" s="61">
        <f>IF(VLOOKUP(A2931,$U$12:$AD$125,8)=VLOOKUP(A2930,$U$12:$AD$125,8),0,VLOOKUP(A2931,U$12:$AD$125,8))</f>
        <v>0</v>
      </c>
      <c r="M2931" s="62">
        <f>IF(L2931&gt;0,VLOOKUP(L2931,T$12:$AC$125,7),0)</f>
        <v>0</v>
      </c>
      <c r="N2931" s="57">
        <f t="shared" si="677"/>
        <v>0</v>
      </c>
      <c r="O2931" s="57">
        <f t="shared" ca="1" si="678"/>
        <v>0</v>
      </c>
      <c r="P2931" s="63" t="str">
        <f t="shared" si="679"/>
        <v>A+J=</v>
      </c>
      <c r="Q2931" s="64">
        <f t="shared" si="680"/>
        <v>46497</v>
      </c>
    </row>
    <row r="2932" spans="1:17" x14ac:dyDescent="0.2">
      <c r="A2932" s="56">
        <f t="shared" si="657"/>
        <v>46167</v>
      </c>
      <c r="B2932" s="75" t="str">
        <f t="shared" ca="1" si="670"/>
        <v>n.d</v>
      </c>
      <c r="C2932" s="57">
        <f t="shared" si="671"/>
        <v>0.45234039999999998</v>
      </c>
      <c r="D2932" s="58">
        <f ca="1">IF(A2932&lt;$B$1,VLOOKUP(A2932,[1]DI!$A$4:$B$15000,2,FALSE),0)</f>
        <v>0</v>
      </c>
      <c r="E2932" s="57">
        <f t="shared" ca="1" si="672"/>
        <v>0</v>
      </c>
      <c r="F2932" s="59">
        <f t="shared" si="669"/>
        <v>1.1499999999999999</v>
      </c>
      <c r="G2932" s="60">
        <f t="shared" ca="1" si="673"/>
        <v>1</v>
      </c>
      <c r="H2932" s="57">
        <f ca="1">TRUNC(PRODUCT(G$10:G2931),15)</f>
        <v>1.8793566834039801</v>
      </c>
      <c r="I2932" s="57">
        <f t="shared" ca="1" si="674"/>
        <v>1.8793566834039801</v>
      </c>
      <c r="J2932" s="57">
        <f t="shared" ca="1" si="675"/>
        <v>1</v>
      </c>
      <c r="K2932" s="57">
        <f t="shared" ca="1" si="676"/>
        <v>0</v>
      </c>
      <c r="L2932" s="61">
        <f>IF(VLOOKUP(A2932,$U$12:$AD$125,8)=VLOOKUP(A2931,$U$12:$AD$125,8),0,VLOOKUP(A2932,U$12:$AD$125,8))</f>
        <v>0</v>
      </c>
      <c r="M2932" s="62">
        <f>IF(L2932&gt;0,VLOOKUP(L2932,T$12:$AC$125,7),0)</f>
        <v>0</v>
      </c>
      <c r="N2932" s="57">
        <f t="shared" si="677"/>
        <v>0</v>
      </c>
      <c r="O2932" s="57">
        <f t="shared" ca="1" si="678"/>
        <v>0</v>
      </c>
      <c r="P2932" s="63" t="str">
        <f t="shared" si="679"/>
        <v>A+J=</v>
      </c>
      <c r="Q2932" s="64">
        <f t="shared" si="680"/>
        <v>46497</v>
      </c>
    </row>
    <row r="2933" spans="1:17" x14ac:dyDescent="0.2">
      <c r="A2933" s="56">
        <f t="shared" si="657"/>
        <v>46168</v>
      </c>
      <c r="B2933" s="75" t="str">
        <f t="shared" ca="1" si="670"/>
        <v>n.d</v>
      </c>
      <c r="C2933" s="57">
        <f t="shared" si="671"/>
        <v>0.45234039999999998</v>
      </c>
      <c r="D2933" s="58">
        <f ca="1">IF(A2933&lt;$B$1,VLOOKUP(A2933,[1]DI!$A$4:$B$15000,2,FALSE),0)</f>
        <v>0</v>
      </c>
      <c r="E2933" s="57">
        <f t="shared" ca="1" si="672"/>
        <v>0</v>
      </c>
      <c r="F2933" s="59">
        <f t="shared" si="669"/>
        <v>1.1499999999999999</v>
      </c>
      <c r="G2933" s="60">
        <f t="shared" ca="1" si="673"/>
        <v>1</v>
      </c>
      <c r="H2933" s="57">
        <f ca="1">TRUNC(PRODUCT(G$10:G2932),15)</f>
        <v>1.8793566834039801</v>
      </c>
      <c r="I2933" s="57">
        <f t="shared" ca="1" si="674"/>
        <v>1.8793566834039801</v>
      </c>
      <c r="J2933" s="57">
        <f t="shared" ca="1" si="675"/>
        <v>1</v>
      </c>
      <c r="K2933" s="57">
        <f t="shared" ca="1" si="676"/>
        <v>0</v>
      </c>
      <c r="L2933" s="61">
        <f>IF(VLOOKUP(A2933,$U$12:$AD$125,8)=VLOOKUP(A2932,$U$12:$AD$125,8),0,VLOOKUP(A2933,U$12:$AD$125,8))</f>
        <v>0</v>
      </c>
      <c r="M2933" s="62">
        <f>IF(L2933&gt;0,VLOOKUP(L2933,T$12:$AC$125,7),0)</f>
        <v>0</v>
      </c>
      <c r="N2933" s="57">
        <f t="shared" si="677"/>
        <v>0</v>
      </c>
      <c r="O2933" s="57">
        <f t="shared" ca="1" si="678"/>
        <v>0</v>
      </c>
      <c r="P2933" s="63" t="str">
        <f t="shared" si="679"/>
        <v>A+J=</v>
      </c>
      <c r="Q2933" s="64">
        <f t="shared" si="680"/>
        <v>46497</v>
      </c>
    </row>
    <row r="2934" spans="1:17" x14ac:dyDescent="0.2">
      <c r="A2934" s="56">
        <f t="shared" si="657"/>
        <v>46169</v>
      </c>
      <c r="B2934" s="75" t="str">
        <f t="shared" ca="1" si="670"/>
        <v>n.d</v>
      </c>
      <c r="C2934" s="57">
        <f t="shared" si="671"/>
        <v>0.45234039999999998</v>
      </c>
      <c r="D2934" s="58">
        <f ca="1">IF(A2934&lt;$B$1,VLOOKUP(A2934,[1]DI!$A$4:$B$15000,2,FALSE),0)</f>
        <v>0</v>
      </c>
      <c r="E2934" s="57">
        <f t="shared" ca="1" si="672"/>
        <v>0</v>
      </c>
      <c r="F2934" s="59">
        <f t="shared" si="669"/>
        <v>1.1499999999999999</v>
      </c>
      <c r="G2934" s="60">
        <f t="shared" ca="1" si="673"/>
        <v>1</v>
      </c>
      <c r="H2934" s="57">
        <f ca="1">TRUNC(PRODUCT(G$10:G2933),15)</f>
        <v>1.8793566834039801</v>
      </c>
      <c r="I2934" s="57">
        <f t="shared" ca="1" si="674"/>
        <v>1.8793566834039801</v>
      </c>
      <c r="J2934" s="57">
        <f t="shared" ca="1" si="675"/>
        <v>1</v>
      </c>
      <c r="K2934" s="57">
        <f t="shared" ca="1" si="676"/>
        <v>0</v>
      </c>
      <c r="L2934" s="61">
        <f>IF(VLOOKUP(A2934,$U$12:$AD$125,8)=VLOOKUP(A2933,$U$12:$AD$125,8),0,VLOOKUP(A2934,U$12:$AD$125,8))</f>
        <v>0</v>
      </c>
      <c r="M2934" s="62">
        <f>IF(L2934&gt;0,VLOOKUP(L2934,T$12:$AC$125,7),0)</f>
        <v>0</v>
      </c>
      <c r="N2934" s="57">
        <f t="shared" si="677"/>
        <v>0</v>
      </c>
      <c r="O2934" s="57">
        <f t="shared" ca="1" si="678"/>
        <v>0</v>
      </c>
      <c r="P2934" s="63" t="str">
        <f t="shared" si="679"/>
        <v>A+J=</v>
      </c>
      <c r="Q2934" s="64">
        <f t="shared" si="680"/>
        <v>46497</v>
      </c>
    </row>
    <row r="2935" spans="1:17" x14ac:dyDescent="0.2">
      <c r="A2935" s="56">
        <f t="shared" si="657"/>
        <v>46170</v>
      </c>
      <c r="B2935" s="75" t="str">
        <f t="shared" ca="1" si="670"/>
        <v>n.d</v>
      </c>
      <c r="C2935" s="57">
        <f t="shared" si="671"/>
        <v>0.45234039999999998</v>
      </c>
      <c r="D2935" s="58">
        <f ca="1">IF(A2935&lt;$B$1,VLOOKUP(A2935,[1]DI!$A$4:$B$15000,2,FALSE),0)</f>
        <v>0</v>
      </c>
      <c r="E2935" s="57">
        <f t="shared" ca="1" si="672"/>
        <v>0</v>
      </c>
      <c r="F2935" s="59">
        <f t="shared" si="669"/>
        <v>1.1499999999999999</v>
      </c>
      <c r="G2935" s="60">
        <f t="shared" ca="1" si="673"/>
        <v>1</v>
      </c>
      <c r="H2935" s="57">
        <f ca="1">TRUNC(PRODUCT(G$10:G2934),15)</f>
        <v>1.8793566834039801</v>
      </c>
      <c r="I2935" s="57">
        <f t="shared" ca="1" si="674"/>
        <v>1.8793566834039801</v>
      </c>
      <c r="J2935" s="57">
        <f t="shared" ca="1" si="675"/>
        <v>1</v>
      </c>
      <c r="K2935" s="57">
        <f t="shared" ca="1" si="676"/>
        <v>0</v>
      </c>
      <c r="L2935" s="61">
        <f>IF(VLOOKUP(A2935,$U$12:$AD$125,8)=VLOOKUP(A2934,$U$12:$AD$125,8),0,VLOOKUP(A2935,U$12:$AD$125,8))</f>
        <v>0</v>
      </c>
      <c r="M2935" s="62">
        <f>IF(L2935&gt;0,VLOOKUP(L2935,T$12:$AC$125,7),0)</f>
        <v>0</v>
      </c>
      <c r="N2935" s="57">
        <f t="shared" si="677"/>
        <v>0</v>
      </c>
      <c r="O2935" s="57">
        <f t="shared" ca="1" si="678"/>
        <v>0</v>
      </c>
      <c r="P2935" s="63" t="str">
        <f t="shared" si="679"/>
        <v>A+J=</v>
      </c>
      <c r="Q2935" s="64">
        <f t="shared" si="680"/>
        <v>46497</v>
      </c>
    </row>
    <row r="2936" spans="1:17" x14ac:dyDescent="0.2">
      <c r="A2936" s="56">
        <f t="shared" si="657"/>
        <v>46171</v>
      </c>
      <c r="B2936" s="75" t="str">
        <f t="shared" ca="1" si="670"/>
        <v>n.d</v>
      </c>
      <c r="C2936" s="57">
        <f t="shared" si="671"/>
        <v>0.45234039999999998</v>
      </c>
      <c r="D2936" s="58">
        <f ca="1">IF(A2936&lt;$B$1,VLOOKUP(A2936,[1]DI!$A$4:$B$15000,2,FALSE),0)</f>
        <v>0</v>
      </c>
      <c r="E2936" s="57">
        <f t="shared" ca="1" si="672"/>
        <v>0</v>
      </c>
      <c r="F2936" s="59">
        <f t="shared" si="669"/>
        <v>1.1499999999999999</v>
      </c>
      <c r="G2936" s="60">
        <f t="shared" ca="1" si="673"/>
        <v>1</v>
      </c>
      <c r="H2936" s="57">
        <f ca="1">TRUNC(PRODUCT(G$10:G2935),15)</f>
        <v>1.8793566834039801</v>
      </c>
      <c r="I2936" s="57">
        <f t="shared" ca="1" si="674"/>
        <v>1.8793566834039801</v>
      </c>
      <c r="J2936" s="57">
        <f t="shared" ca="1" si="675"/>
        <v>1</v>
      </c>
      <c r="K2936" s="57">
        <f t="shared" ca="1" si="676"/>
        <v>0</v>
      </c>
      <c r="L2936" s="61">
        <f>IF(VLOOKUP(A2936,$U$12:$AD$125,8)=VLOOKUP(A2935,$U$12:$AD$125,8),0,VLOOKUP(A2936,U$12:$AD$125,8))</f>
        <v>0</v>
      </c>
      <c r="M2936" s="62">
        <f>IF(L2936&gt;0,VLOOKUP(L2936,T$12:$AC$125,7),0)</f>
        <v>0</v>
      </c>
      <c r="N2936" s="57">
        <f t="shared" si="677"/>
        <v>0</v>
      </c>
      <c r="O2936" s="57">
        <f t="shared" ca="1" si="678"/>
        <v>0</v>
      </c>
      <c r="P2936" s="63" t="str">
        <f t="shared" si="679"/>
        <v>A+J=</v>
      </c>
      <c r="Q2936" s="64">
        <f t="shared" si="680"/>
        <v>46497</v>
      </c>
    </row>
    <row r="2937" spans="1:17" x14ac:dyDescent="0.2">
      <c r="A2937" s="56">
        <f t="shared" si="657"/>
        <v>46172</v>
      </c>
      <c r="B2937" s="75" t="str">
        <f t="shared" ca="1" si="670"/>
        <v>n.d</v>
      </c>
      <c r="C2937" s="57">
        <f t="shared" si="671"/>
        <v>0.45234039999999998</v>
      </c>
      <c r="D2937" s="58">
        <f ca="1">IF(A2937&lt;$B$1,VLOOKUP(A2937,[1]DI!$A$4:$B$15000,2,FALSE),0)</f>
        <v>0</v>
      </c>
      <c r="E2937" s="57">
        <f t="shared" ca="1" si="672"/>
        <v>0</v>
      </c>
      <c r="F2937" s="59">
        <f t="shared" si="669"/>
        <v>1.1499999999999999</v>
      </c>
      <c r="G2937" s="60">
        <f t="shared" ca="1" si="673"/>
        <v>1</v>
      </c>
      <c r="H2937" s="57">
        <f ca="1">TRUNC(PRODUCT(G$10:G2936),15)</f>
        <v>1.8793566834039801</v>
      </c>
      <c r="I2937" s="57">
        <f t="shared" ca="1" si="674"/>
        <v>1.8793566834039801</v>
      </c>
      <c r="J2937" s="57">
        <f t="shared" ca="1" si="675"/>
        <v>1</v>
      </c>
      <c r="K2937" s="57">
        <f t="shared" ca="1" si="676"/>
        <v>0</v>
      </c>
      <c r="L2937" s="61">
        <f>IF(VLOOKUP(A2937,$U$12:$AD$125,8)=VLOOKUP(A2936,$U$12:$AD$125,8),0,VLOOKUP(A2937,U$12:$AD$125,8))</f>
        <v>0</v>
      </c>
      <c r="M2937" s="62">
        <f>IF(L2937&gt;0,VLOOKUP(L2937,T$12:$AC$125,7),0)</f>
        <v>0</v>
      </c>
      <c r="N2937" s="57">
        <f t="shared" si="677"/>
        <v>0</v>
      </c>
      <c r="O2937" s="57">
        <f t="shared" ca="1" si="678"/>
        <v>0</v>
      </c>
      <c r="P2937" s="63" t="str">
        <f t="shared" si="679"/>
        <v>A+J=</v>
      </c>
      <c r="Q2937" s="64">
        <f t="shared" si="680"/>
        <v>46497</v>
      </c>
    </row>
    <row r="2938" spans="1:17" x14ac:dyDescent="0.2">
      <c r="A2938" s="56">
        <f t="shared" si="657"/>
        <v>46173</v>
      </c>
      <c r="B2938" s="75" t="str">
        <f t="shared" ca="1" si="670"/>
        <v>n.d</v>
      </c>
      <c r="C2938" s="57">
        <f t="shared" si="671"/>
        <v>0.45234039999999998</v>
      </c>
      <c r="D2938" s="58">
        <f ca="1">IF(A2938&lt;$B$1,VLOOKUP(A2938,[1]DI!$A$4:$B$15000,2,FALSE),0)</f>
        <v>0</v>
      </c>
      <c r="E2938" s="57">
        <f t="shared" ca="1" si="672"/>
        <v>0</v>
      </c>
      <c r="F2938" s="59">
        <f t="shared" si="669"/>
        <v>1.1499999999999999</v>
      </c>
      <c r="G2938" s="60">
        <f t="shared" ca="1" si="673"/>
        <v>1</v>
      </c>
      <c r="H2938" s="57">
        <f ca="1">TRUNC(PRODUCT(G$10:G2937),15)</f>
        <v>1.8793566834039801</v>
      </c>
      <c r="I2938" s="57">
        <f t="shared" ca="1" si="674"/>
        <v>1.8793566834039801</v>
      </c>
      <c r="J2938" s="57">
        <f t="shared" ca="1" si="675"/>
        <v>1</v>
      </c>
      <c r="K2938" s="57">
        <f t="shared" ca="1" si="676"/>
        <v>0</v>
      </c>
      <c r="L2938" s="61">
        <f>IF(VLOOKUP(A2938,$U$12:$AD$125,8)=VLOOKUP(A2937,$U$12:$AD$125,8),0,VLOOKUP(A2938,U$12:$AD$125,8))</f>
        <v>0</v>
      </c>
      <c r="M2938" s="62">
        <f>IF(L2938&gt;0,VLOOKUP(L2938,T$12:$AC$125,7),0)</f>
        <v>0</v>
      </c>
      <c r="N2938" s="57">
        <f t="shared" si="677"/>
        <v>0</v>
      </c>
      <c r="O2938" s="57">
        <f t="shared" ca="1" si="678"/>
        <v>0</v>
      </c>
      <c r="P2938" s="63" t="str">
        <f t="shared" si="679"/>
        <v>A+J=</v>
      </c>
      <c r="Q2938" s="64">
        <f t="shared" si="680"/>
        <v>46497</v>
      </c>
    </row>
    <row r="2939" spans="1:17" x14ac:dyDescent="0.2">
      <c r="A2939" s="56">
        <f t="shared" si="657"/>
        <v>46174</v>
      </c>
      <c r="B2939" s="75" t="str">
        <f t="shared" ca="1" si="670"/>
        <v>n.d</v>
      </c>
      <c r="C2939" s="57">
        <f t="shared" si="671"/>
        <v>0.45234039999999998</v>
      </c>
      <c r="D2939" s="58">
        <f ca="1">IF(A2939&lt;$B$1,VLOOKUP(A2939,[1]DI!$A$4:$B$15000,2,FALSE),0)</f>
        <v>0</v>
      </c>
      <c r="E2939" s="57">
        <f t="shared" ca="1" si="672"/>
        <v>0</v>
      </c>
      <c r="F2939" s="59">
        <f t="shared" si="669"/>
        <v>1.1499999999999999</v>
      </c>
      <c r="G2939" s="60">
        <f t="shared" ca="1" si="673"/>
        <v>1</v>
      </c>
      <c r="H2939" s="57">
        <f ca="1">TRUNC(PRODUCT(G$10:G2938),15)</f>
        <v>1.8793566834039801</v>
      </c>
      <c r="I2939" s="57">
        <f t="shared" ca="1" si="674"/>
        <v>1.8793566834039801</v>
      </c>
      <c r="J2939" s="57">
        <f t="shared" ca="1" si="675"/>
        <v>1</v>
      </c>
      <c r="K2939" s="57">
        <f t="shared" ca="1" si="676"/>
        <v>0</v>
      </c>
      <c r="L2939" s="61">
        <f>IF(VLOOKUP(A2939,$U$12:$AD$125,8)=VLOOKUP(A2938,$U$12:$AD$125,8),0,VLOOKUP(A2939,U$12:$AD$125,8))</f>
        <v>0</v>
      </c>
      <c r="M2939" s="62">
        <f>IF(L2939&gt;0,VLOOKUP(L2939,T$12:$AC$125,7),0)</f>
        <v>0</v>
      </c>
      <c r="N2939" s="57">
        <f t="shared" si="677"/>
        <v>0</v>
      </c>
      <c r="O2939" s="57">
        <f t="shared" ca="1" si="678"/>
        <v>0</v>
      </c>
      <c r="P2939" s="63" t="str">
        <f t="shared" si="679"/>
        <v>A+J=</v>
      </c>
      <c r="Q2939" s="64">
        <f t="shared" si="680"/>
        <v>46497</v>
      </c>
    </row>
    <row r="2940" spans="1:17" x14ac:dyDescent="0.2">
      <c r="A2940" s="56">
        <f t="shared" si="657"/>
        <v>46175</v>
      </c>
      <c r="B2940" s="75" t="str">
        <f t="shared" ca="1" si="670"/>
        <v>n.d</v>
      </c>
      <c r="C2940" s="57">
        <f t="shared" si="671"/>
        <v>0.45234039999999998</v>
      </c>
      <c r="D2940" s="58">
        <f ca="1">IF(A2940&lt;$B$1,VLOOKUP(A2940,[1]DI!$A$4:$B$15000,2,FALSE),0)</f>
        <v>0</v>
      </c>
      <c r="E2940" s="57">
        <f t="shared" ca="1" si="672"/>
        <v>0</v>
      </c>
      <c r="F2940" s="59">
        <f t="shared" si="669"/>
        <v>1.1499999999999999</v>
      </c>
      <c r="G2940" s="60">
        <f t="shared" ca="1" si="673"/>
        <v>1</v>
      </c>
      <c r="H2940" s="57">
        <f ca="1">TRUNC(PRODUCT(G$10:G2939),15)</f>
        <v>1.8793566834039801</v>
      </c>
      <c r="I2940" s="57">
        <f t="shared" ca="1" si="674"/>
        <v>1.8793566834039801</v>
      </c>
      <c r="J2940" s="57">
        <f t="shared" ca="1" si="675"/>
        <v>1</v>
      </c>
      <c r="K2940" s="57">
        <f t="shared" ca="1" si="676"/>
        <v>0</v>
      </c>
      <c r="L2940" s="61">
        <f>IF(VLOOKUP(A2940,$U$12:$AD$125,8)=VLOOKUP(A2939,$U$12:$AD$125,8),0,VLOOKUP(A2940,U$12:$AD$125,8))</f>
        <v>0</v>
      </c>
      <c r="M2940" s="62">
        <f>IF(L2940&gt;0,VLOOKUP(L2940,T$12:$AC$125,7),0)</f>
        <v>0</v>
      </c>
      <c r="N2940" s="57">
        <f t="shared" si="677"/>
        <v>0</v>
      </c>
      <c r="O2940" s="57">
        <f t="shared" ca="1" si="678"/>
        <v>0</v>
      </c>
      <c r="P2940" s="63" t="str">
        <f t="shared" si="679"/>
        <v>A+J=</v>
      </c>
      <c r="Q2940" s="64">
        <f t="shared" si="680"/>
        <v>46497</v>
      </c>
    </row>
    <row r="2941" spans="1:17" x14ac:dyDescent="0.2">
      <c r="A2941" s="56">
        <f t="shared" si="657"/>
        <v>46176</v>
      </c>
      <c r="B2941" s="75" t="str">
        <f t="shared" ca="1" si="670"/>
        <v>n.d</v>
      </c>
      <c r="C2941" s="57">
        <f t="shared" si="671"/>
        <v>0.45234039999999998</v>
      </c>
      <c r="D2941" s="58">
        <f ca="1">IF(A2941&lt;$B$1,VLOOKUP(A2941,[1]DI!$A$4:$B$15000,2,FALSE),0)</f>
        <v>0</v>
      </c>
      <c r="E2941" s="57">
        <f t="shared" ca="1" si="672"/>
        <v>0</v>
      </c>
      <c r="F2941" s="59">
        <f t="shared" si="669"/>
        <v>1.1499999999999999</v>
      </c>
      <c r="G2941" s="60">
        <f t="shared" ca="1" si="673"/>
        <v>1</v>
      </c>
      <c r="H2941" s="57">
        <f ca="1">TRUNC(PRODUCT(G$10:G2940),15)</f>
        <v>1.8793566834039801</v>
      </c>
      <c r="I2941" s="57">
        <f t="shared" ca="1" si="674"/>
        <v>1.8793566834039801</v>
      </c>
      <c r="J2941" s="57">
        <f t="shared" ca="1" si="675"/>
        <v>1</v>
      </c>
      <c r="K2941" s="57">
        <f t="shared" ca="1" si="676"/>
        <v>0</v>
      </c>
      <c r="L2941" s="61">
        <f>IF(VLOOKUP(A2941,$U$12:$AD$125,8)=VLOOKUP(A2940,$U$12:$AD$125,8),0,VLOOKUP(A2941,U$12:$AD$125,8))</f>
        <v>0</v>
      </c>
      <c r="M2941" s="62">
        <f>IF(L2941&gt;0,VLOOKUP(L2941,T$12:$AC$125,7),0)</f>
        <v>0</v>
      </c>
      <c r="N2941" s="57">
        <f t="shared" si="677"/>
        <v>0</v>
      </c>
      <c r="O2941" s="57">
        <f t="shared" ca="1" si="678"/>
        <v>0</v>
      </c>
      <c r="P2941" s="63" t="str">
        <f t="shared" si="679"/>
        <v>A+J=</v>
      </c>
      <c r="Q2941" s="64">
        <f t="shared" si="680"/>
        <v>46497</v>
      </c>
    </row>
    <row r="2942" spans="1:17" x14ac:dyDescent="0.2">
      <c r="A2942" s="56">
        <f t="shared" si="657"/>
        <v>46177</v>
      </c>
      <c r="B2942" s="75" t="str">
        <f t="shared" ca="1" si="670"/>
        <v>n.d</v>
      </c>
      <c r="C2942" s="57">
        <f t="shared" si="671"/>
        <v>0.45234039999999998</v>
      </c>
      <c r="D2942" s="58">
        <f ca="1">IF(A2942&lt;$B$1,VLOOKUP(A2942,[1]DI!$A$4:$B$15000,2,FALSE),0)</f>
        <v>0</v>
      </c>
      <c r="E2942" s="57">
        <f t="shared" ca="1" si="672"/>
        <v>0</v>
      </c>
      <c r="F2942" s="59">
        <f t="shared" si="669"/>
        <v>1.1499999999999999</v>
      </c>
      <c r="G2942" s="60">
        <f t="shared" ca="1" si="673"/>
        <v>1</v>
      </c>
      <c r="H2942" s="57">
        <f ca="1">TRUNC(PRODUCT(G$10:G2941),15)</f>
        <v>1.8793566834039801</v>
      </c>
      <c r="I2942" s="57">
        <f t="shared" ca="1" si="674"/>
        <v>1.8793566834039801</v>
      </c>
      <c r="J2942" s="57">
        <f t="shared" ca="1" si="675"/>
        <v>1</v>
      </c>
      <c r="K2942" s="57">
        <f t="shared" ca="1" si="676"/>
        <v>0</v>
      </c>
      <c r="L2942" s="61">
        <f>IF(VLOOKUP(A2942,$U$12:$AD$125,8)=VLOOKUP(A2941,$U$12:$AD$125,8),0,VLOOKUP(A2942,U$12:$AD$125,8))</f>
        <v>0</v>
      </c>
      <c r="M2942" s="62">
        <f>IF(L2942&gt;0,VLOOKUP(L2942,T$12:$AC$125,7),0)</f>
        <v>0</v>
      </c>
      <c r="N2942" s="57">
        <f t="shared" si="677"/>
        <v>0</v>
      </c>
      <c r="O2942" s="57">
        <f t="shared" ca="1" si="678"/>
        <v>0</v>
      </c>
      <c r="P2942" s="63" t="str">
        <f t="shared" si="679"/>
        <v>A+J=</v>
      </c>
      <c r="Q2942" s="64">
        <f t="shared" si="680"/>
        <v>46497</v>
      </c>
    </row>
    <row r="2943" spans="1:17" x14ac:dyDescent="0.2">
      <c r="A2943" s="56">
        <f t="shared" si="657"/>
        <v>46178</v>
      </c>
      <c r="B2943" s="75" t="str">
        <f t="shared" ca="1" si="670"/>
        <v>n.d</v>
      </c>
      <c r="C2943" s="57">
        <f t="shared" si="671"/>
        <v>0.45234039999999998</v>
      </c>
      <c r="D2943" s="58">
        <f ca="1">IF(A2943&lt;$B$1,VLOOKUP(A2943,[1]DI!$A$4:$B$15000,2,FALSE),0)</f>
        <v>0</v>
      </c>
      <c r="E2943" s="57">
        <f t="shared" ca="1" si="672"/>
        <v>0</v>
      </c>
      <c r="F2943" s="59">
        <f t="shared" si="669"/>
        <v>1.1499999999999999</v>
      </c>
      <c r="G2943" s="60">
        <f t="shared" ca="1" si="673"/>
        <v>1</v>
      </c>
      <c r="H2943" s="57">
        <f ca="1">TRUNC(PRODUCT(G$10:G2942),15)</f>
        <v>1.8793566834039801</v>
      </c>
      <c r="I2943" s="57">
        <f t="shared" ca="1" si="674"/>
        <v>1.8793566834039801</v>
      </c>
      <c r="J2943" s="57">
        <f t="shared" ca="1" si="675"/>
        <v>1</v>
      </c>
      <c r="K2943" s="57">
        <f t="shared" ca="1" si="676"/>
        <v>0</v>
      </c>
      <c r="L2943" s="61">
        <f>IF(VLOOKUP(A2943,$U$12:$AD$125,8)=VLOOKUP(A2942,$U$12:$AD$125,8),0,VLOOKUP(A2943,U$12:$AD$125,8))</f>
        <v>0</v>
      </c>
      <c r="M2943" s="62">
        <f>IF(L2943&gt;0,VLOOKUP(L2943,T$12:$AC$125,7),0)</f>
        <v>0</v>
      </c>
      <c r="N2943" s="57">
        <f t="shared" si="677"/>
        <v>0</v>
      </c>
      <c r="O2943" s="57">
        <f t="shared" ca="1" si="678"/>
        <v>0</v>
      </c>
      <c r="P2943" s="63" t="str">
        <f t="shared" si="679"/>
        <v>A+J=</v>
      </c>
      <c r="Q2943" s="64">
        <f t="shared" si="680"/>
        <v>46497</v>
      </c>
    </row>
    <row r="2944" spans="1:17" x14ac:dyDescent="0.2">
      <c r="A2944" s="56">
        <f t="shared" si="657"/>
        <v>46179</v>
      </c>
      <c r="B2944" s="75" t="str">
        <f t="shared" ca="1" si="670"/>
        <v>n.d</v>
      </c>
      <c r="C2944" s="57">
        <f t="shared" si="671"/>
        <v>0.45234039999999998</v>
      </c>
      <c r="D2944" s="58">
        <f ca="1">IF(A2944&lt;$B$1,VLOOKUP(A2944,[1]DI!$A$4:$B$15000,2,FALSE),0)</f>
        <v>0</v>
      </c>
      <c r="E2944" s="57">
        <f t="shared" ca="1" si="672"/>
        <v>0</v>
      </c>
      <c r="F2944" s="59">
        <f t="shared" si="669"/>
        <v>1.1499999999999999</v>
      </c>
      <c r="G2944" s="60">
        <f t="shared" ca="1" si="673"/>
        <v>1</v>
      </c>
      <c r="H2944" s="57">
        <f ca="1">TRUNC(PRODUCT(G$10:G2943),15)</f>
        <v>1.8793566834039801</v>
      </c>
      <c r="I2944" s="57">
        <f t="shared" ca="1" si="674"/>
        <v>1.8793566834039801</v>
      </c>
      <c r="J2944" s="57">
        <f t="shared" ca="1" si="675"/>
        <v>1</v>
      </c>
      <c r="K2944" s="57">
        <f t="shared" ca="1" si="676"/>
        <v>0</v>
      </c>
      <c r="L2944" s="61">
        <f>IF(VLOOKUP(A2944,$U$12:$AD$125,8)=VLOOKUP(A2943,$U$12:$AD$125,8),0,VLOOKUP(A2944,U$12:$AD$125,8))</f>
        <v>0</v>
      </c>
      <c r="M2944" s="62">
        <f>IF(L2944&gt;0,VLOOKUP(L2944,T$12:$AC$125,7),0)</f>
        <v>0</v>
      </c>
      <c r="N2944" s="57">
        <f t="shared" si="677"/>
        <v>0</v>
      </c>
      <c r="O2944" s="57">
        <f t="shared" ca="1" si="678"/>
        <v>0</v>
      </c>
      <c r="P2944" s="63" t="str">
        <f t="shared" si="679"/>
        <v>A+J=</v>
      </c>
      <c r="Q2944" s="64">
        <f t="shared" si="680"/>
        <v>46497</v>
      </c>
    </row>
    <row r="2945" spans="1:17" x14ac:dyDescent="0.2">
      <c r="A2945" s="56">
        <f t="shared" si="657"/>
        <v>46180</v>
      </c>
      <c r="B2945" s="75" t="str">
        <f t="shared" ca="1" si="670"/>
        <v>n.d</v>
      </c>
      <c r="C2945" s="57">
        <f t="shared" si="671"/>
        <v>0.45234039999999998</v>
      </c>
      <c r="D2945" s="58">
        <f ca="1">IF(A2945&lt;$B$1,VLOOKUP(A2945,[1]DI!$A$4:$B$15000,2,FALSE),0)</f>
        <v>0</v>
      </c>
      <c r="E2945" s="57">
        <f t="shared" ca="1" si="672"/>
        <v>0</v>
      </c>
      <c r="F2945" s="59">
        <f t="shared" si="669"/>
        <v>1.1499999999999999</v>
      </c>
      <c r="G2945" s="60">
        <f t="shared" ca="1" si="673"/>
        <v>1</v>
      </c>
      <c r="H2945" s="57">
        <f ca="1">TRUNC(PRODUCT(G$10:G2944),15)</f>
        <v>1.8793566834039801</v>
      </c>
      <c r="I2945" s="57">
        <f t="shared" ca="1" si="674"/>
        <v>1.8793566834039801</v>
      </c>
      <c r="J2945" s="57">
        <f t="shared" ca="1" si="675"/>
        <v>1</v>
      </c>
      <c r="K2945" s="57">
        <f t="shared" ca="1" si="676"/>
        <v>0</v>
      </c>
      <c r="L2945" s="61">
        <f>IF(VLOOKUP(A2945,$U$12:$AD$125,8)=VLOOKUP(A2944,$U$12:$AD$125,8),0,VLOOKUP(A2945,U$12:$AD$125,8))</f>
        <v>0</v>
      </c>
      <c r="M2945" s="62">
        <f>IF(L2945&gt;0,VLOOKUP(L2945,T$12:$AC$125,7),0)</f>
        <v>0</v>
      </c>
      <c r="N2945" s="57">
        <f t="shared" si="677"/>
        <v>0</v>
      </c>
      <c r="O2945" s="57">
        <f t="shared" ca="1" si="678"/>
        <v>0</v>
      </c>
      <c r="P2945" s="63" t="str">
        <f t="shared" si="679"/>
        <v>A+J=</v>
      </c>
      <c r="Q2945" s="64">
        <f t="shared" si="680"/>
        <v>46497</v>
      </c>
    </row>
    <row r="2946" spans="1:17" x14ac:dyDescent="0.2">
      <c r="A2946" s="56">
        <f t="shared" si="657"/>
        <v>46181</v>
      </c>
      <c r="B2946" s="75" t="str">
        <f t="shared" ca="1" si="670"/>
        <v>n.d</v>
      </c>
      <c r="C2946" s="57">
        <f t="shared" si="671"/>
        <v>0.45234039999999998</v>
      </c>
      <c r="D2946" s="58">
        <f ca="1">IF(A2946&lt;$B$1,VLOOKUP(A2946,[1]DI!$A$4:$B$15000,2,FALSE),0)</f>
        <v>0</v>
      </c>
      <c r="E2946" s="57">
        <f t="shared" ca="1" si="672"/>
        <v>0</v>
      </c>
      <c r="F2946" s="59">
        <f t="shared" si="669"/>
        <v>1.1499999999999999</v>
      </c>
      <c r="G2946" s="60">
        <f t="shared" ca="1" si="673"/>
        <v>1</v>
      </c>
      <c r="H2946" s="57">
        <f ca="1">TRUNC(PRODUCT(G$10:G2945),15)</f>
        <v>1.8793566834039801</v>
      </c>
      <c r="I2946" s="57">
        <f t="shared" ca="1" si="674"/>
        <v>1.8793566834039801</v>
      </c>
      <c r="J2946" s="57">
        <f t="shared" ca="1" si="675"/>
        <v>1</v>
      </c>
      <c r="K2946" s="57">
        <f t="shared" ca="1" si="676"/>
        <v>0</v>
      </c>
      <c r="L2946" s="61">
        <f>IF(VLOOKUP(A2946,$U$12:$AD$125,8)=VLOOKUP(A2945,$U$12:$AD$125,8),0,VLOOKUP(A2946,U$12:$AD$125,8))</f>
        <v>0</v>
      </c>
      <c r="M2946" s="62">
        <f>IF(L2946&gt;0,VLOOKUP(L2946,T$12:$AC$125,7),0)</f>
        <v>0</v>
      </c>
      <c r="N2946" s="57">
        <f t="shared" si="677"/>
        <v>0</v>
      </c>
      <c r="O2946" s="57">
        <f t="shared" ca="1" si="678"/>
        <v>0</v>
      </c>
      <c r="P2946" s="63" t="str">
        <f t="shared" si="679"/>
        <v>A+J=</v>
      </c>
      <c r="Q2946" s="64">
        <f t="shared" si="680"/>
        <v>46497</v>
      </c>
    </row>
    <row r="2947" spans="1:17" x14ac:dyDescent="0.2">
      <c r="A2947" s="56">
        <f t="shared" si="657"/>
        <v>46182</v>
      </c>
      <c r="B2947" s="75" t="str">
        <f t="shared" ca="1" si="670"/>
        <v>n.d</v>
      </c>
      <c r="C2947" s="57">
        <f t="shared" si="671"/>
        <v>0.45234039999999998</v>
      </c>
      <c r="D2947" s="58">
        <f ca="1">IF(A2947&lt;$B$1,VLOOKUP(A2947,[1]DI!$A$4:$B$15000,2,FALSE),0)</f>
        <v>0</v>
      </c>
      <c r="E2947" s="57">
        <f t="shared" ca="1" si="672"/>
        <v>0</v>
      </c>
      <c r="F2947" s="59">
        <f t="shared" si="669"/>
        <v>1.1499999999999999</v>
      </c>
      <c r="G2947" s="60">
        <f t="shared" ca="1" si="673"/>
        <v>1</v>
      </c>
      <c r="H2947" s="57">
        <f ca="1">TRUNC(PRODUCT(G$10:G2946),15)</f>
        <v>1.8793566834039801</v>
      </c>
      <c r="I2947" s="57">
        <f t="shared" ca="1" si="674"/>
        <v>1.8793566834039801</v>
      </c>
      <c r="J2947" s="57">
        <f t="shared" ca="1" si="675"/>
        <v>1</v>
      </c>
      <c r="K2947" s="57">
        <f t="shared" ca="1" si="676"/>
        <v>0</v>
      </c>
      <c r="L2947" s="61">
        <f>IF(VLOOKUP(A2947,$U$12:$AD$125,8)=VLOOKUP(A2946,$U$12:$AD$125,8),0,VLOOKUP(A2947,U$12:$AD$125,8))</f>
        <v>0</v>
      </c>
      <c r="M2947" s="62">
        <f>IF(L2947&gt;0,VLOOKUP(L2947,T$12:$AC$125,7),0)</f>
        <v>0</v>
      </c>
      <c r="N2947" s="57">
        <f t="shared" si="677"/>
        <v>0</v>
      </c>
      <c r="O2947" s="57">
        <f t="shared" ca="1" si="678"/>
        <v>0</v>
      </c>
      <c r="P2947" s="63" t="str">
        <f t="shared" si="679"/>
        <v>A+J=</v>
      </c>
      <c r="Q2947" s="64">
        <f t="shared" si="680"/>
        <v>46497</v>
      </c>
    </row>
    <row r="2948" spans="1:17" x14ac:dyDescent="0.2">
      <c r="A2948" s="56">
        <f t="shared" si="657"/>
        <v>46183</v>
      </c>
      <c r="B2948" s="75" t="str">
        <f t="shared" ca="1" si="670"/>
        <v>n.d</v>
      </c>
      <c r="C2948" s="57">
        <f t="shared" si="671"/>
        <v>0.45234039999999998</v>
      </c>
      <c r="D2948" s="58">
        <f ca="1">IF(A2948&lt;$B$1,VLOOKUP(A2948,[1]DI!$A$4:$B$15000,2,FALSE),0)</f>
        <v>0</v>
      </c>
      <c r="E2948" s="57">
        <f t="shared" ca="1" si="672"/>
        <v>0</v>
      </c>
      <c r="F2948" s="59">
        <f t="shared" si="669"/>
        <v>1.1499999999999999</v>
      </c>
      <c r="G2948" s="60">
        <f t="shared" ca="1" si="673"/>
        <v>1</v>
      </c>
      <c r="H2948" s="57">
        <f ca="1">TRUNC(PRODUCT(G$10:G2947),15)</f>
        <v>1.8793566834039801</v>
      </c>
      <c r="I2948" s="57">
        <f t="shared" ca="1" si="674"/>
        <v>1.8793566834039801</v>
      </c>
      <c r="J2948" s="57">
        <f t="shared" ca="1" si="675"/>
        <v>1</v>
      </c>
      <c r="K2948" s="57">
        <f t="shared" ca="1" si="676"/>
        <v>0</v>
      </c>
      <c r="L2948" s="61">
        <f>IF(VLOOKUP(A2948,$U$12:$AD$125,8)=VLOOKUP(A2947,$U$12:$AD$125,8),0,VLOOKUP(A2948,U$12:$AD$125,8))</f>
        <v>0</v>
      </c>
      <c r="M2948" s="62">
        <f>IF(L2948&gt;0,VLOOKUP(L2948,T$12:$AC$125,7),0)</f>
        <v>0</v>
      </c>
      <c r="N2948" s="57">
        <f t="shared" si="677"/>
        <v>0</v>
      </c>
      <c r="O2948" s="57">
        <f t="shared" ca="1" si="678"/>
        <v>0</v>
      </c>
      <c r="P2948" s="63" t="str">
        <f t="shared" si="679"/>
        <v>A+J=</v>
      </c>
      <c r="Q2948" s="64">
        <f t="shared" si="680"/>
        <v>46497</v>
      </c>
    </row>
    <row r="2949" spans="1:17" x14ac:dyDescent="0.2">
      <c r="A2949" s="56">
        <f t="shared" si="657"/>
        <v>46184</v>
      </c>
      <c r="B2949" s="75" t="str">
        <f t="shared" ca="1" si="670"/>
        <v>n.d</v>
      </c>
      <c r="C2949" s="57">
        <f t="shared" si="671"/>
        <v>0.45234039999999998</v>
      </c>
      <c r="D2949" s="58">
        <f ca="1">IF(A2949&lt;$B$1,VLOOKUP(A2949,[1]DI!$A$4:$B$15000,2,FALSE),0)</f>
        <v>0</v>
      </c>
      <c r="E2949" s="57">
        <f t="shared" ca="1" si="672"/>
        <v>0</v>
      </c>
      <c r="F2949" s="59">
        <f t="shared" si="669"/>
        <v>1.1499999999999999</v>
      </c>
      <c r="G2949" s="60">
        <f t="shared" ca="1" si="673"/>
        <v>1</v>
      </c>
      <c r="H2949" s="57">
        <f ca="1">TRUNC(PRODUCT(G$10:G2948),15)</f>
        <v>1.8793566834039801</v>
      </c>
      <c r="I2949" s="57">
        <f t="shared" ca="1" si="674"/>
        <v>1.8793566834039801</v>
      </c>
      <c r="J2949" s="57">
        <f t="shared" ca="1" si="675"/>
        <v>1</v>
      </c>
      <c r="K2949" s="57">
        <f t="shared" ca="1" si="676"/>
        <v>0</v>
      </c>
      <c r="L2949" s="61">
        <f>IF(VLOOKUP(A2949,$U$12:$AD$125,8)=VLOOKUP(A2948,$U$12:$AD$125,8),0,VLOOKUP(A2949,U$12:$AD$125,8))</f>
        <v>0</v>
      </c>
      <c r="M2949" s="62">
        <f>IF(L2949&gt;0,VLOOKUP(L2949,T$12:$AC$125,7),0)</f>
        <v>0</v>
      </c>
      <c r="N2949" s="57">
        <f t="shared" si="677"/>
        <v>0</v>
      </c>
      <c r="O2949" s="57">
        <f t="shared" ca="1" si="678"/>
        <v>0</v>
      </c>
      <c r="P2949" s="63" t="str">
        <f t="shared" si="679"/>
        <v>A+J=</v>
      </c>
      <c r="Q2949" s="64">
        <f t="shared" si="680"/>
        <v>46497</v>
      </c>
    </row>
    <row r="2950" spans="1:17" x14ac:dyDescent="0.2">
      <c r="A2950" s="56">
        <f t="shared" si="657"/>
        <v>46185</v>
      </c>
      <c r="B2950" s="75" t="str">
        <f t="shared" ca="1" si="670"/>
        <v>n.d</v>
      </c>
      <c r="C2950" s="57">
        <f t="shared" si="671"/>
        <v>0.45234039999999998</v>
      </c>
      <c r="D2950" s="58">
        <f ca="1">IF(A2950&lt;$B$1,VLOOKUP(A2950,[1]DI!$A$4:$B$15000,2,FALSE),0)</f>
        <v>0</v>
      </c>
      <c r="E2950" s="57">
        <f t="shared" ca="1" si="672"/>
        <v>0</v>
      </c>
      <c r="F2950" s="59">
        <f t="shared" si="669"/>
        <v>1.1499999999999999</v>
      </c>
      <c r="G2950" s="60">
        <f t="shared" ca="1" si="673"/>
        <v>1</v>
      </c>
      <c r="H2950" s="57">
        <f ca="1">TRUNC(PRODUCT(G$10:G2949),15)</f>
        <v>1.8793566834039801</v>
      </c>
      <c r="I2950" s="57">
        <f t="shared" ca="1" si="674"/>
        <v>1.8793566834039801</v>
      </c>
      <c r="J2950" s="57">
        <f t="shared" ca="1" si="675"/>
        <v>1</v>
      </c>
      <c r="K2950" s="57">
        <f t="shared" ca="1" si="676"/>
        <v>0</v>
      </c>
      <c r="L2950" s="61">
        <f>IF(VLOOKUP(A2950,$U$12:$AD$125,8)=VLOOKUP(A2949,$U$12:$AD$125,8),0,VLOOKUP(A2950,U$12:$AD$125,8))</f>
        <v>0</v>
      </c>
      <c r="M2950" s="62">
        <f>IF(L2950&gt;0,VLOOKUP(L2950,T$12:$AC$125,7),0)</f>
        <v>0</v>
      </c>
      <c r="N2950" s="57">
        <f t="shared" si="677"/>
        <v>0</v>
      </c>
      <c r="O2950" s="57">
        <f t="shared" ca="1" si="678"/>
        <v>0</v>
      </c>
      <c r="P2950" s="63" t="str">
        <f t="shared" si="679"/>
        <v>A+J=</v>
      </c>
      <c r="Q2950" s="64">
        <f t="shared" si="680"/>
        <v>46497</v>
      </c>
    </row>
    <row r="2951" spans="1:17" x14ac:dyDescent="0.2">
      <c r="A2951" s="56">
        <f t="shared" si="657"/>
        <v>46186</v>
      </c>
      <c r="B2951" s="75" t="str">
        <f t="shared" ca="1" si="670"/>
        <v>n.d</v>
      </c>
      <c r="C2951" s="57">
        <f t="shared" si="671"/>
        <v>0.45234039999999998</v>
      </c>
      <c r="D2951" s="58">
        <f ca="1">IF(A2951&lt;$B$1,VLOOKUP(A2951,[1]DI!$A$4:$B$15000,2,FALSE),0)</f>
        <v>0</v>
      </c>
      <c r="E2951" s="57">
        <f t="shared" ca="1" si="672"/>
        <v>0</v>
      </c>
      <c r="F2951" s="59">
        <f t="shared" si="669"/>
        <v>1.1499999999999999</v>
      </c>
      <c r="G2951" s="60">
        <f t="shared" ca="1" si="673"/>
        <v>1</v>
      </c>
      <c r="H2951" s="57">
        <f ca="1">TRUNC(PRODUCT(G$10:G2950),15)</f>
        <v>1.8793566834039801</v>
      </c>
      <c r="I2951" s="57">
        <f t="shared" ca="1" si="674"/>
        <v>1.8793566834039801</v>
      </c>
      <c r="J2951" s="57">
        <f t="shared" ca="1" si="675"/>
        <v>1</v>
      </c>
      <c r="K2951" s="57">
        <f t="shared" ca="1" si="676"/>
        <v>0</v>
      </c>
      <c r="L2951" s="61">
        <f>IF(VLOOKUP(A2951,$U$12:$AD$125,8)=VLOOKUP(A2950,$U$12:$AD$125,8),0,VLOOKUP(A2951,U$12:$AD$125,8))</f>
        <v>0</v>
      </c>
      <c r="M2951" s="62">
        <f>IF(L2951&gt;0,VLOOKUP(L2951,T$12:$AC$125,7),0)</f>
        <v>0</v>
      </c>
      <c r="N2951" s="57">
        <f t="shared" si="677"/>
        <v>0</v>
      </c>
      <c r="O2951" s="57">
        <f t="shared" ca="1" si="678"/>
        <v>0</v>
      </c>
      <c r="P2951" s="63" t="str">
        <f t="shared" si="679"/>
        <v>A+J=</v>
      </c>
      <c r="Q2951" s="64">
        <f t="shared" si="680"/>
        <v>46497</v>
      </c>
    </row>
    <row r="2952" spans="1:17" x14ac:dyDescent="0.2">
      <c r="A2952" s="56">
        <f t="shared" si="657"/>
        <v>46187</v>
      </c>
      <c r="B2952" s="75" t="str">
        <f t="shared" ca="1" si="670"/>
        <v>n.d</v>
      </c>
      <c r="C2952" s="57">
        <f t="shared" si="671"/>
        <v>0.45234039999999998</v>
      </c>
      <c r="D2952" s="58">
        <f ca="1">IF(A2952&lt;$B$1,VLOOKUP(A2952,[1]DI!$A$4:$B$15000,2,FALSE),0)</f>
        <v>0</v>
      </c>
      <c r="E2952" s="57">
        <f t="shared" ca="1" si="672"/>
        <v>0</v>
      </c>
      <c r="F2952" s="59">
        <f t="shared" si="669"/>
        <v>1.1499999999999999</v>
      </c>
      <c r="G2952" s="60">
        <f t="shared" ca="1" si="673"/>
        <v>1</v>
      </c>
      <c r="H2952" s="57">
        <f ca="1">TRUNC(PRODUCT(G$10:G2951),15)</f>
        <v>1.8793566834039801</v>
      </c>
      <c r="I2952" s="57">
        <f t="shared" ca="1" si="674"/>
        <v>1.8793566834039801</v>
      </c>
      <c r="J2952" s="57">
        <f t="shared" ca="1" si="675"/>
        <v>1</v>
      </c>
      <c r="K2952" s="57">
        <f t="shared" ca="1" si="676"/>
        <v>0</v>
      </c>
      <c r="L2952" s="61">
        <f>IF(VLOOKUP(A2952,$U$12:$AD$125,8)=VLOOKUP(A2951,$U$12:$AD$125,8),0,VLOOKUP(A2952,U$12:$AD$125,8))</f>
        <v>0</v>
      </c>
      <c r="M2952" s="62">
        <f>IF(L2952&gt;0,VLOOKUP(L2952,T$12:$AC$125,7),0)</f>
        <v>0</v>
      </c>
      <c r="N2952" s="57">
        <f t="shared" si="677"/>
        <v>0</v>
      </c>
      <c r="O2952" s="57">
        <f t="shared" ca="1" si="678"/>
        <v>0</v>
      </c>
      <c r="P2952" s="63" t="str">
        <f t="shared" si="679"/>
        <v>A+J=</v>
      </c>
      <c r="Q2952" s="64">
        <f t="shared" si="680"/>
        <v>46497</v>
      </c>
    </row>
    <row r="2953" spans="1:17" x14ac:dyDescent="0.2">
      <c r="A2953" s="56">
        <f t="shared" si="657"/>
        <v>46188</v>
      </c>
      <c r="B2953" s="75" t="str">
        <f t="shared" ca="1" si="670"/>
        <v>n.d</v>
      </c>
      <c r="C2953" s="57">
        <f t="shared" si="671"/>
        <v>0.45234039999999998</v>
      </c>
      <c r="D2953" s="58">
        <f ca="1">IF(A2953&lt;$B$1,VLOOKUP(A2953,[1]DI!$A$4:$B$15000,2,FALSE),0)</f>
        <v>0</v>
      </c>
      <c r="E2953" s="57">
        <f t="shared" ca="1" si="672"/>
        <v>0</v>
      </c>
      <c r="F2953" s="59">
        <f t="shared" si="669"/>
        <v>1.1499999999999999</v>
      </c>
      <c r="G2953" s="60">
        <f t="shared" ca="1" si="673"/>
        <v>1</v>
      </c>
      <c r="H2953" s="57">
        <f ca="1">TRUNC(PRODUCT(G$10:G2952),15)</f>
        <v>1.8793566834039801</v>
      </c>
      <c r="I2953" s="57">
        <f t="shared" ca="1" si="674"/>
        <v>1.8793566834039801</v>
      </c>
      <c r="J2953" s="57">
        <f t="shared" ca="1" si="675"/>
        <v>1</v>
      </c>
      <c r="K2953" s="57">
        <f t="shared" ca="1" si="676"/>
        <v>0</v>
      </c>
      <c r="L2953" s="61">
        <f>IF(VLOOKUP(A2953,$U$12:$AD$125,8)=VLOOKUP(A2952,$U$12:$AD$125,8),0,VLOOKUP(A2953,U$12:$AD$125,8))</f>
        <v>0</v>
      </c>
      <c r="M2953" s="62">
        <f>IF(L2953&gt;0,VLOOKUP(L2953,T$12:$AC$125,7),0)</f>
        <v>0</v>
      </c>
      <c r="N2953" s="57">
        <f t="shared" si="677"/>
        <v>0</v>
      </c>
      <c r="O2953" s="57">
        <f t="shared" ca="1" si="678"/>
        <v>0</v>
      </c>
      <c r="P2953" s="63" t="str">
        <f t="shared" si="679"/>
        <v>A+J=</v>
      </c>
      <c r="Q2953" s="64">
        <f t="shared" si="680"/>
        <v>46497</v>
      </c>
    </row>
    <row r="2954" spans="1:17" x14ac:dyDescent="0.2">
      <c r="A2954" s="56">
        <f t="shared" si="657"/>
        <v>46189</v>
      </c>
      <c r="B2954" s="75" t="str">
        <f t="shared" ca="1" si="670"/>
        <v>n.d</v>
      </c>
      <c r="C2954" s="57">
        <f t="shared" si="671"/>
        <v>0.45234039999999998</v>
      </c>
      <c r="D2954" s="58">
        <f ca="1">IF(A2954&lt;$B$1,VLOOKUP(A2954,[1]DI!$A$4:$B$15000,2,FALSE),0)</f>
        <v>0</v>
      </c>
      <c r="E2954" s="57">
        <f t="shared" ca="1" si="672"/>
        <v>0</v>
      </c>
      <c r="F2954" s="59">
        <f t="shared" si="669"/>
        <v>1.1499999999999999</v>
      </c>
      <c r="G2954" s="60">
        <f t="shared" ca="1" si="673"/>
        <v>1</v>
      </c>
      <c r="H2954" s="57">
        <f ca="1">TRUNC(PRODUCT(G$10:G2953),15)</f>
        <v>1.8793566834039801</v>
      </c>
      <c r="I2954" s="57">
        <f t="shared" ca="1" si="674"/>
        <v>1.8793566834039801</v>
      </c>
      <c r="J2954" s="57">
        <f t="shared" ca="1" si="675"/>
        <v>1</v>
      </c>
      <c r="K2954" s="57">
        <f t="shared" ca="1" si="676"/>
        <v>0</v>
      </c>
      <c r="L2954" s="61">
        <f>IF(VLOOKUP(A2954,$U$12:$AD$125,8)=VLOOKUP(A2953,$U$12:$AD$125,8),0,VLOOKUP(A2954,U$12:$AD$125,8))</f>
        <v>0</v>
      </c>
      <c r="M2954" s="62">
        <f>IF(L2954&gt;0,VLOOKUP(L2954,T$12:$AC$125,7),0)</f>
        <v>0</v>
      </c>
      <c r="N2954" s="57">
        <f t="shared" si="677"/>
        <v>0</v>
      </c>
      <c r="O2954" s="57">
        <f t="shared" ca="1" si="678"/>
        <v>0</v>
      </c>
      <c r="P2954" s="63" t="str">
        <f t="shared" si="679"/>
        <v>A+J=</v>
      </c>
      <c r="Q2954" s="64">
        <f t="shared" si="680"/>
        <v>46497</v>
      </c>
    </row>
    <row r="2955" spans="1:17" x14ac:dyDescent="0.2">
      <c r="A2955" s="56">
        <f t="shared" ref="A2955:A3018" si="681">(A2954+1)</f>
        <v>46190</v>
      </c>
      <c r="B2955" s="75" t="str">
        <f t="shared" ca="1" si="670"/>
        <v>n.d</v>
      </c>
      <c r="C2955" s="57">
        <f t="shared" si="671"/>
        <v>0.45234039999999998</v>
      </c>
      <c r="D2955" s="58">
        <f ca="1">IF(A2955&lt;$B$1,VLOOKUP(A2955,[1]DI!$A$4:$B$15000,2,FALSE),0)</f>
        <v>0</v>
      </c>
      <c r="E2955" s="57">
        <f t="shared" ca="1" si="672"/>
        <v>0</v>
      </c>
      <c r="F2955" s="59">
        <f t="shared" si="669"/>
        <v>1.1499999999999999</v>
      </c>
      <c r="G2955" s="60">
        <f t="shared" ca="1" si="673"/>
        <v>1</v>
      </c>
      <c r="H2955" s="57">
        <f ca="1">TRUNC(PRODUCT(G$10:G2954),15)</f>
        <v>1.8793566834039801</v>
      </c>
      <c r="I2955" s="57">
        <f t="shared" ca="1" si="674"/>
        <v>1.8793566834039801</v>
      </c>
      <c r="J2955" s="57">
        <f t="shared" ca="1" si="675"/>
        <v>1</v>
      </c>
      <c r="K2955" s="57">
        <f t="shared" ca="1" si="676"/>
        <v>0</v>
      </c>
      <c r="L2955" s="61">
        <f>IF(VLOOKUP(A2955,$U$12:$AD$125,8)=VLOOKUP(A2954,$U$12:$AD$125,8),0,VLOOKUP(A2955,U$12:$AD$125,8))</f>
        <v>0</v>
      </c>
      <c r="M2955" s="62">
        <f>IF(L2955&gt;0,VLOOKUP(L2955,T$12:$AC$125,7),0)</f>
        <v>0</v>
      </c>
      <c r="N2955" s="57">
        <f t="shared" si="677"/>
        <v>0</v>
      </c>
      <c r="O2955" s="57">
        <f t="shared" ca="1" si="678"/>
        <v>0</v>
      </c>
      <c r="P2955" s="63" t="str">
        <f t="shared" si="679"/>
        <v>A+J=</v>
      </c>
      <c r="Q2955" s="64">
        <f t="shared" si="680"/>
        <v>46497</v>
      </c>
    </row>
    <row r="2956" spans="1:17" x14ac:dyDescent="0.2">
      <c r="A2956" s="56">
        <f t="shared" si="681"/>
        <v>46191</v>
      </c>
      <c r="B2956" s="75" t="str">
        <f t="shared" ca="1" si="670"/>
        <v>n.d</v>
      </c>
      <c r="C2956" s="57">
        <f t="shared" si="671"/>
        <v>0.45234039999999998</v>
      </c>
      <c r="D2956" s="58">
        <f ca="1">IF(A2956&lt;$B$1,VLOOKUP(A2956,[1]DI!$A$4:$B$15000,2,FALSE),0)</f>
        <v>0</v>
      </c>
      <c r="E2956" s="57">
        <f t="shared" ca="1" si="672"/>
        <v>0</v>
      </c>
      <c r="F2956" s="59">
        <f t="shared" si="669"/>
        <v>1.1499999999999999</v>
      </c>
      <c r="G2956" s="60">
        <f t="shared" ca="1" si="673"/>
        <v>1</v>
      </c>
      <c r="H2956" s="57">
        <f ca="1">TRUNC(PRODUCT(G$10:G2955),15)</f>
        <v>1.8793566834039801</v>
      </c>
      <c r="I2956" s="57">
        <f t="shared" ca="1" si="674"/>
        <v>1.8793566834039801</v>
      </c>
      <c r="J2956" s="57">
        <f t="shared" ca="1" si="675"/>
        <v>1</v>
      </c>
      <c r="K2956" s="57">
        <f t="shared" ca="1" si="676"/>
        <v>0</v>
      </c>
      <c r="L2956" s="61">
        <f>IF(VLOOKUP(A2956,$U$12:$AD$125,8)=VLOOKUP(A2955,$U$12:$AD$125,8),0,VLOOKUP(A2956,U$12:$AD$125,8))</f>
        <v>0</v>
      </c>
      <c r="M2956" s="62">
        <f>IF(L2956&gt;0,VLOOKUP(L2956,T$12:$AC$125,7),0)</f>
        <v>0</v>
      </c>
      <c r="N2956" s="57">
        <f t="shared" si="677"/>
        <v>0</v>
      </c>
      <c r="O2956" s="57">
        <f t="shared" ca="1" si="678"/>
        <v>0</v>
      </c>
      <c r="P2956" s="63" t="str">
        <f t="shared" si="679"/>
        <v>A+J=</v>
      </c>
      <c r="Q2956" s="64">
        <f t="shared" si="680"/>
        <v>46497</v>
      </c>
    </row>
    <row r="2957" spans="1:17" x14ac:dyDescent="0.2">
      <c r="A2957" s="56">
        <f t="shared" si="681"/>
        <v>46192</v>
      </c>
      <c r="B2957" s="75" t="str">
        <f t="shared" ca="1" si="670"/>
        <v>n.d</v>
      </c>
      <c r="C2957" s="57">
        <f t="shared" si="671"/>
        <v>0.45234039999999998</v>
      </c>
      <c r="D2957" s="58">
        <f ca="1">IF(A2957&lt;$B$1,VLOOKUP(A2957,[1]DI!$A$4:$B$15000,2,FALSE),0)</f>
        <v>0</v>
      </c>
      <c r="E2957" s="57">
        <f t="shared" ca="1" si="672"/>
        <v>0</v>
      </c>
      <c r="F2957" s="59">
        <f t="shared" si="669"/>
        <v>1.1499999999999999</v>
      </c>
      <c r="G2957" s="60">
        <f t="shared" ca="1" si="673"/>
        <v>1</v>
      </c>
      <c r="H2957" s="57">
        <f ca="1">TRUNC(PRODUCT(G$10:G2956),15)</f>
        <v>1.8793566834039801</v>
      </c>
      <c r="I2957" s="57">
        <f t="shared" ca="1" si="674"/>
        <v>1.8793566834039801</v>
      </c>
      <c r="J2957" s="57">
        <f t="shared" ca="1" si="675"/>
        <v>1</v>
      </c>
      <c r="K2957" s="57">
        <f t="shared" ca="1" si="676"/>
        <v>0</v>
      </c>
      <c r="L2957" s="61">
        <f>IF(VLOOKUP(A2957,$U$12:$AD$125,8)=VLOOKUP(A2956,$U$12:$AD$125,8),0,VLOOKUP(A2957,U$12:$AD$125,8))</f>
        <v>0</v>
      </c>
      <c r="M2957" s="62">
        <f>IF(L2957&gt;0,VLOOKUP(L2957,T$12:$AC$125,7),0)</f>
        <v>0</v>
      </c>
      <c r="N2957" s="57">
        <f t="shared" si="677"/>
        <v>0</v>
      </c>
      <c r="O2957" s="57">
        <f t="shared" ca="1" si="678"/>
        <v>0</v>
      </c>
      <c r="P2957" s="63" t="str">
        <f t="shared" si="679"/>
        <v>A+J=</v>
      </c>
      <c r="Q2957" s="64">
        <f t="shared" si="680"/>
        <v>46497</v>
      </c>
    </row>
    <row r="2958" spans="1:17" x14ac:dyDescent="0.2">
      <c r="A2958" s="56">
        <f t="shared" si="681"/>
        <v>46193</v>
      </c>
      <c r="B2958" s="75" t="str">
        <f t="shared" ca="1" si="670"/>
        <v>n.d</v>
      </c>
      <c r="C2958" s="57">
        <f t="shared" si="671"/>
        <v>0.45234039999999998</v>
      </c>
      <c r="D2958" s="58">
        <f ca="1">IF(A2958&lt;$B$1,VLOOKUP(A2958,[1]DI!$A$4:$B$15000,2,FALSE),0)</f>
        <v>0</v>
      </c>
      <c r="E2958" s="57">
        <f t="shared" ca="1" si="672"/>
        <v>0</v>
      </c>
      <c r="F2958" s="59">
        <f t="shared" si="669"/>
        <v>1.1499999999999999</v>
      </c>
      <c r="G2958" s="60">
        <f t="shared" ca="1" si="673"/>
        <v>1</v>
      </c>
      <c r="H2958" s="57">
        <f ca="1">TRUNC(PRODUCT(G$10:G2957),15)</f>
        <v>1.8793566834039801</v>
      </c>
      <c r="I2958" s="57">
        <f t="shared" ca="1" si="674"/>
        <v>1.8793566834039801</v>
      </c>
      <c r="J2958" s="57">
        <f t="shared" ca="1" si="675"/>
        <v>1</v>
      </c>
      <c r="K2958" s="57">
        <f t="shared" ca="1" si="676"/>
        <v>0</v>
      </c>
      <c r="L2958" s="61">
        <f>IF(VLOOKUP(A2958,$U$12:$AD$125,8)=VLOOKUP(A2957,$U$12:$AD$125,8),0,VLOOKUP(A2958,U$12:$AD$125,8))</f>
        <v>0</v>
      </c>
      <c r="M2958" s="62">
        <f>IF(L2958&gt;0,VLOOKUP(L2958,T$12:$AC$125,7),0)</f>
        <v>0</v>
      </c>
      <c r="N2958" s="57">
        <f t="shared" si="677"/>
        <v>0</v>
      </c>
      <c r="O2958" s="57">
        <f t="shared" ca="1" si="678"/>
        <v>0</v>
      </c>
      <c r="P2958" s="63" t="str">
        <f t="shared" si="679"/>
        <v>A+J=</v>
      </c>
      <c r="Q2958" s="64">
        <f t="shared" si="680"/>
        <v>46497</v>
      </c>
    </row>
    <row r="2959" spans="1:17" x14ac:dyDescent="0.2">
      <c r="A2959" s="56">
        <f t="shared" si="681"/>
        <v>46194</v>
      </c>
      <c r="B2959" s="75" t="str">
        <f t="shared" ca="1" si="670"/>
        <v>n.d</v>
      </c>
      <c r="C2959" s="57">
        <f t="shared" si="671"/>
        <v>0.45234039999999998</v>
      </c>
      <c r="D2959" s="58">
        <f ca="1">IF(A2959&lt;$B$1,VLOOKUP(A2959,[1]DI!$A$4:$B$15000,2,FALSE),0)</f>
        <v>0</v>
      </c>
      <c r="E2959" s="57">
        <f t="shared" ca="1" si="672"/>
        <v>0</v>
      </c>
      <c r="F2959" s="59">
        <f t="shared" si="669"/>
        <v>1.1499999999999999</v>
      </c>
      <c r="G2959" s="60">
        <f t="shared" ca="1" si="673"/>
        <v>1</v>
      </c>
      <c r="H2959" s="57">
        <f ca="1">TRUNC(PRODUCT(G$10:G2958),15)</f>
        <v>1.8793566834039801</v>
      </c>
      <c r="I2959" s="57">
        <f t="shared" ca="1" si="674"/>
        <v>1.8793566834039801</v>
      </c>
      <c r="J2959" s="57">
        <f t="shared" ca="1" si="675"/>
        <v>1</v>
      </c>
      <c r="K2959" s="57">
        <f t="shared" ca="1" si="676"/>
        <v>0</v>
      </c>
      <c r="L2959" s="61">
        <f>IF(VLOOKUP(A2959,$U$12:$AD$125,8)=VLOOKUP(A2958,$U$12:$AD$125,8),0,VLOOKUP(A2959,U$12:$AD$125,8))</f>
        <v>0</v>
      </c>
      <c r="M2959" s="62">
        <f>IF(L2959&gt;0,VLOOKUP(L2959,T$12:$AC$125,7),0)</f>
        <v>0</v>
      </c>
      <c r="N2959" s="57">
        <f t="shared" si="677"/>
        <v>0</v>
      </c>
      <c r="O2959" s="57">
        <f t="shared" ca="1" si="678"/>
        <v>0</v>
      </c>
      <c r="P2959" s="63" t="str">
        <f t="shared" si="679"/>
        <v>A+J=</v>
      </c>
      <c r="Q2959" s="64">
        <f t="shared" si="680"/>
        <v>46497</v>
      </c>
    </row>
    <row r="2960" spans="1:17" x14ac:dyDescent="0.2">
      <c r="A2960" s="56">
        <f t="shared" si="681"/>
        <v>46195</v>
      </c>
      <c r="B2960" s="75" t="str">
        <f t="shared" ca="1" si="670"/>
        <v>n.d</v>
      </c>
      <c r="C2960" s="57">
        <f t="shared" si="671"/>
        <v>0.45234039999999998</v>
      </c>
      <c r="D2960" s="58">
        <f ca="1">IF(A2960&lt;$B$1,VLOOKUP(A2960,[1]DI!$A$4:$B$15000,2,FALSE),0)</f>
        <v>0</v>
      </c>
      <c r="E2960" s="57">
        <f t="shared" ca="1" si="672"/>
        <v>0</v>
      </c>
      <c r="F2960" s="59">
        <f t="shared" si="669"/>
        <v>1.1499999999999999</v>
      </c>
      <c r="G2960" s="60">
        <f t="shared" ca="1" si="673"/>
        <v>1</v>
      </c>
      <c r="H2960" s="57">
        <f ca="1">TRUNC(PRODUCT(G$10:G2959),15)</f>
        <v>1.8793566834039801</v>
      </c>
      <c r="I2960" s="57">
        <f t="shared" ca="1" si="674"/>
        <v>1.8793566834039801</v>
      </c>
      <c r="J2960" s="57">
        <f t="shared" ca="1" si="675"/>
        <v>1</v>
      </c>
      <c r="K2960" s="57">
        <f t="shared" ca="1" si="676"/>
        <v>0</v>
      </c>
      <c r="L2960" s="61">
        <f>IF(VLOOKUP(A2960,$U$12:$AD$125,8)=VLOOKUP(A2959,$U$12:$AD$125,8),0,VLOOKUP(A2960,U$12:$AD$125,8))</f>
        <v>0</v>
      </c>
      <c r="M2960" s="62">
        <f>IF(L2960&gt;0,VLOOKUP(L2960,T$12:$AC$125,7),0)</f>
        <v>0</v>
      </c>
      <c r="N2960" s="57">
        <f t="shared" si="677"/>
        <v>0</v>
      </c>
      <c r="O2960" s="57">
        <f t="shared" ca="1" si="678"/>
        <v>0</v>
      </c>
      <c r="P2960" s="63" t="str">
        <f t="shared" si="679"/>
        <v>A+J=</v>
      </c>
      <c r="Q2960" s="64">
        <f t="shared" si="680"/>
        <v>46497</v>
      </c>
    </row>
    <row r="2961" spans="1:17" x14ac:dyDescent="0.2">
      <c r="A2961" s="56">
        <f t="shared" si="681"/>
        <v>46196</v>
      </c>
      <c r="B2961" s="75" t="str">
        <f t="shared" ca="1" si="670"/>
        <v>n.d</v>
      </c>
      <c r="C2961" s="57">
        <f t="shared" si="671"/>
        <v>0.45234039999999998</v>
      </c>
      <c r="D2961" s="58">
        <f ca="1">IF(A2961&lt;$B$1,VLOOKUP(A2961,[1]DI!$A$4:$B$15000,2,FALSE),0)</f>
        <v>0</v>
      </c>
      <c r="E2961" s="57">
        <f t="shared" ca="1" si="672"/>
        <v>0</v>
      </c>
      <c r="F2961" s="59">
        <f t="shared" si="669"/>
        <v>1.1499999999999999</v>
      </c>
      <c r="G2961" s="60">
        <f t="shared" ca="1" si="673"/>
        <v>1</v>
      </c>
      <c r="H2961" s="57">
        <f ca="1">TRUNC(PRODUCT(G$10:G2960),15)</f>
        <v>1.8793566834039801</v>
      </c>
      <c r="I2961" s="57">
        <f t="shared" ca="1" si="674"/>
        <v>1.8793566834039801</v>
      </c>
      <c r="J2961" s="57">
        <f t="shared" ca="1" si="675"/>
        <v>1</v>
      </c>
      <c r="K2961" s="57">
        <f t="shared" ca="1" si="676"/>
        <v>0</v>
      </c>
      <c r="L2961" s="61">
        <f>IF(VLOOKUP(A2961,$U$12:$AD$125,8)=VLOOKUP(A2960,$U$12:$AD$125,8),0,VLOOKUP(A2961,U$12:$AD$125,8))</f>
        <v>0</v>
      </c>
      <c r="M2961" s="62">
        <f>IF(L2961&gt;0,VLOOKUP(L2961,T$12:$AC$125,7),0)</f>
        <v>0</v>
      </c>
      <c r="N2961" s="57">
        <f t="shared" si="677"/>
        <v>0</v>
      </c>
      <c r="O2961" s="57">
        <f t="shared" ca="1" si="678"/>
        <v>0</v>
      </c>
      <c r="P2961" s="63" t="str">
        <f t="shared" si="679"/>
        <v>A+J=</v>
      </c>
      <c r="Q2961" s="64">
        <f t="shared" si="680"/>
        <v>46497</v>
      </c>
    </row>
    <row r="2962" spans="1:17" x14ac:dyDescent="0.2">
      <c r="A2962" s="56">
        <f t="shared" si="681"/>
        <v>46197</v>
      </c>
      <c r="B2962" s="75" t="str">
        <f t="shared" ca="1" si="670"/>
        <v>n.d</v>
      </c>
      <c r="C2962" s="57">
        <f t="shared" si="671"/>
        <v>0.45234039999999998</v>
      </c>
      <c r="D2962" s="58">
        <f ca="1">IF(A2962&lt;$B$1,VLOOKUP(A2962,[1]DI!$A$4:$B$15000,2,FALSE),0)</f>
        <v>0</v>
      </c>
      <c r="E2962" s="57">
        <f t="shared" ca="1" si="672"/>
        <v>0</v>
      </c>
      <c r="F2962" s="59">
        <f t="shared" si="669"/>
        <v>1.1499999999999999</v>
      </c>
      <c r="G2962" s="60">
        <f t="shared" ca="1" si="673"/>
        <v>1</v>
      </c>
      <c r="H2962" s="57">
        <f ca="1">TRUNC(PRODUCT(G$10:G2961),15)</f>
        <v>1.8793566834039801</v>
      </c>
      <c r="I2962" s="57">
        <f t="shared" ca="1" si="674"/>
        <v>1.8793566834039801</v>
      </c>
      <c r="J2962" s="57">
        <f t="shared" ca="1" si="675"/>
        <v>1</v>
      </c>
      <c r="K2962" s="57">
        <f t="shared" ca="1" si="676"/>
        <v>0</v>
      </c>
      <c r="L2962" s="61">
        <f>IF(VLOOKUP(A2962,$U$12:$AD$125,8)=VLOOKUP(A2961,$U$12:$AD$125,8),0,VLOOKUP(A2962,U$12:$AD$125,8))</f>
        <v>0</v>
      </c>
      <c r="M2962" s="62">
        <f>IF(L2962&gt;0,VLOOKUP(L2962,T$12:$AC$125,7),0)</f>
        <v>0</v>
      </c>
      <c r="N2962" s="57">
        <f t="shared" si="677"/>
        <v>0</v>
      </c>
      <c r="O2962" s="57">
        <f t="shared" ca="1" si="678"/>
        <v>0</v>
      </c>
      <c r="P2962" s="63" t="str">
        <f t="shared" si="679"/>
        <v>A+J=</v>
      </c>
      <c r="Q2962" s="64">
        <f t="shared" si="680"/>
        <v>46497</v>
      </c>
    </row>
    <row r="2963" spans="1:17" x14ac:dyDescent="0.2">
      <c r="A2963" s="56">
        <f t="shared" si="681"/>
        <v>46198</v>
      </c>
      <c r="B2963" s="75" t="str">
        <f t="shared" ca="1" si="670"/>
        <v>n.d</v>
      </c>
      <c r="C2963" s="57">
        <f t="shared" si="671"/>
        <v>0.45234039999999998</v>
      </c>
      <c r="D2963" s="58">
        <f ca="1">IF(A2963&lt;$B$1,VLOOKUP(A2963,[1]DI!$A$4:$B$15000,2,FALSE),0)</f>
        <v>0</v>
      </c>
      <c r="E2963" s="57">
        <f t="shared" ca="1" si="672"/>
        <v>0</v>
      </c>
      <c r="F2963" s="59">
        <f t="shared" si="669"/>
        <v>1.1499999999999999</v>
      </c>
      <c r="G2963" s="60">
        <f t="shared" ca="1" si="673"/>
        <v>1</v>
      </c>
      <c r="H2963" s="57">
        <f ca="1">TRUNC(PRODUCT(G$10:G2962),15)</f>
        <v>1.8793566834039801</v>
      </c>
      <c r="I2963" s="57">
        <f t="shared" ca="1" si="674"/>
        <v>1.8793566834039801</v>
      </c>
      <c r="J2963" s="57">
        <f t="shared" ca="1" si="675"/>
        <v>1</v>
      </c>
      <c r="K2963" s="57">
        <f t="shared" ca="1" si="676"/>
        <v>0</v>
      </c>
      <c r="L2963" s="61">
        <f>IF(VLOOKUP(A2963,$U$12:$AD$125,8)=VLOOKUP(A2962,$U$12:$AD$125,8),0,VLOOKUP(A2963,U$12:$AD$125,8))</f>
        <v>0</v>
      </c>
      <c r="M2963" s="62">
        <f>IF(L2963&gt;0,VLOOKUP(L2963,T$12:$AC$125,7),0)</f>
        <v>0</v>
      </c>
      <c r="N2963" s="57">
        <f t="shared" si="677"/>
        <v>0</v>
      </c>
      <c r="O2963" s="57">
        <f t="shared" ca="1" si="678"/>
        <v>0</v>
      </c>
      <c r="P2963" s="63" t="str">
        <f t="shared" si="679"/>
        <v>A+J=</v>
      </c>
      <c r="Q2963" s="64">
        <f t="shared" si="680"/>
        <v>46497</v>
      </c>
    </row>
    <row r="2964" spans="1:17" x14ac:dyDescent="0.2">
      <c r="A2964" s="56">
        <f t="shared" si="681"/>
        <v>46199</v>
      </c>
      <c r="B2964" s="75" t="str">
        <f t="shared" ca="1" si="670"/>
        <v>n.d</v>
      </c>
      <c r="C2964" s="57">
        <f t="shared" si="671"/>
        <v>0.45234039999999998</v>
      </c>
      <c r="D2964" s="58">
        <f ca="1">IF(A2964&lt;$B$1,VLOOKUP(A2964,[1]DI!$A$4:$B$15000,2,FALSE),0)</f>
        <v>0</v>
      </c>
      <c r="E2964" s="57">
        <f t="shared" ca="1" si="672"/>
        <v>0</v>
      </c>
      <c r="F2964" s="59">
        <f t="shared" si="669"/>
        <v>1.1499999999999999</v>
      </c>
      <c r="G2964" s="60">
        <f t="shared" ca="1" si="673"/>
        <v>1</v>
      </c>
      <c r="H2964" s="57">
        <f ca="1">TRUNC(PRODUCT(G$10:G2963),15)</f>
        <v>1.8793566834039801</v>
      </c>
      <c r="I2964" s="57">
        <f t="shared" ca="1" si="674"/>
        <v>1.8793566834039801</v>
      </c>
      <c r="J2964" s="57">
        <f t="shared" ca="1" si="675"/>
        <v>1</v>
      </c>
      <c r="K2964" s="57">
        <f t="shared" ca="1" si="676"/>
        <v>0</v>
      </c>
      <c r="L2964" s="61">
        <f>IF(VLOOKUP(A2964,$U$12:$AD$125,8)=VLOOKUP(A2963,$U$12:$AD$125,8),0,VLOOKUP(A2964,U$12:$AD$125,8))</f>
        <v>0</v>
      </c>
      <c r="M2964" s="62">
        <f>IF(L2964&gt;0,VLOOKUP(L2964,T$12:$AC$125,7),0)</f>
        <v>0</v>
      </c>
      <c r="N2964" s="57">
        <f t="shared" si="677"/>
        <v>0</v>
      </c>
      <c r="O2964" s="57">
        <f t="shared" ca="1" si="678"/>
        <v>0</v>
      </c>
      <c r="P2964" s="63" t="str">
        <f t="shared" si="679"/>
        <v>A+J=</v>
      </c>
      <c r="Q2964" s="64">
        <f t="shared" si="680"/>
        <v>46497</v>
      </c>
    </row>
    <row r="2965" spans="1:17" x14ac:dyDescent="0.2">
      <c r="A2965" s="56">
        <f t="shared" si="681"/>
        <v>46200</v>
      </c>
      <c r="B2965" s="75" t="str">
        <f t="shared" ca="1" si="670"/>
        <v>n.d</v>
      </c>
      <c r="C2965" s="57">
        <f t="shared" si="671"/>
        <v>0.45234039999999998</v>
      </c>
      <c r="D2965" s="58">
        <f ca="1">IF(A2965&lt;$B$1,VLOOKUP(A2965,[1]DI!$A$4:$B$15000,2,FALSE),0)</f>
        <v>0</v>
      </c>
      <c r="E2965" s="57">
        <f t="shared" ca="1" si="672"/>
        <v>0</v>
      </c>
      <c r="F2965" s="59">
        <f t="shared" si="669"/>
        <v>1.1499999999999999</v>
      </c>
      <c r="G2965" s="60">
        <f t="shared" ca="1" si="673"/>
        <v>1</v>
      </c>
      <c r="H2965" s="57">
        <f ca="1">TRUNC(PRODUCT(G$10:G2964),15)</f>
        <v>1.8793566834039801</v>
      </c>
      <c r="I2965" s="57">
        <f t="shared" ca="1" si="674"/>
        <v>1.8793566834039801</v>
      </c>
      <c r="J2965" s="57">
        <f t="shared" ca="1" si="675"/>
        <v>1</v>
      </c>
      <c r="K2965" s="57">
        <f t="shared" ca="1" si="676"/>
        <v>0</v>
      </c>
      <c r="L2965" s="61">
        <f>IF(VLOOKUP(A2965,$U$12:$AD$125,8)=VLOOKUP(A2964,$U$12:$AD$125,8),0,VLOOKUP(A2965,U$12:$AD$125,8))</f>
        <v>0</v>
      </c>
      <c r="M2965" s="62">
        <f>IF(L2965&gt;0,VLOOKUP(L2965,T$12:$AC$125,7),0)</f>
        <v>0</v>
      </c>
      <c r="N2965" s="57">
        <f t="shared" si="677"/>
        <v>0</v>
      </c>
      <c r="O2965" s="57">
        <f t="shared" ca="1" si="678"/>
        <v>0</v>
      </c>
      <c r="P2965" s="63" t="str">
        <f t="shared" si="679"/>
        <v>A+J=</v>
      </c>
      <c r="Q2965" s="64">
        <f t="shared" si="680"/>
        <v>46497</v>
      </c>
    </row>
    <row r="2966" spans="1:17" x14ac:dyDescent="0.2">
      <c r="A2966" s="56">
        <f t="shared" si="681"/>
        <v>46201</v>
      </c>
      <c r="B2966" s="75" t="str">
        <f t="shared" ca="1" si="670"/>
        <v>n.d</v>
      </c>
      <c r="C2966" s="57">
        <f t="shared" si="671"/>
        <v>0.45234039999999998</v>
      </c>
      <c r="D2966" s="58">
        <f ca="1">IF(A2966&lt;$B$1,VLOOKUP(A2966,[1]DI!$A$4:$B$15000,2,FALSE),0)</f>
        <v>0</v>
      </c>
      <c r="E2966" s="57">
        <f t="shared" ca="1" si="672"/>
        <v>0</v>
      </c>
      <c r="F2966" s="59">
        <f t="shared" si="669"/>
        <v>1.1499999999999999</v>
      </c>
      <c r="G2966" s="60">
        <f t="shared" ca="1" si="673"/>
        <v>1</v>
      </c>
      <c r="H2966" s="57">
        <f ca="1">TRUNC(PRODUCT(G$10:G2965),15)</f>
        <v>1.8793566834039801</v>
      </c>
      <c r="I2966" s="57">
        <f t="shared" ca="1" si="674"/>
        <v>1.8793566834039801</v>
      </c>
      <c r="J2966" s="57">
        <f t="shared" ca="1" si="675"/>
        <v>1</v>
      </c>
      <c r="K2966" s="57">
        <f t="shared" ca="1" si="676"/>
        <v>0</v>
      </c>
      <c r="L2966" s="61">
        <f>IF(VLOOKUP(A2966,$U$12:$AD$125,8)=VLOOKUP(A2965,$U$12:$AD$125,8),0,VLOOKUP(A2966,U$12:$AD$125,8))</f>
        <v>0</v>
      </c>
      <c r="M2966" s="62">
        <f>IF(L2966&gt;0,VLOOKUP(L2966,T$12:$AC$125,7),0)</f>
        <v>0</v>
      </c>
      <c r="N2966" s="57">
        <f t="shared" si="677"/>
        <v>0</v>
      </c>
      <c r="O2966" s="57">
        <f t="shared" ca="1" si="678"/>
        <v>0</v>
      </c>
      <c r="P2966" s="63" t="str">
        <f t="shared" si="679"/>
        <v>A+J=</v>
      </c>
      <c r="Q2966" s="64">
        <f t="shared" si="680"/>
        <v>46497</v>
      </c>
    </row>
    <row r="2967" spans="1:17" x14ac:dyDescent="0.2">
      <c r="A2967" s="56">
        <f t="shared" si="681"/>
        <v>46202</v>
      </c>
      <c r="B2967" s="75" t="str">
        <f t="shared" ca="1" si="670"/>
        <v>n.d</v>
      </c>
      <c r="C2967" s="57">
        <f t="shared" si="671"/>
        <v>0.45234039999999998</v>
      </c>
      <c r="D2967" s="58">
        <f ca="1">IF(A2967&lt;$B$1,VLOOKUP(A2967,[1]DI!$A$4:$B$15000,2,FALSE),0)</f>
        <v>0</v>
      </c>
      <c r="E2967" s="57">
        <f t="shared" ca="1" si="672"/>
        <v>0</v>
      </c>
      <c r="F2967" s="59">
        <f t="shared" si="669"/>
        <v>1.1499999999999999</v>
      </c>
      <c r="G2967" s="60">
        <f t="shared" ca="1" si="673"/>
        <v>1</v>
      </c>
      <c r="H2967" s="57">
        <f ca="1">TRUNC(PRODUCT(G$10:G2966),15)</f>
        <v>1.8793566834039801</v>
      </c>
      <c r="I2967" s="57">
        <f t="shared" ca="1" si="674"/>
        <v>1.8793566834039801</v>
      </c>
      <c r="J2967" s="57">
        <f t="shared" ca="1" si="675"/>
        <v>1</v>
      </c>
      <c r="K2967" s="57">
        <f t="shared" ca="1" si="676"/>
        <v>0</v>
      </c>
      <c r="L2967" s="61">
        <f>IF(VLOOKUP(A2967,$U$12:$AD$125,8)=VLOOKUP(A2966,$U$12:$AD$125,8),0,VLOOKUP(A2967,U$12:$AD$125,8))</f>
        <v>0</v>
      </c>
      <c r="M2967" s="62">
        <f>IF(L2967&gt;0,VLOOKUP(L2967,T$12:$AC$125,7),0)</f>
        <v>0</v>
      </c>
      <c r="N2967" s="57">
        <f t="shared" si="677"/>
        <v>0</v>
      </c>
      <c r="O2967" s="57">
        <f t="shared" ca="1" si="678"/>
        <v>0</v>
      </c>
      <c r="P2967" s="63" t="str">
        <f t="shared" si="679"/>
        <v>A+J=</v>
      </c>
      <c r="Q2967" s="64">
        <f t="shared" si="680"/>
        <v>46497</v>
      </c>
    </row>
    <row r="2968" spans="1:17" x14ac:dyDescent="0.2">
      <c r="A2968" s="56">
        <f t="shared" si="681"/>
        <v>46203</v>
      </c>
      <c r="B2968" s="75" t="str">
        <f t="shared" ca="1" si="670"/>
        <v>n.d</v>
      </c>
      <c r="C2968" s="57">
        <f t="shared" si="671"/>
        <v>0.45234039999999998</v>
      </c>
      <c r="D2968" s="58">
        <f ca="1">IF(A2968&lt;$B$1,VLOOKUP(A2968,[1]DI!$A$4:$B$15000,2,FALSE),0)</f>
        <v>0</v>
      </c>
      <c r="E2968" s="57">
        <f t="shared" ca="1" si="672"/>
        <v>0</v>
      </c>
      <c r="F2968" s="59">
        <f t="shared" si="669"/>
        <v>1.1499999999999999</v>
      </c>
      <c r="G2968" s="60">
        <f t="shared" ca="1" si="673"/>
        <v>1</v>
      </c>
      <c r="H2968" s="57">
        <f ca="1">TRUNC(PRODUCT(G$10:G2967),15)</f>
        <v>1.8793566834039801</v>
      </c>
      <c r="I2968" s="57">
        <f t="shared" ca="1" si="674"/>
        <v>1.8793566834039801</v>
      </c>
      <c r="J2968" s="57">
        <f t="shared" ca="1" si="675"/>
        <v>1</v>
      </c>
      <c r="K2968" s="57">
        <f t="shared" ca="1" si="676"/>
        <v>0</v>
      </c>
      <c r="L2968" s="61">
        <f>IF(VLOOKUP(A2968,$U$12:$AD$125,8)=VLOOKUP(A2967,$U$12:$AD$125,8),0,VLOOKUP(A2968,U$12:$AD$125,8))</f>
        <v>0</v>
      </c>
      <c r="M2968" s="62">
        <f>IF(L2968&gt;0,VLOOKUP(L2968,T$12:$AC$125,7),0)</f>
        <v>0</v>
      </c>
      <c r="N2968" s="57">
        <f t="shared" si="677"/>
        <v>0</v>
      </c>
      <c r="O2968" s="57">
        <f t="shared" ca="1" si="678"/>
        <v>0</v>
      </c>
      <c r="P2968" s="63" t="str">
        <f t="shared" si="679"/>
        <v>A+J=</v>
      </c>
      <c r="Q2968" s="64">
        <f t="shared" si="680"/>
        <v>46497</v>
      </c>
    </row>
    <row r="2969" spans="1:17" x14ac:dyDescent="0.2">
      <c r="A2969" s="56">
        <f t="shared" si="681"/>
        <v>46204</v>
      </c>
      <c r="B2969" s="75" t="str">
        <f t="shared" ca="1" si="670"/>
        <v>n.d</v>
      </c>
      <c r="C2969" s="57">
        <f t="shared" si="671"/>
        <v>0.45234039999999998</v>
      </c>
      <c r="D2969" s="58">
        <f ca="1">IF(A2969&lt;$B$1,VLOOKUP(A2969,[1]DI!$A$4:$B$15000,2,FALSE),0)</f>
        <v>0</v>
      </c>
      <c r="E2969" s="57">
        <f t="shared" ca="1" si="672"/>
        <v>0</v>
      </c>
      <c r="F2969" s="59">
        <f t="shared" si="669"/>
        <v>1.1499999999999999</v>
      </c>
      <c r="G2969" s="60">
        <f t="shared" ca="1" si="673"/>
        <v>1</v>
      </c>
      <c r="H2969" s="57">
        <f ca="1">TRUNC(PRODUCT(G$10:G2968),15)</f>
        <v>1.8793566834039801</v>
      </c>
      <c r="I2969" s="57">
        <f t="shared" ca="1" si="674"/>
        <v>1.8793566834039801</v>
      </c>
      <c r="J2969" s="57">
        <f t="shared" ca="1" si="675"/>
        <v>1</v>
      </c>
      <c r="K2969" s="57">
        <f t="shared" ca="1" si="676"/>
        <v>0</v>
      </c>
      <c r="L2969" s="61">
        <f>IF(VLOOKUP(A2969,$U$12:$AD$125,8)=VLOOKUP(A2968,$U$12:$AD$125,8),0,VLOOKUP(A2969,U$12:$AD$125,8))</f>
        <v>0</v>
      </c>
      <c r="M2969" s="62">
        <f>IF(L2969&gt;0,VLOOKUP(L2969,T$12:$AC$125,7),0)</f>
        <v>0</v>
      </c>
      <c r="N2969" s="57">
        <f t="shared" si="677"/>
        <v>0</v>
      </c>
      <c r="O2969" s="57">
        <f t="shared" ca="1" si="678"/>
        <v>0</v>
      </c>
      <c r="P2969" s="63" t="str">
        <f t="shared" si="679"/>
        <v>A+J=</v>
      </c>
      <c r="Q2969" s="64">
        <f t="shared" si="680"/>
        <v>46497</v>
      </c>
    </row>
    <row r="2970" spans="1:17" x14ac:dyDescent="0.2">
      <c r="A2970" s="56">
        <f t="shared" si="681"/>
        <v>46205</v>
      </c>
      <c r="B2970" s="75" t="str">
        <f t="shared" ca="1" si="670"/>
        <v>n.d</v>
      </c>
      <c r="C2970" s="57">
        <f t="shared" si="671"/>
        <v>0.45234039999999998</v>
      </c>
      <c r="D2970" s="58">
        <f ca="1">IF(A2970&lt;$B$1,VLOOKUP(A2970,[1]DI!$A$4:$B$15000,2,FALSE),0)</f>
        <v>0</v>
      </c>
      <c r="E2970" s="57">
        <f t="shared" ca="1" si="672"/>
        <v>0</v>
      </c>
      <c r="F2970" s="59">
        <f t="shared" si="669"/>
        <v>1.1499999999999999</v>
      </c>
      <c r="G2970" s="60">
        <f t="shared" ca="1" si="673"/>
        <v>1</v>
      </c>
      <c r="H2970" s="57">
        <f ca="1">TRUNC(PRODUCT(G$10:G2969),15)</f>
        <v>1.8793566834039801</v>
      </c>
      <c r="I2970" s="57">
        <f t="shared" ca="1" si="674"/>
        <v>1.8793566834039801</v>
      </c>
      <c r="J2970" s="57">
        <f t="shared" ca="1" si="675"/>
        <v>1</v>
      </c>
      <c r="K2970" s="57">
        <f t="shared" ca="1" si="676"/>
        <v>0</v>
      </c>
      <c r="L2970" s="61">
        <f>IF(VLOOKUP(A2970,$U$12:$AD$125,8)=VLOOKUP(A2969,$U$12:$AD$125,8),0,VLOOKUP(A2970,U$12:$AD$125,8))</f>
        <v>0</v>
      </c>
      <c r="M2970" s="62">
        <f>IF(L2970&gt;0,VLOOKUP(L2970,T$12:$AC$125,7),0)</f>
        <v>0</v>
      </c>
      <c r="N2970" s="57">
        <f t="shared" si="677"/>
        <v>0</v>
      </c>
      <c r="O2970" s="57">
        <f t="shared" ca="1" si="678"/>
        <v>0</v>
      </c>
      <c r="P2970" s="63" t="str">
        <f t="shared" si="679"/>
        <v>A+J=</v>
      </c>
      <c r="Q2970" s="64">
        <f t="shared" si="680"/>
        <v>46497</v>
      </c>
    </row>
    <row r="2971" spans="1:17" x14ac:dyDescent="0.2">
      <c r="A2971" s="56">
        <f t="shared" si="681"/>
        <v>46206</v>
      </c>
      <c r="B2971" s="75" t="str">
        <f t="shared" ca="1" si="670"/>
        <v>n.d</v>
      </c>
      <c r="C2971" s="57">
        <f t="shared" si="671"/>
        <v>0.45234039999999998</v>
      </c>
      <c r="D2971" s="58">
        <f ca="1">IF(A2971&lt;$B$1,VLOOKUP(A2971,[1]DI!$A$4:$B$15000,2,FALSE),0)</f>
        <v>0</v>
      </c>
      <c r="E2971" s="57">
        <f t="shared" ca="1" si="672"/>
        <v>0</v>
      </c>
      <c r="F2971" s="59">
        <f t="shared" si="669"/>
        <v>1.1499999999999999</v>
      </c>
      <c r="G2971" s="60">
        <f t="shared" ca="1" si="673"/>
        <v>1</v>
      </c>
      <c r="H2971" s="57">
        <f ca="1">TRUNC(PRODUCT(G$10:G2970),15)</f>
        <v>1.8793566834039801</v>
      </c>
      <c r="I2971" s="57">
        <f t="shared" ca="1" si="674"/>
        <v>1.8793566834039801</v>
      </c>
      <c r="J2971" s="57">
        <f t="shared" ca="1" si="675"/>
        <v>1</v>
      </c>
      <c r="K2971" s="57">
        <f t="shared" ca="1" si="676"/>
        <v>0</v>
      </c>
      <c r="L2971" s="61">
        <f>IF(VLOOKUP(A2971,$U$12:$AD$125,8)=VLOOKUP(A2970,$U$12:$AD$125,8),0,VLOOKUP(A2971,U$12:$AD$125,8))</f>
        <v>0</v>
      </c>
      <c r="M2971" s="62">
        <f>IF(L2971&gt;0,VLOOKUP(L2971,T$12:$AC$125,7),0)</f>
        <v>0</v>
      </c>
      <c r="N2971" s="57">
        <f t="shared" si="677"/>
        <v>0</v>
      </c>
      <c r="O2971" s="57">
        <f t="shared" ca="1" si="678"/>
        <v>0</v>
      </c>
      <c r="P2971" s="63" t="str">
        <f t="shared" si="679"/>
        <v>A+J=</v>
      </c>
      <c r="Q2971" s="64">
        <f t="shared" si="680"/>
        <v>46497</v>
      </c>
    </row>
    <row r="2972" spans="1:17" x14ac:dyDescent="0.2">
      <c r="A2972" s="56">
        <f t="shared" si="681"/>
        <v>46207</v>
      </c>
      <c r="B2972" s="75" t="str">
        <f t="shared" ca="1" si="670"/>
        <v>n.d</v>
      </c>
      <c r="C2972" s="57">
        <f t="shared" si="671"/>
        <v>0.45234039999999998</v>
      </c>
      <c r="D2972" s="58">
        <f ca="1">IF(A2972&lt;$B$1,VLOOKUP(A2972,[1]DI!$A$4:$B$15000,2,FALSE),0)</f>
        <v>0</v>
      </c>
      <c r="E2972" s="57">
        <f t="shared" ca="1" si="672"/>
        <v>0</v>
      </c>
      <c r="F2972" s="59">
        <f t="shared" si="669"/>
        <v>1.1499999999999999</v>
      </c>
      <c r="G2972" s="60">
        <f t="shared" ca="1" si="673"/>
        <v>1</v>
      </c>
      <c r="H2972" s="57">
        <f ca="1">TRUNC(PRODUCT(G$10:G2971),15)</f>
        <v>1.8793566834039801</v>
      </c>
      <c r="I2972" s="57">
        <f t="shared" ca="1" si="674"/>
        <v>1.8793566834039801</v>
      </c>
      <c r="J2972" s="57">
        <f t="shared" ca="1" si="675"/>
        <v>1</v>
      </c>
      <c r="K2972" s="57">
        <f t="shared" ca="1" si="676"/>
        <v>0</v>
      </c>
      <c r="L2972" s="61">
        <f>IF(VLOOKUP(A2972,$U$12:$AD$125,8)=VLOOKUP(A2971,$U$12:$AD$125,8),0,VLOOKUP(A2972,U$12:$AD$125,8))</f>
        <v>0</v>
      </c>
      <c r="M2972" s="62">
        <f>IF(L2972&gt;0,VLOOKUP(L2972,T$12:$AC$125,7),0)</f>
        <v>0</v>
      </c>
      <c r="N2972" s="57">
        <f t="shared" si="677"/>
        <v>0</v>
      </c>
      <c r="O2972" s="57">
        <f t="shared" ca="1" si="678"/>
        <v>0</v>
      </c>
      <c r="P2972" s="63" t="str">
        <f t="shared" si="679"/>
        <v>A+J=</v>
      </c>
      <c r="Q2972" s="64">
        <f t="shared" si="680"/>
        <v>46497</v>
      </c>
    </row>
    <row r="2973" spans="1:17" x14ac:dyDescent="0.2">
      <c r="A2973" s="56">
        <f t="shared" si="681"/>
        <v>46208</v>
      </c>
      <c r="B2973" s="75" t="str">
        <f t="shared" ca="1" si="670"/>
        <v>n.d</v>
      </c>
      <c r="C2973" s="57">
        <f t="shared" si="671"/>
        <v>0.45234039999999998</v>
      </c>
      <c r="D2973" s="58">
        <f ca="1">IF(A2973&lt;$B$1,VLOOKUP(A2973,[1]DI!$A$4:$B$15000,2,FALSE),0)</f>
        <v>0</v>
      </c>
      <c r="E2973" s="57">
        <f t="shared" ca="1" si="672"/>
        <v>0</v>
      </c>
      <c r="F2973" s="59">
        <f t="shared" si="669"/>
        <v>1.1499999999999999</v>
      </c>
      <c r="G2973" s="60">
        <f t="shared" ca="1" si="673"/>
        <v>1</v>
      </c>
      <c r="H2973" s="57">
        <f ca="1">TRUNC(PRODUCT(G$10:G2972),15)</f>
        <v>1.8793566834039801</v>
      </c>
      <c r="I2973" s="57">
        <f t="shared" ca="1" si="674"/>
        <v>1.8793566834039801</v>
      </c>
      <c r="J2973" s="57">
        <f t="shared" ca="1" si="675"/>
        <v>1</v>
      </c>
      <c r="K2973" s="57">
        <f t="shared" ca="1" si="676"/>
        <v>0</v>
      </c>
      <c r="L2973" s="61">
        <f>IF(VLOOKUP(A2973,$U$12:$AD$125,8)=VLOOKUP(A2972,$U$12:$AD$125,8),0,VLOOKUP(A2973,U$12:$AD$125,8))</f>
        <v>0</v>
      </c>
      <c r="M2973" s="62">
        <f>IF(L2973&gt;0,VLOOKUP(L2973,T$12:$AC$125,7),0)</f>
        <v>0</v>
      </c>
      <c r="N2973" s="57">
        <f t="shared" si="677"/>
        <v>0</v>
      </c>
      <c r="O2973" s="57">
        <f t="shared" ca="1" si="678"/>
        <v>0</v>
      </c>
      <c r="P2973" s="63" t="str">
        <f t="shared" si="679"/>
        <v>A+J=</v>
      </c>
      <c r="Q2973" s="64">
        <f t="shared" si="680"/>
        <v>46497</v>
      </c>
    </row>
    <row r="2974" spans="1:17" x14ac:dyDescent="0.2">
      <c r="A2974" s="56">
        <f t="shared" si="681"/>
        <v>46209</v>
      </c>
      <c r="B2974" s="75" t="str">
        <f t="shared" ca="1" si="670"/>
        <v>n.d</v>
      </c>
      <c r="C2974" s="57">
        <f t="shared" si="671"/>
        <v>0.45234039999999998</v>
      </c>
      <c r="D2974" s="58">
        <f ca="1">IF(A2974&lt;$B$1,VLOOKUP(A2974,[1]DI!$A$4:$B$15000,2,FALSE),0)</f>
        <v>0</v>
      </c>
      <c r="E2974" s="57">
        <f t="shared" ca="1" si="672"/>
        <v>0</v>
      </c>
      <c r="F2974" s="59">
        <f t="shared" si="669"/>
        <v>1.1499999999999999</v>
      </c>
      <c r="G2974" s="60">
        <f t="shared" ca="1" si="673"/>
        <v>1</v>
      </c>
      <c r="H2974" s="57">
        <f ca="1">TRUNC(PRODUCT(G$10:G2973),15)</f>
        <v>1.8793566834039801</v>
      </c>
      <c r="I2974" s="57">
        <f t="shared" ca="1" si="674"/>
        <v>1.8793566834039801</v>
      </c>
      <c r="J2974" s="57">
        <f t="shared" ca="1" si="675"/>
        <v>1</v>
      </c>
      <c r="K2974" s="57">
        <f t="shared" ca="1" si="676"/>
        <v>0</v>
      </c>
      <c r="L2974" s="61">
        <f>IF(VLOOKUP(A2974,$U$12:$AD$125,8)=VLOOKUP(A2973,$U$12:$AD$125,8),0,VLOOKUP(A2974,U$12:$AD$125,8))</f>
        <v>0</v>
      </c>
      <c r="M2974" s="62">
        <f>IF(L2974&gt;0,VLOOKUP(L2974,T$12:$AC$125,7),0)</f>
        <v>0</v>
      </c>
      <c r="N2974" s="57">
        <f t="shared" si="677"/>
        <v>0</v>
      </c>
      <c r="O2974" s="57">
        <f t="shared" ca="1" si="678"/>
        <v>0</v>
      </c>
      <c r="P2974" s="63" t="str">
        <f t="shared" si="679"/>
        <v>A+J=</v>
      </c>
      <c r="Q2974" s="64">
        <f t="shared" si="680"/>
        <v>46497</v>
      </c>
    </row>
    <row r="2975" spans="1:17" x14ac:dyDescent="0.2">
      <c r="A2975" s="56">
        <f t="shared" si="681"/>
        <v>46210</v>
      </c>
      <c r="B2975" s="75" t="str">
        <f t="shared" ca="1" si="670"/>
        <v>n.d</v>
      </c>
      <c r="C2975" s="57">
        <f t="shared" si="671"/>
        <v>0.45234039999999998</v>
      </c>
      <c r="D2975" s="58">
        <f ca="1">IF(A2975&lt;$B$1,VLOOKUP(A2975,[1]DI!$A$4:$B$15000,2,FALSE),0)</f>
        <v>0</v>
      </c>
      <c r="E2975" s="57">
        <f t="shared" ca="1" si="672"/>
        <v>0</v>
      </c>
      <c r="F2975" s="59">
        <f t="shared" ref="F2975:F3038" si="682">F2974</f>
        <v>1.1499999999999999</v>
      </c>
      <c r="G2975" s="60">
        <f t="shared" ca="1" si="673"/>
        <v>1</v>
      </c>
      <c r="H2975" s="57">
        <f ca="1">TRUNC(PRODUCT(G$10:G2974),15)</f>
        <v>1.8793566834039801</v>
      </c>
      <c r="I2975" s="57">
        <f t="shared" ca="1" si="674"/>
        <v>1.8793566834039801</v>
      </c>
      <c r="J2975" s="57">
        <f t="shared" ca="1" si="675"/>
        <v>1</v>
      </c>
      <c r="K2975" s="57">
        <f t="shared" ca="1" si="676"/>
        <v>0</v>
      </c>
      <c r="L2975" s="61">
        <f>IF(VLOOKUP(A2975,$U$12:$AD$125,8)=VLOOKUP(A2974,$U$12:$AD$125,8),0,VLOOKUP(A2975,U$12:$AD$125,8))</f>
        <v>0</v>
      </c>
      <c r="M2975" s="62">
        <f>IF(L2975&gt;0,VLOOKUP(L2975,T$12:$AC$125,7),0)</f>
        <v>0</v>
      </c>
      <c r="N2975" s="57">
        <f t="shared" si="677"/>
        <v>0</v>
      </c>
      <c r="O2975" s="57">
        <f t="shared" ca="1" si="678"/>
        <v>0</v>
      </c>
      <c r="P2975" s="63" t="str">
        <f t="shared" si="679"/>
        <v>A+J=</v>
      </c>
      <c r="Q2975" s="64">
        <f t="shared" si="680"/>
        <v>46497</v>
      </c>
    </row>
    <row r="2976" spans="1:17" x14ac:dyDescent="0.2">
      <c r="A2976" s="56">
        <f t="shared" si="681"/>
        <v>46211</v>
      </c>
      <c r="B2976" s="75" t="str">
        <f t="shared" ca="1" si="670"/>
        <v>n.d</v>
      </c>
      <c r="C2976" s="57">
        <f t="shared" si="671"/>
        <v>0.45234039999999998</v>
      </c>
      <c r="D2976" s="58">
        <f ca="1">IF(A2976&lt;$B$1,VLOOKUP(A2976,[1]DI!$A$4:$B$15000,2,FALSE),0)</f>
        <v>0</v>
      </c>
      <c r="E2976" s="57">
        <f t="shared" ca="1" si="672"/>
        <v>0</v>
      </c>
      <c r="F2976" s="59">
        <f t="shared" si="682"/>
        <v>1.1499999999999999</v>
      </c>
      <c r="G2976" s="60">
        <f t="shared" ca="1" si="673"/>
        <v>1</v>
      </c>
      <c r="H2976" s="57">
        <f ca="1">TRUNC(PRODUCT(G$10:G2975),15)</f>
        <v>1.8793566834039801</v>
      </c>
      <c r="I2976" s="57">
        <f t="shared" ca="1" si="674"/>
        <v>1.8793566834039801</v>
      </c>
      <c r="J2976" s="57">
        <f t="shared" ca="1" si="675"/>
        <v>1</v>
      </c>
      <c r="K2976" s="57">
        <f t="shared" ca="1" si="676"/>
        <v>0</v>
      </c>
      <c r="L2976" s="61">
        <f>IF(VLOOKUP(A2976,$U$12:$AD$125,8)=VLOOKUP(A2975,$U$12:$AD$125,8),0,VLOOKUP(A2976,U$12:$AD$125,8))</f>
        <v>0</v>
      </c>
      <c r="M2976" s="62">
        <f>IF(L2976&gt;0,VLOOKUP(L2976,T$12:$AC$125,7),0)</f>
        <v>0</v>
      </c>
      <c r="N2976" s="57">
        <f t="shared" si="677"/>
        <v>0</v>
      </c>
      <c r="O2976" s="57">
        <f t="shared" ca="1" si="678"/>
        <v>0</v>
      </c>
      <c r="P2976" s="63" t="str">
        <f t="shared" si="679"/>
        <v>A+J=</v>
      </c>
      <c r="Q2976" s="64">
        <f t="shared" si="680"/>
        <v>46497</v>
      </c>
    </row>
    <row r="2977" spans="1:17" x14ac:dyDescent="0.2">
      <c r="A2977" s="56">
        <f t="shared" si="681"/>
        <v>46212</v>
      </c>
      <c r="B2977" s="75" t="str">
        <f t="shared" ca="1" si="670"/>
        <v>n.d</v>
      </c>
      <c r="C2977" s="57">
        <f t="shared" si="671"/>
        <v>0.45234039999999998</v>
      </c>
      <c r="D2977" s="58">
        <f ca="1">IF(A2977&lt;$B$1,VLOOKUP(A2977,[1]DI!$A$4:$B$15000,2,FALSE),0)</f>
        <v>0</v>
      </c>
      <c r="E2977" s="57">
        <f t="shared" ca="1" si="672"/>
        <v>0</v>
      </c>
      <c r="F2977" s="59">
        <f t="shared" si="682"/>
        <v>1.1499999999999999</v>
      </c>
      <c r="G2977" s="60">
        <f t="shared" ca="1" si="673"/>
        <v>1</v>
      </c>
      <c r="H2977" s="57">
        <f ca="1">TRUNC(PRODUCT(G$10:G2976),15)</f>
        <v>1.8793566834039801</v>
      </c>
      <c r="I2977" s="57">
        <f t="shared" ca="1" si="674"/>
        <v>1.8793566834039801</v>
      </c>
      <c r="J2977" s="57">
        <f t="shared" ca="1" si="675"/>
        <v>1</v>
      </c>
      <c r="K2977" s="57">
        <f t="shared" ca="1" si="676"/>
        <v>0</v>
      </c>
      <c r="L2977" s="61">
        <f>IF(VLOOKUP(A2977,$U$12:$AD$125,8)=VLOOKUP(A2976,$U$12:$AD$125,8),0,VLOOKUP(A2977,U$12:$AD$125,8))</f>
        <v>0</v>
      </c>
      <c r="M2977" s="62">
        <f>IF(L2977&gt;0,VLOOKUP(L2977,T$12:$AC$125,7),0)</f>
        <v>0</v>
      </c>
      <c r="N2977" s="57">
        <f t="shared" si="677"/>
        <v>0</v>
      </c>
      <c r="O2977" s="57">
        <f t="shared" ca="1" si="678"/>
        <v>0</v>
      </c>
      <c r="P2977" s="63" t="str">
        <f t="shared" si="679"/>
        <v>A+J=</v>
      </c>
      <c r="Q2977" s="64">
        <f t="shared" si="680"/>
        <v>46497</v>
      </c>
    </row>
    <row r="2978" spans="1:17" x14ac:dyDescent="0.2">
      <c r="A2978" s="56">
        <f t="shared" si="681"/>
        <v>46213</v>
      </c>
      <c r="B2978" s="75" t="str">
        <f t="shared" ca="1" si="670"/>
        <v>n.d</v>
      </c>
      <c r="C2978" s="57">
        <f t="shared" si="671"/>
        <v>0.45234039999999998</v>
      </c>
      <c r="D2978" s="58">
        <f ca="1">IF(A2978&lt;$B$1,VLOOKUP(A2978,[1]DI!$A$4:$B$15000,2,FALSE),0)</f>
        <v>0</v>
      </c>
      <c r="E2978" s="57">
        <f t="shared" ca="1" si="672"/>
        <v>0</v>
      </c>
      <c r="F2978" s="59">
        <f t="shared" si="682"/>
        <v>1.1499999999999999</v>
      </c>
      <c r="G2978" s="60">
        <f t="shared" ca="1" si="673"/>
        <v>1</v>
      </c>
      <c r="H2978" s="57">
        <f ca="1">TRUNC(PRODUCT(G$10:G2977),15)</f>
        <v>1.8793566834039801</v>
      </c>
      <c r="I2978" s="57">
        <f t="shared" ca="1" si="674"/>
        <v>1.8793566834039801</v>
      </c>
      <c r="J2978" s="57">
        <f t="shared" ca="1" si="675"/>
        <v>1</v>
      </c>
      <c r="K2978" s="57">
        <f t="shared" ca="1" si="676"/>
        <v>0</v>
      </c>
      <c r="L2978" s="61">
        <f>IF(VLOOKUP(A2978,$U$12:$AD$125,8)=VLOOKUP(A2977,$U$12:$AD$125,8),0,VLOOKUP(A2978,U$12:$AD$125,8))</f>
        <v>0</v>
      </c>
      <c r="M2978" s="62">
        <f>IF(L2978&gt;0,VLOOKUP(L2978,T$12:$AC$125,7),0)</f>
        <v>0</v>
      </c>
      <c r="N2978" s="57">
        <f t="shared" si="677"/>
        <v>0</v>
      </c>
      <c r="O2978" s="57">
        <f t="shared" ca="1" si="678"/>
        <v>0</v>
      </c>
      <c r="P2978" s="63" t="str">
        <f t="shared" si="679"/>
        <v>A+J=</v>
      </c>
      <c r="Q2978" s="64">
        <f t="shared" si="680"/>
        <v>46497</v>
      </c>
    </row>
    <row r="2979" spans="1:17" x14ac:dyDescent="0.2">
      <c r="A2979" s="56">
        <f t="shared" si="681"/>
        <v>46214</v>
      </c>
      <c r="B2979" s="75" t="str">
        <f t="shared" ca="1" si="670"/>
        <v>n.d</v>
      </c>
      <c r="C2979" s="57">
        <f t="shared" si="671"/>
        <v>0.45234039999999998</v>
      </c>
      <c r="D2979" s="58">
        <f ca="1">IF(A2979&lt;$B$1,VLOOKUP(A2979,[1]DI!$A$4:$B$15000,2,FALSE),0)</f>
        <v>0</v>
      </c>
      <c r="E2979" s="57">
        <f t="shared" ca="1" si="672"/>
        <v>0</v>
      </c>
      <c r="F2979" s="59">
        <f t="shared" si="682"/>
        <v>1.1499999999999999</v>
      </c>
      <c r="G2979" s="60">
        <f t="shared" ca="1" si="673"/>
        <v>1</v>
      </c>
      <c r="H2979" s="57">
        <f ca="1">TRUNC(PRODUCT(G$10:G2978),15)</f>
        <v>1.8793566834039801</v>
      </c>
      <c r="I2979" s="57">
        <f t="shared" ca="1" si="674"/>
        <v>1.8793566834039801</v>
      </c>
      <c r="J2979" s="57">
        <f t="shared" ca="1" si="675"/>
        <v>1</v>
      </c>
      <c r="K2979" s="57">
        <f t="shared" ca="1" si="676"/>
        <v>0</v>
      </c>
      <c r="L2979" s="61">
        <f>IF(VLOOKUP(A2979,$U$12:$AD$125,8)=VLOOKUP(A2978,$U$12:$AD$125,8),0,VLOOKUP(A2979,U$12:$AD$125,8))</f>
        <v>0</v>
      </c>
      <c r="M2979" s="62">
        <f>IF(L2979&gt;0,VLOOKUP(L2979,T$12:$AC$125,7),0)</f>
        <v>0</v>
      </c>
      <c r="N2979" s="57">
        <f t="shared" si="677"/>
        <v>0</v>
      </c>
      <c r="O2979" s="57">
        <f t="shared" ca="1" si="678"/>
        <v>0</v>
      </c>
      <c r="P2979" s="63" t="str">
        <f t="shared" si="679"/>
        <v>A+J=</v>
      </c>
      <c r="Q2979" s="64">
        <f t="shared" si="680"/>
        <v>46497</v>
      </c>
    </row>
    <row r="2980" spans="1:17" x14ac:dyDescent="0.2">
      <c r="A2980" s="56">
        <f t="shared" si="681"/>
        <v>46215</v>
      </c>
      <c r="B2980" s="75" t="str">
        <f t="shared" ca="1" si="670"/>
        <v>n.d</v>
      </c>
      <c r="C2980" s="57">
        <f t="shared" si="671"/>
        <v>0.45234039999999998</v>
      </c>
      <c r="D2980" s="58">
        <f ca="1">IF(A2980&lt;$B$1,VLOOKUP(A2980,[1]DI!$A$4:$B$15000,2,FALSE),0)</f>
        <v>0</v>
      </c>
      <c r="E2980" s="57">
        <f t="shared" ca="1" si="672"/>
        <v>0</v>
      </c>
      <c r="F2980" s="59">
        <f t="shared" si="682"/>
        <v>1.1499999999999999</v>
      </c>
      <c r="G2980" s="60">
        <f t="shared" ca="1" si="673"/>
        <v>1</v>
      </c>
      <c r="H2980" s="57">
        <f ca="1">TRUNC(PRODUCT(G$10:G2979),15)</f>
        <v>1.8793566834039801</v>
      </c>
      <c r="I2980" s="57">
        <f t="shared" ca="1" si="674"/>
        <v>1.8793566834039801</v>
      </c>
      <c r="J2980" s="57">
        <f t="shared" ca="1" si="675"/>
        <v>1</v>
      </c>
      <c r="K2980" s="57">
        <f t="shared" ca="1" si="676"/>
        <v>0</v>
      </c>
      <c r="L2980" s="61">
        <f>IF(VLOOKUP(A2980,$U$12:$AD$125,8)=VLOOKUP(A2979,$U$12:$AD$125,8),0,VLOOKUP(A2980,U$12:$AD$125,8))</f>
        <v>0</v>
      </c>
      <c r="M2980" s="62">
        <f>IF(L2980&gt;0,VLOOKUP(L2980,T$12:$AC$125,7),0)</f>
        <v>0</v>
      </c>
      <c r="N2980" s="57">
        <f t="shared" si="677"/>
        <v>0</v>
      </c>
      <c r="O2980" s="57">
        <f t="shared" ca="1" si="678"/>
        <v>0</v>
      </c>
      <c r="P2980" s="63" t="str">
        <f t="shared" si="679"/>
        <v>A+J=</v>
      </c>
      <c r="Q2980" s="64">
        <f t="shared" si="680"/>
        <v>46497</v>
      </c>
    </row>
    <row r="2981" spans="1:17" x14ac:dyDescent="0.2">
      <c r="A2981" s="56">
        <f t="shared" si="681"/>
        <v>46216</v>
      </c>
      <c r="B2981" s="75" t="str">
        <f t="shared" ca="1" si="670"/>
        <v>n.d</v>
      </c>
      <c r="C2981" s="57">
        <f t="shared" si="671"/>
        <v>0.45234039999999998</v>
      </c>
      <c r="D2981" s="58">
        <f ca="1">IF(A2981&lt;$B$1,VLOOKUP(A2981,[1]DI!$A$4:$B$15000,2,FALSE),0)</f>
        <v>0</v>
      </c>
      <c r="E2981" s="57">
        <f t="shared" ca="1" si="672"/>
        <v>0</v>
      </c>
      <c r="F2981" s="59">
        <f t="shared" si="682"/>
        <v>1.1499999999999999</v>
      </c>
      <c r="G2981" s="60">
        <f t="shared" ca="1" si="673"/>
        <v>1</v>
      </c>
      <c r="H2981" s="57">
        <f ca="1">TRUNC(PRODUCT(G$10:G2980),15)</f>
        <v>1.8793566834039801</v>
      </c>
      <c r="I2981" s="57">
        <f t="shared" ca="1" si="674"/>
        <v>1.8793566834039801</v>
      </c>
      <c r="J2981" s="57">
        <f t="shared" ca="1" si="675"/>
        <v>1</v>
      </c>
      <c r="K2981" s="57">
        <f t="shared" ca="1" si="676"/>
        <v>0</v>
      </c>
      <c r="L2981" s="61">
        <f>IF(VLOOKUP(A2981,$U$12:$AD$125,8)=VLOOKUP(A2980,$U$12:$AD$125,8),0,VLOOKUP(A2981,U$12:$AD$125,8))</f>
        <v>0</v>
      </c>
      <c r="M2981" s="62">
        <f>IF(L2981&gt;0,VLOOKUP(L2981,T$12:$AC$125,7),0)</f>
        <v>0</v>
      </c>
      <c r="N2981" s="57">
        <f t="shared" si="677"/>
        <v>0</v>
      </c>
      <c r="O2981" s="57">
        <f t="shared" ca="1" si="678"/>
        <v>0</v>
      </c>
      <c r="P2981" s="63" t="str">
        <f t="shared" si="679"/>
        <v>A+J=</v>
      </c>
      <c r="Q2981" s="64">
        <f t="shared" si="680"/>
        <v>46497</v>
      </c>
    </row>
    <row r="2982" spans="1:17" x14ac:dyDescent="0.2">
      <c r="A2982" s="56">
        <f t="shared" si="681"/>
        <v>46217</v>
      </c>
      <c r="B2982" s="75" t="str">
        <f t="shared" ca="1" si="670"/>
        <v>n.d</v>
      </c>
      <c r="C2982" s="57">
        <f t="shared" si="671"/>
        <v>0.45234039999999998</v>
      </c>
      <c r="D2982" s="58">
        <f ca="1">IF(A2982&lt;$B$1,VLOOKUP(A2982,[1]DI!$A$4:$B$15000,2,FALSE),0)</f>
        <v>0</v>
      </c>
      <c r="E2982" s="57">
        <f t="shared" ca="1" si="672"/>
        <v>0</v>
      </c>
      <c r="F2982" s="59">
        <f t="shared" si="682"/>
        <v>1.1499999999999999</v>
      </c>
      <c r="G2982" s="60">
        <f t="shared" ca="1" si="673"/>
        <v>1</v>
      </c>
      <c r="H2982" s="57">
        <f ca="1">TRUNC(PRODUCT(G$10:G2981),15)</f>
        <v>1.8793566834039801</v>
      </c>
      <c r="I2982" s="57">
        <f t="shared" ca="1" si="674"/>
        <v>1.8793566834039801</v>
      </c>
      <c r="J2982" s="57">
        <f t="shared" ca="1" si="675"/>
        <v>1</v>
      </c>
      <c r="K2982" s="57">
        <f t="shared" ca="1" si="676"/>
        <v>0</v>
      </c>
      <c r="L2982" s="61">
        <f>IF(VLOOKUP(A2982,$U$12:$AD$125,8)=VLOOKUP(A2981,$U$12:$AD$125,8),0,VLOOKUP(A2982,U$12:$AD$125,8))</f>
        <v>0</v>
      </c>
      <c r="M2982" s="62">
        <f>IF(L2982&gt;0,VLOOKUP(L2982,T$12:$AC$125,7),0)</f>
        <v>0</v>
      </c>
      <c r="N2982" s="57">
        <f t="shared" si="677"/>
        <v>0</v>
      </c>
      <c r="O2982" s="57">
        <f t="shared" ca="1" si="678"/>
        <v>0</v>
      </c>
      <c r="P2982" s="63" t="str">
        <f t="shared" si="679"/>
        <v>A+J=</v>
      </c>
      <c r="Q2982" s="64">
        <f t="shared" si="680"/>
        <v>46497</v>
      </c>
    </row>
    <row r="2983" spans="1:17" x14ac:dyDescent="0.2">
      <c r="A2983" s="56">
        <f t="shared" si="681"/>
        <v>46218</v>
      </c>
      <c r="B2983" s="75" t="str">
        <f t="shared" ca="1" si="670"/>
        <v>n.d</v>
      </c>
      <c r="C2983" s="57">
        <f t="shared" si="671"/>
        <v>0.45234039999999998</v>
      </c>
      <c r="D2983" s="58">
        <f ca="1">IF(A2983&lt;$B$1,VLOOKUP(A2983,[1]DI!$A$4:$B$15000,2,FALSE),0)</f>
        <v>0</v>
      </c>
      <c r="E2983" s="57">
        <f t="shared" ca="1" si="672"/>
        <v>0</v>
      </c>
      <c r="F2983" s="59">
        <f t="shared" si="682"/>
        <v>1.1499999999999999</v>
      </c>
      <c r="G2983" s="60">
        <f t="shared" ca="1" si="673"/>
        <v>1</v>
      </c>
      <c r="H2983" s="57">
        <f ca="1">TRUNC(PRODUCT(G$10:G2982),15)</f>
        <v>1.8793566834039801</v>
      </c>
      <c r="I2983" s="57">
        <f t="shared" ca="1" si="674"/>
        <v>1.8793566834039801</v>
      </c>
      <c r="J2983" s="57">
        <f t="shared" ca="1" si="675"/>
        <v>1</v>
      </c>
      <c r="K2983" s="57">
        <f t="shared" ca="1" si="676"/>
        <v>0</v>
      </c>
      <c r="L2983" s="61">
        <f>IF(VLOOKUP(A2983,$U$12:$AD$125,8)=VLOOKUP(A2982,$U$12:$AD$125,8),0,VLOOKUP(A2983,U$12:$AD$125,8))</f>
        <v>0</v>
      </c>
      <c r="M2983" s="62">
        <f>IF(L2983&gt;0,VLOOKUP(L2983,T$12:$AC$125,7),0)</f>
        <v>0</v>
      </c>
      <c r="N2983" s="57">
        <f t="shared" si="677"/>
        <v>0</v>
      </c>
      <c r="O2983" s="57">
        <f t="shared" ca="1" si="678"/>
        <v>0</v>
      </c>
      <c r="P2983" s="63" t="str">
        <f t="shared" si="679"/>
        <v>A+J=</v>
      </c>
      <c r="Q2983" s="64">
        <f t="shared" si="680"/>
        <v>46497</v>
      </c>
    </row>
    <row r="2984" spans="1:17" x14ac:dyDescent="0.2">
      <c r="A2984" s="56">
        <f t="shared" si="681"/>
        <v>46219</v>
      </c>
      <c r="B2984" s="75" t="str">
        <f t="shared" ca="1" si="670"/>
        <v>n.d</v>
      </c>
      <c r="C2984" s="57">
        <f t="shared" si="671"/>
        <v>0.45234039999999998</v>
      </c>
      <c r="D2984" s="58">
        <f ca="1">IF(A2984&lt;$B$1,VLOOKUP(A2984,[1]DI!$A$4:$B$15000,2,FALSE),0)</f>
        <v>0</v>
      </c>
      <c r="E2984" s="57">
        <f t="shared" ca="1" si="672"/>
        <v>0</v>
      </c>
      <c r="F2984" s="59">
        <f t="shared" si="682"/>
        <v>1.1499999999999999</v>
      </c>
      <c r="G2984" s="60">
        <f t="shared" ca="1" si="673"/>
        <v>1</v>
      </c>
      <c r="H2984" s="57">
        <f ca="1">TRUNC(PRODUCT(G$10:G2983),15)</f>
        <v>1.8793566834039801</v>
      </c>
      <c r="I2984" s="57">
        <f t="shared" ca="1" si="674"/>
        <v>1.8793566834039801</v>
      </c>
      <c r="J2984" s="57">
        <f t="shared" ca="1" si="675"/>
        <v>1</v>
      </c>
      <c r="K2984" s="57">
        <f t="shared" ca="1" si="676"/>
        <v>0</v>
      </c>
      <c r="L2984" s="61">
        <f>IF(VLOOKUP(A2984,$U$12:$AD$125,8)=VLOOKUP(A2983,$U$12:$AD$125,8),0,VLOOKUP(A2984,U$12:$AD$125,8))</f>
        <v>0</v>
      </c>
      <c r="M2984" s="62">
        <f>IF(L2984&gt;0,VLOOKUP(L2984,T$12:$AC$125,7),0)</f>
        <v>0</v>
      </c>
      <c r="N2984" s="57">
        <f t="shared" si="677"/>
        <v>0</v>
      </c>
      <c r="O2984" s="57">
        <f t="shared" ca="1" si="678"/>
        <v>0</v>
      </c>
      <c r="P2984" s="63" t="str">
        <f t="shared" si="679"/>
        <v>A+J=</v>
      </c>
      <c r="Q2984" s="64">
        <f t="shared" si="680"/>
        <v>46497</v>
      </c>
    </row>
    <row r="2985" spans="1:17" x14ac:dyDescent="0.2">
      <c r="A2985" s="56">
        <f t="shared" si="681"/>
        <v>46220</v>
      </c>
      <c r="B2985" s="75" t="str">
        <f t="shared" ca="1" si="670"/>
        <v>n.d</v>
      </c>
      <c r="C2985" s="57">
        <f t="shared" si="671"/>
        <v>0.45234039999999998</v>
      </c>
      <c r="D2985" s="58">
        <f ca="1">IF(A2985&lt;$B$1,VLOOKUP(A2985,[1]DI!$A$4:$B$15000,2,FALSE),0)</f>
        <v>0</v>
      </c>
      <c r="E2985" s="57">
        <f t="shared" ca="1" si="672"/>
        <v>0</v>
      </c>
      <c r="F2985" s="59">
        <f t="shared" si="682"/>
        <v>1.1499999999999999</v>
      </c>
      <c r="G2985" s="60">
        <f t="shared" ca="1" si="673"/>
        <v>1</v>
      </c>
      <c r="H2985" s="57">
        <f ca="1">TRUNC(PRODUCT(G$10:G2984),15)</f>
        <v>1.8793566834039801</v>
      </c>
      <c r="I2985" s="57">
        <f t="shared" ca="1" si="674"/>
        <v>1.8793566834039801</v>
      </c>
      <c r="J2985" s="57">
        <f t="shared" ca="1" si="675"/>
        <v>1</v>
      </c>
      <c r="K2985" s="57">
        <f t="shared" ca="1" si="676"/>
        <v>0</v>
      </c>
      <c r="L2985" s="61">
        <f>IF(VLOOKUP(A2985,$U$12:$AD$125,8)=VLOOKUP(A2984,$U$12:$AD$125,8),0,VLOOKUP(A2985,U$12:$AD$125,8))</f>
        <v>0</v>
      </c>
      <c r="M2985" s="62">
        <f>IF(L2985&gt;0,VLOOKUP(L2985,T$12:$AC$125,7),0)</f>
        <v>0</v>
      </c>
      <c r="N2985" s="57">
        <f t="shared" si="677"/>
        <v>0</v>
      </c>
      <c r="O2985" s="57">
        <f t="shared" ca="1" si="678"/>
        <v>0</v>
      </c>
      <c r="P2985" s="63" t="str">
        <f t="shared" si="679"/>
        <v>A+J=</v>
      </c>
      <c r="Q2985" s="64">
        <f t="shared" si="680"/>
        <v>46497</v>
      </c>
    </row>
    <row r="2986" spans="1:17" x14ac:dyDescent="0.2">
      <c r="A2986" s="56">
        <f t="shared" si="681"/>
        <v>46221</v>
      </c>
      <c r="B2986" s="75" t="str">
        <f t="shared" ca="1" si="670"/>
        <v>n.d</v>
      </c>
      <c r="C2986" s="57">
        <f t="shared" si="671"/>
        <v>0.45234039999999998</v>
      </c>
      <c r="D2986" s="58">
        <f ca="1">IF(A2986&lt;$B$1,VLOOKUP(A2986,[1]DI!$A$4:$B$15000,2,FALSE),0)</f>
        <v>0</v>
      </c>
      <c r="E2986" s="57">
        <f t="shared" ca="1" si="672"/>
        <v>0</v>
      </c>
      <c r="F2986" s="59">
        <f t="shared" si="682"/>
        <v>1.1499999999999999</v>
      </c>
      <c r="G2986" s="60">
        <f t="shared" ca="1" si="673"/>
        <v>1</v>
      </c>
      <c r="H2986" s="57">
        <f ca="1">TRUNC(PRODUCT(G$10:G2985),15)</f>
        <v>1.8793566834039801</v>
      </c>
      <c r="I2986" s="57">
        <f t="shared" ca="1" si="674"/>
        <v>1.8793566834039801</v>
      </c>
      <c r="J2986" s="57">
        <f t="shared" ca="1" si="675"/>
        <v>1</v>
      </c>
      <c r="K2986" s="57">
        <f t="shared" ca="1" si="676"/>
        <v>0</v>
      </c>
      <c r="L2986" s="61">
        <f>IF(VLOOKUP(A2986,$U$12:$AD$125,8)=VLOOKUP(A2985,$U$12:$AD$125,8),0,VLOOKUP(A2986,U$12:$AD$125,8))</f>
        <v>0</v>
      </c>
      <c r="M2986" s="62">
        <f>IF(L2986&gt;0,VLOOKUP(L2986,T$12:$AC$125,7),0)</f>
        <v>0</v>
      </c>
      <c r="N2986" s="57">
        <f t="shared" si="677"/>
        <v>0</v>
      </c>
      <c r="O2986" s="57">
        <f t="shared" ca="1" si="678"/>
        <v>0</v>
      </c>
      <c r="P2986" s="63" t="str">
        <f t="shared" si="679"/>
        <v>A+J=</v>
      </c>
      <c r="Q2986" s="64">
        <f t="shared" si="680"/>
        <v>46497</v>
      </c>
    </row>
    <row r="2987" spans="1:17" x14ac:dyDescent="0.2">
      <c r="A2987" s="56">
        <f t="shared" si="681"/>
        <v>46222</v>
      </c>
      <c r="B2987" s="75" t="str">
        <f t="shared" ca="1" si="670"/>
        <v>n.d</v>
      </c>
      <c r="C2987" s="57">
        <f t="shared" si="671"/>
        <v>0.45234039999999998</v>
      </c>
      <c r="D2987" s="58">
        <f ca="1">IF(A2987&lt;$B$1,VLOOKUP(A2987,[1]DI!$A$4:$B$15000,2,FALSE),0)</f>
        <v>0</v>
      </c>
      <c r="E2987" s="57">
        <f t="shared" ca="1" si="672"/>
        <v>0</v>
      </c>
      <c r="F2987" s="59">
        <f t="shared" si="682"/>
        <v>1.1499999999999999</v>
      </c>
      <c r="G2987" s="60">
        <f t="shared" ca="1" si="673"/>
        <v>1</v>
      </c>
      <c r="H2987" s="57">
        <f ca="1">TRUNC(PRODUCT(G$10:G2986),15)</f>
        <v>1.8793566834039801</v>
      </c>
      <c r="I2987" s="57">
        <f t="shared" ca="1" si="674"/>
        <v>1.8793566834039801</v>
      </c>
      <c r="J2987" s="57">
        <f t="shared" ca="1" si="675"/>
        <v>1</v>
      </c>
      <c r="K2987" s="57">
        <f t="shared" ca="1" si="676"/>
        <v>0</v>
      </c>
      <c r="L2987" s="61">
        <f>IF(VLOOKUP(A2987,$U$12:$AD$125,8)=VLOOKUP(A2986,$U$12:$AD$125,8),0,VLOOKUP(A2987,U$12:$AD$125,8))</f>
        <v>0</v>
      </c>
      <c r="M2987" s="62">
        <f>IF(L2987&gt;0,VLOOKUP(L2987,T$12:$AC$125,7),0)</f>
        <v>0</v>
      </c>
      <c r="N2987" s="57">
        <f t="shared" si="677"/>
        <v>0</v>
      </c>
      <c r="O2987" s="57">
        <f t="shared" ca="1" si="678"/>
        <v>0</v>
      </c>
      <c r="P2987" s="63" t="str">
        <f t="shared" si="679"/>
        <v>A+J=</v>
      </c>
      <c r="Q2987" s="64">
        <f t="shared" si="680"/>
        <v>46497</v>
      </c>
    </row>
    <row r="2988" spans="1:17" x14ac:dyDescent="0.2">
      <c r="A2988" s="56">
        <f t="shared" si="681"/>
        <v>46223</v>
      </c>
      <c r="B2988" s="75" t="str">
        <f t="shared" ca="1" si="670"/>
        <v>n.d</v>
      </c>
      <c r="C2988" s="57">
        <f t="shared" si="671"/>
        <v>0.45234039999999998</v>
      </c>
      <c r="D2988" s="58">
        <f ca="1">IF(A2988&lt;$B$1,VLOOKUP(A2988,[1]DI!$A$4:$B$15000,2,FALSE),0)</f>
        <v>0</v>
      </c>
      <c r="E2988" s="57">
        <f t="shared" ca="1" si="672"/>
        <v>0</v>
      </c>
      <c r="F2988" s="59">
        <f t="shared" si="682"/>
        <v>1.1499999999999999</v>
      </c>
      <c r="G2988" s="60">
        <f t="shared" ca="1" si="673"/>
        <v>1</v>
      </c>
      <c r="H2988" s="57">
        <f ca="1">TRUNC(PRODUCT(G$10:G2987),15)</f>
        <v>1.8793566834039801</v>
      </c>
      <c r="I2988" s="57">
        <f t="shared" ca="1" si="674"/>
        <v>1.8793566834039801</v>
      </c>
      <c r="J2988" s="57">
        <f t="shared" ca="1" si="675"/>
        <v>1</v>
      </c>
      <c r="K2988" s="57">
        <f t="shared" ca="1" si="676"/>
        <v>0</v>
      </c>
      <c r="L2988" s="61">
        <f>IF(VLOOKUP(A2988,$U$12:$AD$125,8)=VLOOKUP(A2987,$U$12:$AD$125,8),0,VLOOKUP(A2988,U$12:$AD$125,8))</f>
        <v>0</v>
      </c>
      <c r="M2988" s="62">
        <f>IF(L2988&gt;0,VLOOKUP(L2988,T$12:$AC$125,7),0)</f>
        <v>0</v>
      </c>
      <c r="N2988" s="57">
        <f t="shared" si="677"/>
        <v>0</v>
      </c>
      <c r="O2988" s="57">
        <f t="shared" ca="1" si="678"/>
        <v>0</v>
      </c>
      <c r="P2988" s="63" t="str">
        <f t="shared" si="679"/>
        <v>A+J=</v>
      </c>
      <c r="Q2988" s="64">
        <f t="shared" si="680"/>
        <v>46497</v>
      </c>
    </row>
    <row r="2989" spans="1:17" x14ac:dyDescent="0.2">
      <c r="A2989" s="56">
        <f t="shared" si="681"/>
        <v>46224</v>
      </c>
      <c r="B2989" s="75" t="str">
        <f t="shared" ref="B2989:B3052" ca="1" si="683">IF(A2989&lt;=TODAY(),C2989+K2989,IF(AND(A2989&gt;TODAY(),A2989&lt;=$B$1),IF(VLOOKUP(TODAY(),$A$10:$D$5000,4,FALSE)=0,"n.d",C2989+K2989),"n.d"))</f>
        <v>n.d</v>
      </c>
      <c r="C2989" s="57">
        <f t="shared" ref="C2989:C3052" si="684">TRUNC(C2988-N2988,8)</f>
        <v>0.45234039999999998</v>
      </c>
      <c r="D2989" s="58">
        <f ca="1">IF(A2989&lt;$B$1,VLOOKUP(A2989,[1]DI!$A$4:$B$15000,2,FALSE),0)</f>
        <v>0</v>
      </c>
      <c r="E2989" s="57">
        <f t="shared" ref="E2989:E3052" ca="1" si="685">ROUND((((1+D2989)^(1/252)-1)),8)</f>
        <v>0</v>
      </c>
      <c r="F2989" s="59">
        <f t="shared" si="682"/>
        <v>1.1499999999999999</v>
      </c>
      <c r="G2989" s="60">
        <f t="shared" ref="G2989:G3052" ca="1" si="686">TRUNC((1+(E2989*F2989)),15)</f>
        <v>1</v>
      </c>
      <c r="H2989" s="57">
        <f ca="1">TRUNC(PRODUCT(G$10:G2988),15)</f>
        <v>1.8793566834039801</v>
      </c>
      <c r="I2989" s="57">
        <f t="shared" ref="I2989:I3052" ca="1" si="687">IF(OR(L2988&gt;0,L2988="E"),H2988,I2988)</f>
        <v>1.8793566834039801</v>
      </c>
      <c r="J2989" s="57">
        <f t="shared" ref="J2989:J3052" ca="1" si="688">ROUND(TRUNC(H2989/I2989,15),8)</f>
        <v>1</v>
      </c>
      <c r="K2989" s="57">
        <f t="shared" ref="K2989:K3052" ca="1" si="689">TRUNC((C2989*(J2989-1)),8)</f>
        <v>0</v>
      </c>
      <c r="L2989" s="61">
        <f>IF(VLOOKUP(A2989,$U$12:$AD$125,8)=VLOOKUP(A2988,$U$12:$AD$125,8),0,VLOOKUP(A2989,U$12:$AD$125,8))</f>
        <v>0</v>
      </c>
      <c r="M2989" s="62">
        <f>IF(L2989&gt;0,VLOOKUP(L2989,T$12:$AC$125,7),0)</f>
        <v>0</v>
      </c>
      <c r="N2989" s="57">
        <f t="shared" ref="N2989:N3052" si="690">IF(M2989&gt;0,(C$10*M2989),0)</f>
        <v>0</v>
      </c>
      <c r="O2989" s="57">
        <f t="shared" ref="O2989:O3052" ca="1" si="691">(K2989+N2989)</f>
        <v>0</v>
      </c>
      <c r="P2989" s="63" t="str">
        <f t="shared" ref="P2989:P3052" si="692">IF(L2988&gt;0,VLOOKUP(A2988,$U$12:$AD$125,9),P2988)</f>
        <v>A+J=</v>
      </c>
      <c r="Q2989" s="64">
        <f t="shared" ref="Q2989:Q3052" si="693">IF(L2988&gt;0,VLOOKUP(A2988,$U$12:$AD$125,10),Q2988)</f>
        <v>46497</v>
      </c>
    </row>
    <row r="2990" spans="1:17" x14ac:dyDescent="0.2">
      <c r="A2990" s="56">
        <f t="shared" si="681"/>
        <v>46225</v>
      </c>
      <c r="B2990" s="75" t="str">
        <f t="shared" ca="1" si="683"/>
        <v>n.d</v>
      </c>
      <c r="C2990" s="57">
        <f t="shared" si="684"/>
        <v>0.45234039999999998</v>
      </c>
      <c r="D2990" s="58">
        <f ca="1">IF(A2990&lt;$B$1,VLOOKUP(A2990,[1]DI!$A$4:$B$15000,2,FALSE),0)</f>
        <v>0</v>
      </c>
      <c r="E2990" s="57">
        <f t="shared" ca="1" si="685"/>
        <v>0</v>
      </c>
      <c r="F2990" s="59">
        <f t="shared" si="682"/>
        <v>1.1499999999999999</v>
      </c>
      <c r="G2990" s="60">
        <f t="shared" ca="1" si="686"/>
        <v>1</v>
      </c>
      <c r="H2990" s="57">
        <f ca="1">TRUNC(PRODUCT(G$10:G2989),15)</f>
        <v>1.8793566834039801</v>
      </c>
      <c r="I2990" s="57">
        <f t="shared" ca="1" si="687"/>
        <v>1.8793566834039801</v>
      </c>
      <c r="J2990" s="57">
        <f t="shared" ca="1" si="688"/>
        <v>1</v>
      </c>
      <c r="K2990" s="57">
        <f t="shared" ca="1" si="689"/>
        <v>0</v>
      </c>
      <c r="L2990" s="61">
        <f>IF(VLOOKUP(A2990,$U$12:$AD$125,8)=VLOOKUP(A2989,$U$12:$AD$125,8),0,VLOOKUP(A2990,U$12:$AD$125,8))</f>
        <v>0</v>
      </c>
      <c r="M2990" s="62">
        <f>IF(L2990&gt;0,VLOOKUP(L2990,T$12:$AC$125,7),0)</f>
        <v>0</v>
      </c>
      <c r="N2990" s="57">
        <f t="shared" si="690"/>
        <v>0</v>
      </c>
      <c r="O2990" s="57">
        <f t="shared" ca="1" si="691"/>
        <v>0</v>
      </c>
      <c r="P2990" s="63" t="str">
        <f t="shared" si="692"/>
        <v>A+J=</v>
      </c>
      <c r="Q2990" s="64">
        <f t="shared" si="693"/>
        <v>46497</v>
      </c>
    </row>
    <row r="2991" spans="1:17" x14ac:dyDescent="0.2">
      <c r="A2991" s="56">
        <f t="shared" si="681"/>
        <v>46226</v>
      </c>
      <c r="B2991" s="75" t="str">
        <f t="shared" ca="1" si="683"/>
        <v>n.d</v>
      </c>
      <c r="C2991" s="57">
        <f t="shared" si="684"/>
        <v>0.45234039999999998</v>
      </c>
      <c r="D2991" s="58">
        <f ca="1">IF(A2991&lt;$B$1,VLOOKUP(A2991,[1]DI!$A$4:$B$15000,2,FALSE),0)</f>
        <v>0</v>
      </c>
      <c r="E2991" s="57">
        <f t="shared" ca="1" si="685"/>
        <v>0</v>
      </c>
      <c r="F2991" s="59">
        <f t="shared" si="682"/>
        <v>1.1499999999999999</v>
      </c>
      <c r="G2991" s="60">
        <f t="shared" ca="1" si="686"/>
        <v>1</v>
      </c>
      <c r="H2991" s="57">
        <f ca="1">TRUNC(PRODUCT(G$10:G2990),15)</f>
        <v>1.8793566834039801</v>
      </c>
      <c r="I2991" s="57">
        <f t="shared" ca="1" si="687"/>
        <v>1.8793566834039801</v>
      </c>
      <c r="J2991" s="57">
        <f t="shared" ca="1" si="688"/>
        <v>1</v>
      </c>
      <c r="K2991" s="57">
        <f t="shared" ca="1" si="689"/>
        <v>0</v>
      </c>
      <c r="L2991" s="61">
        <f>IF(VLOOKUP(A2991,$U$12:$AD$125,8)=VLOOKUP(A2990,$U$12:$AD$125,8),0,VLOOKUP(A2991,U$12:$AD$125,8))</f>
        <v>0</v>
      </c>
      <c r="M2991" s="62">
        <f>IF(L2991&gt;0,VLOOKUP(L2991,T$12:$AC$125,7),0)</f>
        <v>0</v>
      </c>
      <c r="N2991" s="57">
        <f t="shared" si="690"/>
        <v>0</v>
      </c>
      <c r="O2991" s="57">
        <f t="shared" ca="1" si="691"/>
        <v>0</v>
      </c>
      <c r="P2991" s="63" t="str">
        <f t="shared" si="692"/>
        <v>A+J=</v>
      </c>
      <c r="Q2991" s="64">
        <f t="shared" si="693"/>
        <v>46497</v>
      </c>
    </row>
    <row r="2992" spans="1:17" x14ac:dyDescent="0.2">
      <c r="A2992" s="56">
        <f t="shared" si="681"/>
        <v>46227</v>
      </c>
      <c r="B2992" s="75" t="str">
        <f t="shared" ca="1" si="683"/>
        <v>n.d</v>
      </c>
      <c r="C2992" s="57">
        <f t="shared" si="684"/>
        <v>0.45234039999999998</v>
      </c>
      <c r="D2992" s="58">
        <f ca="1">IF(A2992&lt;$B$1,VLOOKUP(A2992,[1]DI!$A$4:$B$15000,2,FALSE),0)</f>
        <v>0</v>
      </c>
      <c r="E2992" s="57">
        <f t="shared" ca="1" si="685"/>
        <v>0</v>
      </c>
      <c r="F2992" s="59">
        <f t="shared" si="682"/>
        <v>1.1499999999999999</v>
      </c>
      <c r="G2992" s="60">
        <f t="shared" ca="1" si="686"/>
        <v>1</v>
      </c>
      <c r="H2992" s="57">
        <f ca="1">TRUNC(PRODUCT(G$10:G2991),15)</f>
        <v>1.8793566834039801</v>
      </c>
      <c r="I2992" s="57">
        <f t="shared" ca="1" si="687"/>
        <v>1.8793566834039801</v>
      </c>
      <c r="J2992" s="57">
        <f t="shared" ca="1" si="688"/>
        <v>1</v>
      </c>
      <c r="K2992" s="57">
        <f t="shared" ca="1" si="689"/>
        <v>0</v>
      </c>
      <c r="L2992" s="61">
        <f>IF(VLOOKUP(A2992,$U$12:$AD$125,8)=VLOOKUP(A2991,$U$12:$AD$125,8),0,VLOOKUP(A2992,U$12:$AD$125,8))</f>
        <v>0</v>
      </c>
      <c r="M2992" s="62">
        <f>IF(L2992&gt;0,VLOOKUP(L2992,T$12:$AC$125,7),0)</f>
        <v>0</v>
      </c>
      <c r="N2992" s="57">
        <f t="shared" si="690"/>
        <v>0</v>
      </c>
      <c r="O2992" s="57">
        <f t="shared" ca="1" si="691"/>
        <v>0</v>
      </c>
      <c r="P2992" s="63" t="str">
        <f t="shared" si="692"/>
        <v>A+J=</v>
      </c>
      <c r="Q2992" s="64">
        <f t="shared" si="693"/>
        <v>46497</v>
      </c>
    </row>
    <row r="2993" spans="1:17" x14ac:dyDescent="0.2">
      <c r="A2993" s="56">
        <f t="shared" si="681"/>
        <v>46228</v>
      </c>
      <c r="B2993" s="75" t="str">
        <f t="shared" ca="1" si="683"/>
        <v>n.d</v>
      </c>
      <c r="C2993" s="57">
        <f t="shared" si="684"/>
        <v>0.45234039999999998</v>
      </c>
      <c r="D2993" s="58">
        <f ca="1">IF(A2993&lt;$B$1,VLOOKUP(A2993,[1]DI!$A$4:$B$15000,2,FALSE),0)</f>
        <v>0</v>
      </c>
      <c r="E2993" s="57">
        <f t="shared" ca="1" si="685"/>
        <v>0</v>
      </c>
      <c r="F2993" s="59">
        <f t="shared" si="682"/>
        <v>1.1499999999999999</v>
      </c>
      <c r="G2993" s="60">
        <f t="shared" ca="1" si="686"/>
        <v>1</v>
      </c>
      <c r="H2993" s="57">
        <f ca="1">TRUNC(PRODUCT(G$10:G2992),15)</f>
        <v>1.8793566834039801</v>
      </c>
      <c r="I2993" s="57">
        <f t="shared" ca="1" si="687"/>
        <v>1.8793566834039801</v>
      </c>
      <c r="J2993" s="57">
        <f t="shared" ca="1" si="688"/>
        <v>1</v>
      </c>
      <c r="K2993" s="57">
        <f t="shared" ca="1" si="689"/>
        <v>0</v>
      </c>
      <c r="L2993" s="61">
        <f>IF(VLOOKUP(A2993,$U$12:$AD$125,8)=VLOOKUP(A2992,$U$12:$AD$125,8),0,VLOOKUP(A2993,U$12:$AD$125,8))</f>
        <v>0</v>
      </c>
      <c r="M2993" s="62">
        <f>IF(L2993&gt;0,VLOOKUP(L2993,T$12:$AC$125,7),0)</f>
        <v>0</v>
      </c>
      <c r="N2993" s="57">
        <f t="shared" si="690"/>
        <v>0</v>
      </c>
      <c r="O2993" s="57">
        <f t="shared" ca="1" si="691"/>
        <v>0</v>
      </c>
      <c r="P2993" s="63" t="str">
        <f t="shared" si="692"/>
        <v>A+J=</v>
      </c>
      <c r="Q2993" s="64">
        <f t="shared" si="693"/>
        <v>46497</v>
      </c>
    </row>
    <row r="2994" spans="1:17" x14ac:dyDescent="0.2">
      <c r="A2994" s="56">
        <f t="shared" si="681"/>
        <v>46229</v>
      </c>
      <c r="B2994" s="75" t="str">
        <f t="shared" ca="1" si="683"/>
        <v>n.d</v>
      </c>
      <c r="C2994" s="57">
        <f t="shared" si="684"/>
        <v>0.45234039999999998</v>
      </c>
      <c r="D2994" s="58">
        <f ca="1">IF(A2994&lt;$B$1,VLOOKUP(A2994,[1]DI!$A$4:$B$15000,2,FALSE),0)</f>
        <v>0</v>
      </c>
      <c r="E2994" s="57">
        <f t="shared" ca="1" si="685"/>
        <v>0</v>
      </c>
      <c r="F2994" s="59">
        <f t="shared" si="682"/>
        <v>1.1499999999999999</v>
      </c>
      <c r="G2994" s="60">
        <f t="shared" ca="1" si="686"/>
        <v>1</v>
      </c>
      <c r="H2994" s="57">
        <f ca="1">TRUNC(PRODUCT(G$10:G2993),15)</f>
        <v>1.8793566834039801</v>
      </c>
      <c r="I2994" s="57">
        <f t="shared" ca="1" si="687"/>
        <v>1.8793566834039801</v>
      </c>
      <c r="J2994" s="57">
        <f t="shared" ca="1" si="688"/>
        <v>1</v>
      </c>
      <c r="K2994" s="57">
        <f t="shared" ca="1" si="689"/>
        <v>0</v>
      </c>
      <c r="L2994" s="61">
        <f>IF(VLOOKUP(A2994,$U$12:$AD$125,8)=VLOOKUP(A2993,$U$12:$AD$125,8),0,VLOOKUP(A2994,U$12:$AD$125,8))</f>
        <v>0</v>
      </c>
      <c r="M2994" s="62">
        <f>IF(L2994&gt;0,VLOOKUP(L2994,T$12:$AC$125,7),0)</f>
        <v>0</v>
      </c>
      <c r="N2994" s="57">
        <f t="shared" si="690"/>
        <v>0</v>
      </c>
      <c r="O2994" s="57">
        <f t="shared" ca="1" si="691"/>
        <v>0</v>
      </c>
      <c r="P2994" s="63" t="str">
        <f t="shared" si="692"/>
        <v>A+J=</v>
      </c>
      <c r="Q2994" s="64">
        <f t="shared" si="693"/>
        <v>46497</v>
      </c>
    </row>
    <row r="2995" spans="1:17" x14ac:dyDescent="0.2">
      <c r="A2995" s="56">
        <f t="shared" si="681"/>
        <v>46230</v>
      </c>
      <c r="B2995" s="75" t="str">
        <f t="shared" ca="1" si="683"/>
        <v>n.d</v>
      </c>
      <c r="C2995" s="57">
        <f t="shared" si="684"/>
        <v>0.45234039999999998</v>
      </c>
      <c r="D2995" s="58">
        <f ca="1">IF(A2995&lt;$B$1,VLOOKUP(A2995,[1]DI!$A$4:$B$15000,2,FALSE),0)</f>
        <v>0</v>
      </c>
      <c r="E2995" s="57">
        <f t="shared" ca="1" si="685"/>
        <v>0</v>
      </c>
      <c r="F2995" s="59">
        <f t="shared" si="682"/>
        <v>1.1499999999999999</v>
      </c>
      <c r="G2995" s="60">
        <f t="shared" ca="1" si="686"/>
        <v>1</v>
      </c>
      <c r="H2995" s="57">
        <f ca="1">TRUNC(PRODUCT(G$10:G2994),15)</f>
        <v>1.8793566834039801</v>
      </c>
      <c r="I2995" s="57">
        <f t="shared" ca="1" si="687"/>
        <v>1.8793566834039801</v>
      </c>
      <c r="J2995" s="57">
        <f t="shared" ca="1" si="688"/>
        <v>1</v>
      </c>
      <c r="K2995" s="57">
        <f t="shared" ca="1" si="689"/>
        <v>0</v>
      </c>
      <c r="L2995" s="61">
        <f>IF(VLOOKUP(A2995,$U$12:$AD$125,8)=VLOOKUP(A2994,$U$12:$AD$125,8),0,VLOOKUP(A2995,U$12:$AD$125,8))</f>
        <v>0</v>
      </c>
      <c r="M2995" s="62">
        <f>IF(L2995&gt;0,VLOOKUP(L2995,T$12:$AC$125,7),0)</f>
        <v>0</v>
      </c>
      <c r="N2995" s="57">
        <f t="shared" si="690"/>
        <v>0</v>
      </c>
      <c r="O2995" s="57">
        <f t="shared" ca="1" si="691"/>
        <v>0</v>
      </c>
      <c r="P2995" s="63" t="str">
        <f t="shared" si="692"/>
        <v>A+J=</v>
      </c>
      <c r="Q2995" s="64">
        <f t="shared" si="693"/>
        <v>46497</v>
      </c>
    </row>
    <row r="2996" spans="1:17" x14ac:dyDescent="0.2">
      <c r="A2996" s="56">
        <f t="shared" si="681"/>
        <v>46231</v>
      </c>
      <c r="B2996" s="75" t="str">
        <f t="shared" ca="1" si="683"/>
        <v>n.d</v>
      </c>
      <c r="C2996" s="57">
        <f t="shared" si="684"/>
        <v>0.45234039999999998</v>
      </c>
      <c r="D2996" s="58">
        <f ca="1">IF(A2996&lt;$B$1,VLOOKUP(A2996,[1]DI!$A$4:$B$15000,2,FALSE),0)</f>
        <v>0</v>
      </c>
      <c r="E2996" s="57">
        <f t="shared" ca="1" si="685"/>
        <v>0</v>
      </c>
      <c r="F2996" s="59">
        <f t="shared" si="682"/>
        <v>1.1499999999999999</v>
      </c>
      <c r="G2996" s="60">
        <f t="shared" ca="1" si="686"/>
        <v>1</v>
      </c>
      <c r="H2996" s="57">
        <f ca="1">TRUNC(PRODUCT(G$10:G2995),15)</f>
        <v>1.8793566834039801</v>
      </c>
      <c r="I2996" s="57">
        <f t="shared" ca="1" si="687"/>
        <v>1.8793566834039801</v>
      </c>
      <c r="J2996" s="57">
        <f t="shared" ca="1" si="688"/>
        <v>1</v>
      </c>
      <c r="K2996" s="57">
        <f t="shared" ca="1" si="689"/>
        <v>0</v>
      </c>
      <c r="L2996" s="61">
        <f>IF(VLOOKUP(A2996,$U$12:$AD$125,8)=VLOOKUP(A2995,$U$12:$AD$125,8),0,VLOOKUP(A2996,U$12:$AD$125,8))</f>
        <v>0</v>
      </c>
      <c r="M2996" s="62">
        <f>IF(L2996&gt;0,VLOOKUP(L2996,T$12:$AC$125,7),0)</f>
        <v>0</v>
      </c>
      <c r="N2996" s="57">
        <f t="shared" si="690"/>
        <v>0</v>
      </c>
      <c r="O2996" s="57">
        <f t="shared" ca="1" si="691"/>
        <v>0</v>
      </c>
      <c r="P2996" s="63" t="str">
        <f t="shared" si="692"/>
        <v>A+J=</v>
      </c>
      <c r="Q2996" s="64">
        <f t="shared" si="693"/>
        <v>46497</v>
      </c>
    </row>
    <row r="2997" spans="1:17" x14ac:dyDescent="0.2">
      <c r="A2997" s="56">
        <f t="shared" si="681"/>
        <v>46232</v>
      </c>
      <c r="B2997" s="75" t="str">
        <f t="shared" ca="1" si="683"/>
        <v>n.d</v>
      </c>
      <c r="C2997" s="57">
        <f t="shared" si="684"/>
        <v>0.45234039999999998</v>
      </c>
      <c r="D2997" s="58">
        <f ca="1">IF(A2997&lt;$B$1,VLOOKUP(A2997,[1]DI!$A$4:$B$15000,2,FALSE),0)</f>
        <v>0</v>
      </c>
      <c r="E2997" s="57">
        <f t="shared" ca="1" si="685"/>
        <v>0</v>
      </c>
      <c r="F2997" s="59">
        <f t="shared" si="682"/>
        <v>1.1499999999999999</v>
      </c>
      <c r="G2997" s="60">
        <f t="shared" ca="1" si="686"/>
        <v>1</v>
      </c>
      <c r="H2997" s="57">
        <f ca="1">TRUNC(PRODUCT(G$10:G2996),15)</f>
        <v>1.8793566834039801</v>
      </c>
      <c r="I2997" s="57">
        <f t="shared" ca="1" si="687"/>
        <v>1.8793566834039801</v>
      </c>
      <c r="J2997" s="57">
        <f t="shared" ca="1" si="688"/>
        <v>1</v>
      </c>
      <c r="K2997" s="57">
        <f t="shared" ca="1" si="689"/>
        <v>0</v>
      </c>
      <c r="L2997" s="61">
        <f>IF(VLOOKUP(A2997,$U$12:$AD$125,8)=VLOOKUP(A2996,$U$12:$AD$125,8),0,VLOOKUP(A2997,U$12:$AD$125,8))</f>
        <v>0</v>
      </c>
      <c r="M2997" s="62">
        <f>IF(L2997&gt;0,VLOOKUP(L2997,T$12:$AC$125,7),0)</f>
        <v>0</v>
      </c>
      <c r="N2997" s="57">
        <f t="shared" si="690"/>
        <v>0</v>
      </c>
      <c r="O2997" s="57">
        <f t="shared" ca="1" si="691"/>
        <v>0</v>
      </c>
      <c r="P2997" s="63" t="str">
        <f t="shared" si="692"/>
        <v>A+J=</v>
      </c>
      <c r="Q2997" s="64">
        <f t="shared" si="693"/>
        <v>46497</v>
      </c>
    </row>
    <row r="2998" spans="1:17" x14ac:dyDescent="0.2">
      <c r="A2998" s="56">
        <f t="shared" si="681"/>
        <v>46233</v>
      </c>
      <c r="B2998" s="75" t="str">
        <f t="shared" ca="1" si="683"/>
        <v>n.d</v>
      </c>
      <c r="C2998" s="57">
        <f t="shared" si="684"/>
        <v>0.45234039999999998</v>
      </c>
      <c r="D2998" s="58">
        <f ca="1">IF(A2998&lt;$B$1,VLOOKUP(A2998,[1]DI!$A$4:$B$15000,2,FALSE),0)</f>
        <v>0</v>
      </c>
      <c r="E2998" s="57">
        <f t="shared" ca="1" si="685"/>
        <v>0</v>
      </c>
      <c r="F2998" s="59">
        <f t="shared" si="682"/>
        <v>1.1499999999999999</v>
      </c>
      <c r="G2998" s="60">
        <f t="shared" ca="1" si="686"/>
        <v>1</v>
      </c>
      <c r="H2998" s="57">
        <f ca="1">TRUNC(PRODUCT(G$10:G2997),15)</f>
        <v>1.8793566834039801</v>
      </c>
      <c r="I2998" s="57">
        <f t="shared" ca="1" si="687"/>
        <v>1.8793566834039801</v>
      </c>
      <c r="J2998" s="57">
        <f t="shared" ca="1" si="688"/>
        <v>1</v>
      </c>
      <c r="K2998" s="57">
        <f t="shared" ca="1" si="689"/>
        <v>0</v>
      </c>
      <c r="L2998" s="61">
        <f>IF(VLOOKUP(A2998,$U$12:$AD$125,8)=VLOOKUP(A2997,$U$12:$AD$125,8),0,VLOOKUP(A2998,U$12:$AD$125,8))</f>
        <v>0</v>
      </c>
      <c r="M2998" s="62">
        <f>IF(L2998&gt;0,VLOOKUP(L2998,T$12:$AC$125,7),0)</f>
        <v>0</v>
      </c>
      <c r="N2998" s="57">
        <f t="shared" si="690"/>
        <v>0</v>
      </c>
      <c r="O2998" s="57">
        <f t="shared" ca="1" si="691"/>
        <v>0</v>
      </c>
      <c r="P2998" s="63" t="str">
        <f t="shared" si="692"/>
        <v>A+J=</v>
      </c>
      <c r="Q2998" s="64">
        <f t="shared" si="693"/>
        <v>46497</v>
      </c>
    </row>
    <row r="2999" spans="1:17" x14ac:dyDescent="0.2">
      <c r="A2999" s="56">
        <f t="shared" si="681"/>
        <v>46234</v>
      </c>
      <c r="B2999" s="75" t="str">
        <f t="shared" ca="1" si="683"/>
        <v>n.d</v>
      </c>
      <c r="C2999" s="57">
        <f t="shared" si="684"/>
        <v>0.45234039999999998</v>
      </c>
      <c r="D2999" s="58">
        <f ca="1">IF(A2999&lt;$B$1,VLOOKUP(A2999,[1]DI!$A$4:$B$15000,2,FALSE),0)</f>
        <v>0</v>
      </c>
      <c r="E2999" s="57">
        <f t="shared" ca="1" si="685"/>
        <v>0</v>
      </c>
      <c r="F2999" s="59">
        <f t="shared" si="682"/>
        <v>1.1499999999999999</v>
      </c>
      <c r="G2999" s="60">
        <f t="shared" ca="1" si="686"/>
        <v>1</v>
      </c>
      <c r="H2999" s="57">
        <f ca="1">TRUNC(PRODUCT(G$10:G2998),15)</f>
        <v>1.8793566834039801</v>
      </c>
      <c r="I2999" s="57">
        <f t="shared" ca="1" si="687"/>
        <v>1.8793566834039801</v>
      </c>
      <c r="J2999" s="57">
        <f t="shared" ca="1" si="688"/>
        <v>1</v>
      </c>
      <c r="K2999" s="57">
        <f t="shared" ca="1" si="689"/>
        <v>0</v>
      </c>
      <c r="L2999" s="61">
        <f>IF(VLOOKUP(A2999,$U$12:$AD$125,8)=VLOOKUP(A2998,$U$12:$AD$125,8),0,VLOOKUP(A2999,U$12:$AD$125,8))</f>
        <v>0</v>
      </c>
      <c r="M2999" s="62">
        <f>IF(L2999&gt;0,VLOOKUP(L2999,T$12:$AC$125,7),0)</f>
        <v>0</v>
      </c>
      <c r="N2999" s="57">
        <f t="shared" si="690"/>
        <v>0</v>
      </c>
      <c r="O2999" s="57">
        <f t="shared" ca="1" si="691"/>
        <v>0</v>
      </c>
      <c r="P2999" s="63" t="str">
        <f t="shared" si="692"/>
        <v>A+J=</v>
      </c>
      <c r="Q2999" s="64">
        <f t="shared" si="693"/>
        <v>46497</v>
      </c>
    </row>
    <row r="3000" spans="1:17" x14ac:dyDescent="0.2">
      <c r="A3000" s="56">
        <f t="shared" si="681"/>
        <v>46235</v>
      </c>
      <c r="B3000" s="75" t="str">
        <f t="shared" ca="1" si="683"/>
        <v>n.d</v>
      </c>
      <c r="C3000" s="57">
        <f t="shared" si="684"/>
        <v>0.45234039999999998</v>
      </c>
      <c r="D3000" s="58">
        <f ca="1">IF(A3000&lt;$B$1,VLOOKUP(A3000,[1]DI!$A$4:$B$15000,2,FALSE),0)</f>
        <v>0</v>
      </c>
      <c r="E3000" s="57">
        <f t="shared" ca="1" si="685"/>
        <v>0</v>
      </c>
      <c r="F3000" s="59">
        <f t="shared" si="682"/>
        <v>1.1499999999999999</v>
      </c>
      <c r="G3000" s="60">
        <f t="shared" ca="1" si="686"/>
        <v>1</v>
      </c>
      <c r="H3000" s="57">
        <f ca="1">TRUNC(PRODUCT(G$10:G2999),15)</f>
        <v>1.8793566834039801</v>
      </c>
      <c r="I3000" s="57">
        <f t="shared" ca="1" si="687"/>
        <v>1.8793566834039801</v>
      </c>
      <c r="J3000" s="57">
        <f t="shared" ca="1" si="688"/>
        <v>1</v>
      </c>
      <c r="K3000" s="57">
        <f t="shared" ca="1" si="689"/>
        <v>0</v>
      </c>
      <c r="L3000" s="61">
        <f>IF(VLOOKUP(A3000,$U$12:$AD$125,8)=VLOOKUP(A2999,$U$12:$AD$125,8),0,VLOOKUP(A3000,U$12:$AD$125,8))</f>
        <v>0</v>
      </c>
      <c r="M3000" s="62">
        <f>IF(L3000&gt;0,VLOOKUP(L3000,T$12:$AC$125,7),0)</f>
        <v>0</v>
      </c>
      <c r="N3000" s="57">
        <f t="shared" si="690"/>
        <v>0</v>
      </c>
      <c r="O3000" s="57">
        <f t="shared" ca="1" si="691"/>
        <v>0</v>
      </c>
      <c r="P3000" s="63" t="str">
        <f t="shared" si="692"/>
        <v>A+J=</v>
      </c>
      <c r="Q3000" s="64">
        <f t="shared" si="693"/>
        <v>46497</v>
      </c>
    </row>
    <row r="3001" spans="1:17" x14ac:dyDescent="0.2">
      <c r="A3001" s="56">
        <f t="shared" si="681"/>
        <v>46236</v>
      </c>
      <c r="B3001" s="75" t="str">
        <f t="shared" ca="1" si="683"/>
        <v>n.d</v>
      </c>
      <c r="C3001" s="57">
        <f t="shared" si="684"/>
        <v>0.45234039999999998</v>
      </c>
      <c r="D3001" s="58">
        <f ca="1">IF(A3001&lt;$B$1,VLOOKUP(A3001,[1]DI!$A$4:$B$15000,2,FALSE),0)</f>
        <v>0</v>
      </c>
      <c r="E3001" s="57">
        <f t="shared" ca="1" si="685"/>
        <v>0</v>
      </c>
      <c r="F3001" s="59">
        <f t="shared" si="682"/>
        <v>1.1499999999999999</v>
      </c>
      <c r="G3001" s="60">
        <f t="shared" ca="1" si="686"/>
        <v>1</v>
      </c>
      <c r="H3001" s="57">
        <f ca="1">TRUNC(PRODUCT(G$10:G3000),15)</f>
        <v>1.8793566834039801</v>
      </c>
      <c r="I3001" s="57">
        <f t="shared" ca="1" si="687"/>
        <v>1.8793566834039801</v>
      </c>
      <c r="J3001" s="57">
        <f t="shared" ca="1" si="688"/>
        <v>1</v>
      </c>
      <c r="K3001" s="57">
        <f t="shared" ca="1" si="689"/>
        <v>0</v>
      </c>
      <c r="L3001" s="61">
        <f>IF(VLOOKUP(A3001,$U$12:$AD$125,8)=VLOOKUP(A3000,$U$12:$AD$125,8),0,VLOOKUP(A3001,U$12:$AD$125,8))</f>
        <v>0</v>
      </c>
      <c r="M3001" s="62">
        <f>IF(L3001&gt;0,VLOOKUP(L3001,T$12:$AC$125,7),0)</f>
        <v>0</v>
      </c>
      <c r="N3001" s="57">
        <f t="shared" si="690"/>
        <v>0</v>
      </c>
      <c r="O3001" s="57">
        <f t="shared" ca="1" si="691"/>
        <v>0</v>
      </c>
      <c r="P3001" s="63" t="str">
        <f t="shared" si="692"/>
        <v>A+J=</v>
      </c>
      <c r="Q3001" s="64">
        <f t="shared" si="693"/>
        <v>46497</v>
      </c>
    </row>
    <row r="3002" spans="1:17" x14ac:dyDescent="0.2">
      <c r="A3002" s="56">
        <f t="shared" si="681"/>
        <v>46237</v>
      </c>
      <c r="B3002" s="75" t="str">
        <f t="shared" ca="1" si="683"/>
        <v>n.d</v>
      </c>
      <c r="C3002" s="57">
        <f t="shared" si="684"/>
        <v>0.45234039999999998</v>
      </c>
      <c r="D3002" s="58">
        <f ca="1">IF(A3002&lt;$B$1,VLOOKUP(A3002,[1]DI!$A$4:$B$15000,2,FALSE),0)</f>
        <v>0</v>
      </c>
      <c r="E3002" s="57">
        <f t="shared" ca="1" si="685"/>
        <v>0</v>
      </c>
      <c r="F3002" s="59">
        <f t="shared" si="682"/>
        <v>1.1499999999999999</v>
      </c>
      <c r="G3002" s="60">
        <f t="shared" ca="1" si="686"/>
        <v>1</v>
      </c>
      <c r="H3002" s="57">
        <f ca="1">TRUNC(PRODUCT(G$10:G3001),15)</f>
        <v>1.8793566834039801</v>
      </c>
      <c r="I3002" s="57">
        <f t="shared" ca="1" si="687"/>
        <v>1.8793566834039801</v>
      </c>
      <c r="J3002" s="57">
        <f t="shared" ca="1" si="688"/>
        <v>1</v>
      </c>
      <c r="K3002" s="57">
        <f t="shared" ca="1" si="689"/>
        <v>0</v>
      </c>
      <c r="L3002" s="61">
        <f>IF(VLOOKUP(A3002,$U$12:$AD$125,8)=VLOOKUP(A3001,$U$12:$AD$125,8),0,VLOOKUP(A3002,U$12:$AD$125,8))</f>
        <v>0</v>
      </c>
      <c r="M3002" s="62">
        <f>IF(L3002&gt;0,VLOOKUP(L3002,T$12:$AC$125,7),0)</f>
        <v>0</v>
      </c>
      <c r="N3002" s="57">
        <f t="shared" si="690"/>
        <v>0</v>
      </c>
      <c r="O3002" s="57">
        <f t="shared" ca="1" si="691"/>
        <v>0</v>
      </c>
      <c r="P3002" s="63" t="str">
        <f t="shared" si="692"/>
        <v>A+J=</v>
      </c>
      <c r="Q3002" s="64">
        <f t="shared" si="693"/>
        <v>46497</v>
      </c>
    </row>
    <row r="3003" spans="1:17" x14ac:dyDescent="0.2">
      <c r="A3003" s="56">
        <f t="shared" si="681"/>
        <v>46238</v>
      </c>
      <c r="B3003" s="75" t="str">
        <f t="shared" ca="1" si="683"/>
        <v>n.d</v>
      </c>
      <c r="C3003" s="57">
        <f t="shared" si="684"/>
        <v>0.45234039999999998</v>
      </c>
      <c r="D3003" s="58">
        <f ca="1">IF(A3003&lt;$B$1,VLOOKUP(A3003,[1]DI!$A$4:$B$15000,2,FALSE),0)</f>
        <v>0</v>
      </c>
      <c r="E3003" s="57">
        <f t="shared" ca="1" si="685"/>
        <v>0</v>
      </c>
      <c r="F3003" s="59">
        <f t="shared" si="682"/>
        <v>1.1499999999999999</v>
      </c>
      <c r="G3003" s="60">
        <f t="shared" ca="1" si="686"/>
        <v>1</v>
      </c>
      <c r="H3003" s="57">
        <f ca="1">TRUNC(PRODUCT(G$10:G3002),15)</f>
        <v>1.8793566834039801</v>
      </c>
      <c r="I3003" s="57">
        <f t="shared" ca="1" si="687"/>
        <v>1.8793566834039801</v>
      </c>
      <c r="J3003" s="57">
        <f t="shared" ca="1" si="688"/>
        <v>1</v>
      </c>
      <c r="K3003" s="57">
        <f t="shared" ca="1" si="689"/>
        <v>0</v>
      </c>
      <c r="L3003" s="61">
        <f>IF(VLOOKUP(A3003,$U$12:$AD$125,8)=VLOOKUP(A3002,$U$12:$AD$125,8),0,VLOOKUP(A3003,U$12:$AD$125,8))</f>
        <v>0</v>
      </c>
      <c r="M3003" s="62">
        <f>IF(L3003&gt;0,VLOOKUP(L3003,T$12:$AC$125,7),0)</f>
        <v>0</v>
      </c>
      <c r="N3003" s="57">
        <f t="shared" si="690"/>
        <v>0</v>
      </c>
      <c r="O3003" s="57">
        <f t="shared" ca="1" si="691"/>
        <v>0</v>
      </c>
      <c r="P3003" s="63" t="str">
        <f t="shared" si="692"/>
        <v>A+J=</v>
      </c>
      <c r="Q3003" s="64">
        <f t="shared" si="693"/>
        <v>46497</v>
      </c>
    </row>
    <row r="3004" spans="1:17" x14ac:dyDescent="0.2">
      <c r="A3004" s="56">
        <f t="shared" si="681"/>
        <v>46239</v>
      </c>
      <c r="B3004" s="75" t="str">
        <f t="shared" ca="1" si="683"/>
        <v>n.d</v>
      </c>
      <c r="C3004" s="57">
        <f t="shared" si="684"/>
        <v>0.45234039999999998</v>
      </c>
      <c r="D3004" s="58">
        <f ca="1">IF(A3004&lt;$B$1,VLOOKUP(A3004,[1]DI!$A$4:$B$15000,2,FALSE),0)</f>
        <v>0</v>
      </c>
      <c r="E3004" s="57">
        <f t="shared" ca="1" si="685"/>
        <v>0</v>
      </c>
      <c r="F3004" s="59">
        <f t="shared" si="682"/>
        <v>1.1499999999999999</v>
      </c>
      <c r="G3004" s="60">
        <f t="shared" ca="1" si="686"/>
        <v>1</v>
      </c>
      <c r="H3004" s="57">
        <f ca="1">TRUNC(PRODUCT(G$10:G3003),15)</f>
        <v>1.8793566834039801</v>
      </c>
      <c r="I3004" s="57">
        <f t="shared" ca="1" si="687"/>
        <v>1.8793566834039801</v>
      </c>
      <c r="J3004" s="57">
        <f t="shared" ca="1" si="688"/>
        <v>1</v>
      </c>
      <c r="K3004" s="57">
        <f t="shared" ca="1" si="689"/>
        <v>0</v>
      </c>
      <c r="L3004" s="61">
        <f>IF(VLOOKUP(A3004,$U$12:$AD$125,8)=VLOOKUP(A3003,$U$12:$AD$125,8),0,VLOOKUP(A3004,U$12:$AD$125,8))</f>
        <v>0</v>
      </c>
      <c r="M3004" s="62">
        <f>IF(L3004&gt;0,VLOOKUP(L3004,T$12:$AC$125,7),0)</f>
        <v>0</v>
      </c>
      <c r="N3004" s="57">
        <f t="shared" si="690"/>
        <v>0</v>
      </c>
      <c r="O3004" s="57">
        <f t="shared" ca="1" si="691"/>
        <v>0</v>
      </c>
      <c r="P3004" s="63" t="str">
        <f t="shared" si="692"/>
        <v>A+J=</v>
      </c>
      <c r="Q3004" s="64">
        <f t="shared" si="693"/>
        <v>46497</v>
      </c>
    </row>
    <row r="3005" spans="1:17" x14ac:dyDescent="0.2">
      <c r="A3005" s="56">
        <f t="shared" si="681"/>
        <v>46240</v>
      </c>
      <c r="B3005" s="75" t="str">
        <f t="shared" ca="1" si="683"/>
        <v>n.d</v>
      </c>
      <c r="C3005" s="57">
        <f t="shared" si="684"/>
        <v>0.45234039999999998</v>
      </c>
      <c r="D3005" s="58">
        <f ca="1">IF(A3005&lt;$B$1,VLOOKUP(A3005,[1]DI!$A$4:$B$15000,2,FALSE),0)</f>
        <v>0</v>
      </c>
      <c r="E3005" s="57">
        <f t="shared" ca="1" si="685"/>
        <v>0</v>
      </c>
      <c r="F3005" s="59">
        <f t="shared" si="682"/>
        <v>1.1499999999999999</v>
      </c>
      <c r="G3005" s="60">
        <f t="shared" ca="1" si="686"/>
        <v>1</v>
      </c>
      <c r="H3005" s="57">
        <f ca="1">TRUNC(PRODUCT(G$10:G3004),15)</f>
        <v>1.8793566834039801</v>
      </c>
      <c r="I3005" s="57">
        <f t="shared" ca="1" si="687"/>
        <v>1.8793566834039801</v>
      </c>
      <c r="J3005" s="57">
        <f t="shared" ca="1" si="688"/>
        <v>1</v>
      </c>
      <c r="K3005" s="57">
        <f t="shared" ca="1" si="689"/>
        <v>0</v>
      </c>
      <c r="L3005" s="61">
        <f>IF(VLOOKUP(A3005,$U$12:$AD$125,8)=VLOOKUP(A3004,$U$12:$AD$125,8),0,VLOOKUP(A3005,U$12:$AD$125,8))</f>
        <v>0</v>
      </c>
      <c r="M3005" s="62">
        <f>IF(L3005&gt;0,VLOOKUP(L3005,T$12:$AC$125,7),0)</f>
        <v>0</v>
      </c>
      <c r="N3005" s="57">
        <f t="shared" si="690"/>
        <v>0</v>
      </c>
      <c r="O3005" s="57">
        <f t="shared" ca="1" si="691"/>
        <v>0</v>
      </c>
      <c r="P3005" s="63" t="str">
        <f t="shared" si="692"/>
        <v>A+J=</v>
      </c>
      <c r="Q3005" s="64">
        <f t="shared" si="693"/>
        <v>46497</v>
      </c>
    </row>
    <row r="3006" spans="1:17" x14ac:dyDescent="0.2">
      <c r="A3006" s="56">
        <f t="shared" si="681"/>
        <v>46241</v>
      </c>
      <c r="B3006" s="75" t="str">
        <f t="shared" ca="1" si="683"/>
        <v>n.d</v>
      </c>
      <c r="C3006" s="57">
        <f t="shared" si="684"/>
        <v>0.45234039999999998</v>
      </c>
      <c r="D3006" s="58">
        <f ca="1">IF(A3006&lt;$B$1,VLOOKUP(A3006,[1]DI!$A$4:$B$15000,2,FALSE),0)</f>
        <v>0</v>
      </c>
      <c r="E3006" s="57">
        <f t="shared" ca="1" si="685"/>
        <v>0</v>
      </c>
      <c r="F3006" s="59">
        <f t="shared" si="682"/>
        <v>1.1499999999999999</v>
      </c>
      <c r="G3006" s="60">
        <f t="shared" ca="1" si="686"/>
        <v>1</v>
      </c>
      <c r="H3006" s="57">
        <f ca="1">TRUNC(PRODUCT(G$10:G3005),15)</f>
        <v>1.8793566834039801</v>
      </c>
      <c r="I3006" s="57">
        <f t="shared" ca="1" si="687"/>
        <v>1.8793566834039801</v>
      </c>
      <c r="J3006" s="57">
        <f t="shared" ca="1" si="688"/>
        <v>1</v>
      </c>
      <c r="K3006" s="57">
        <f t="shared" ca="1" si="689"/>
        <v>0</v>
      </c>
      <c r="L3006" s="61">
        <f>IF(VLOOKUP(A3006,$U$12:$AD$125,8)=VLOOKUP(A3005,$U$12:$AD$125,8),0,VLOOKUP(A3006,U$12:$AD$125,8))</f>
        <v>0</v>
      </c>
      <c r="M3006" s="62">
        <f>IF(L3006&gt;0,VLOOKUP(L3006,T$12:$AC$125,7),0)</f>
        <v>0</v>
      </c>
      <c r="N3006" s="57">
        <f t="shared" si="690"/>
        <v>0</v>
      </c>
      <c r="O3006" s="57">
        <f t="shared" ca="1" si="691"/>
        <v>0</v>
      </c>
      <c r="P3006" s="63" t="str">
        <f t="shared" si="692"/>
        <v>A+J=</v>
      </c>
      <c r="Q3006" s="64">
        <f t="shared" si="693"/>
        <v>46497</v>
      </c>
    </row>
    <row r="3007" spans="1:17" x14ac:dyDescent="0.2">
      <c r="A3007" s="56">
        <f t="shared" si="681"/>
        <v>46242</v>
      </c>
      <c r="B3007" s="75" t="str">
        <f t="shared" ca="1" si="683"/>
        <v>n.d</v>
      </c>
      <c r="C3007" s="57">
        <f t="shared" si="684"/>
        <v>0.45234039999999998</v>
      </c>
      <c r="D3007" s="58">
        <f ca="1">IF(A3007&lt;$B$1,VLOOKUP(A3007,[1]DI!$A$4:$B$15000,2,FALSE),0)</f>
        <v>0</v>
      </c>
      <c r="E3007" s="57">
        <f t="shared" ca="1" si="685"/>
        <v>0</v>
      </c>
      <c r="F3007" s="59">
        <f t="shared" si="682"/>
        <v>1.1499999999999999</v>
      </c>
      <c r="G3007" s="60">
        <f t="shared" ca="1" si="686"/>
        <v>1</v>
      </c>
      <c r="H3007" s="57">
        <f ca="1">TRUNC(PRODUCT(G$10:G3006),15)</f>
        <v>1.8793566834039801</v>
      </c>
      <c r="I3007" s="57">
        <f t="shared" ca="1" si="687"/>
        <v>1.8793566834039801</v>
      </c>
      <c r="J3007" s="57">
        <f t="shared" ca="1" si="688"/>
        <v>1</v>
      </c>
      <c r="K3007" s="57">
        <f t="shared" ca="1" si="689"/>
        <v>0</v>
      </c>
      <c r="L3007" s="61">
        <f>IF(VLOOKUP(A3007,$U$12:$AD$125,8)=VLOOKUP(A3006,$U$12:$AD$125,8),0,VLOOKUP(A3007,U$12:$AD$125,8))</f>
        <v>0</v>
      </c>
      <c r="M3007" s="62">
        <f>IF(L3007&gt;0,VLOOKUP(L3007,T$12:$AC$125,7),0)</f>
        <v>0</v>
      </c>
      <c r="N3007" s="57">
        <f t="shared" si="690"/>
        <v>0</v>
      </c>
      <c r="O3007" s="57">
        <f t="shared" ca="1" si="691"/>
        <v>0</v>
      </c>
      <c r="P3007" s="63" t="str">
        <f t="shared" si="692"/>
        <v>A+J=</v>
      </c>
      <c r="Q3007" s="64">
        <f t="shared" si="693"/>
        <v>46497</v>
      </c>
    </row>
    <row r="3008" spans="1:17" x14ac:dyDescent="0.2">
      <c r="A3008" s="56">
        <f t="shared" si="681"/>
        <v>46243</v>
      </c>
      <c r="B3008" s="75" t="str">
        <f t="shared" ca="1" si="683"/>
        <v>n.d</v>
      </c>
      <c r="C3008" s="57">
        <f t="shared" si="684"/>
        <v>0.45234039999999998</v>
      </c>
      <c r="D3008" s="58">
        <f ca="1">IF(A3008&lt;$B$1,VLOOKUP(A3008,[1]DI!$A$4:$B$15000,2,FALSE),0)</f>
        <v>0</v>
      </c>
      <c r="E3008" s="57">
        <f t="shared" ca="1" si="685"/>
        <v>0</v>
      </c>
      <c r="F3008" s="59">
        <f t="shared" si="682"/>
        <v>1.1499999999999999</v>
      </c>
      <c r="G3008" s="60">
        <f t="shared" ca="1" si="686"/>
        <v>1</v>
      </c>
      <c r="H3008" s="57">
        <f ca="1">TRUNC(PRODUCT(G$10:G3007),15)</f>
        <v>1.8793566834039801</v>
      </c>
      <c r="I3008" s="57">
        <f t="shared" ca="1" si="687"/>
        <v>1.8793566834039801</v>
      </c>
      <c r="J3008" s="57">
        <f t="shared" ca="1" si="688"/>
        <v>1</v>
      </c>
      <c r="K3008" s="57">
        <f t="shared" ca="1" si="689"/>
        <v>0</v>
      </c>
      <c r="L3008" s="61">
        <f>IF(VLOOKUP(A3008,$U$12:$AD$125,8)=VLOOKUP(A3007,$U$12:$AD$125,8),0,VLOOKUP(A3008,U$12:$AD$125,8))</f>
        <v>0</v>
      </c>
      <c r="M3008" s="62">
        <f>IF(L3008&gt;0,VLOOKUP(L3008,T$12:$AC$125,7),0)</f>
        <v>0</v>
      </c>
      <c r="N3008" s="57">
        <f t="shared" si="690"/>
        <v>0</v>
      </c>
      <c r="O3008" s="57">
        <f t="shared" ca="1" si="691"/>
        <v>0</v>
      </c>
      <c r="P3008" s="63" t="str">
        <f t="shared" si="692"/>
        <v>A+J=</v>
      </c>
      <c r="Q3008" s="64">
        <f t="shared" si="693"/>
        <v>46497</v>
      </c>
    </row>
    <row r="3009" spans="1:17" x14ac:dyDescent="0.2">
      <c r="A3009" s="56">
        <f t="shared" si="681"/>
        <v>46244</v>
      </c>
      <c r="B3009" s="75" t="str">
        <f t="shared" ca="1" si="683"/>
        <v>n.d</v>
      </c>
      <c r="C3009" s="57">
        <f t="shared" si="684"/>
        <v>0.45234039999999998</v>
      </c>
      <c r="D3009" s="58">
        <f ca="1">IF(A3009&lt;$B$1,VLOOKUP(A3009,[1]DI!$A$4:$B$15000,2,FALSE),0)</f>
        <v>0</v>
      </c>
      <c r="E3009" s="57">
        <f t="shared" ca="1" si="685"/>
        <v>0</v>
      </c>
      <c r="F3009" s="59">
        <f t="shared" si="682"/>
        <v>1.1499999999999999</v>
      </c>
      <c r="G3009" s="60">
        <f t="shared" ca="1" si="686"/>
        <v>1</v>
      </c>
      <c r="H3009" s="57">
        <f ca="1">TRUNC(PRODUCT(G$10:G3008),15)</f>
        <v>1.8793566834039801</v>
      </c>
      <c r="I3009" s="57">
        <f t="shared" ca="1" si="687"/>
        <v>1.8793566834039801</v>
      </c>
      <c r="J3009" s="57">
        <f t="shared" ca="1" si="688"/>
        <v>1</v>
      </c>
      <c r="K3009" s="57">
        <f t="shared" ca="1" si="689"/>
        <v>0</v>
      </c>
      <c r="L3009" s="61">
        <f>IF(VLOOKUP(A3009,$U$12:$AD$125,8)=VLOOKUP(A3008,$U$12:$AD$125,8),0,VLOOKUP(A3009,U$12:$AD$125,8))</f>
        <v>0</v>
      </c>
      <c r="M3009" s="62">
        <f>IF(L3009&gt;0,VLOOKUP(L3009,T$12:$AC$125,7),0)</f>
        <v>0</v>
      </c>
      <c r="N3009" s="57">
        <f t="shared" si="690"/>
        <v>0</v>
      </c>
      <c r="O3009" s="57">
        <f t="shared" ca="1" si="691"/>
        <v>0</v>
      </c>
      <c r="P3009" s="63" t="str">
        <f t="shared" si="692"/>
        <v>A+J=</v>
      </c>
      <c r="Q3009" s="64">
        <f t="shared" si="693"/>
        <v>46497</v>
      </c>
    </row>
    <row r="3010" spans="1:17" x14ac:dyDescent="0.2">
      <c r="A3010" s="56">
        <f t="shared" si="681"/>
        <v>46245</v>
      </c>
      <c r="B3010" s="75" t="str">
        <f t="shared" ca="1" si="683"/>
        <v>n.d</v>
      </c>
      <c r="C3010" s="57">
        <f t="shared" si="684"/>
        <v>0.45234039999999998</v>
      </c>
      <c r="D3010" s="58">
        <f ca="1">IF(A3010&lt;$B$1,VLOOKUP(A3010,[1]DI!$A$4:$B$15000,2,FALSE),0)</f>
        <v>0</v>
      </c>
      <c r="E3010" s="57">
        <f t="shared" ca="1" si="685"/>
        <v>0</v>
      </c>
      <c r="F3010" s="59">
        <f t="shared" si="682"/>
        <v>1.1499999999999999</v>
      </c>
      <c r="G3010" s="60">
        <f t="shared" ca="1" si="686"/>
        <v>1</v>
      </c>
      <c r="H3010" s="57">
        <f ca="1">TRUNC(PRODUCT(G$10:G3009),15)</f>
        <v>1.8793566834039801</v>
      </c>
      <c r="I3010" s="57">
        <f t="shared" ca="1" si="687"/>
        <v>1.8793566834039801</v>
      </c>
      <c r="J3010" s="57">
        <f t="shared" ca="1" si="688"/>
        <v>1</v>
      </c>
      <c r="K3010" s="57">
        <f t="shared" ca="1" si="689"/>
        <v>0</v>
      </c>
      <c r="L3010" s="61">
        <f>IF(VLOOKUP(A3010,$U$12:$AD$125,8)=VLOOKUP(A3009,$U$12:$AD$125,8),0,VLOOKUP(A3010,U$12:$AD$125,8))</f>
        <v>0</v>
      </c>
      <c r="M3010" s="62">
        <f>IF(L3010&gt;0,VLOOKUP(L3010,T$12:$AC$125,7),0)</f>
        <v>0</v>
      </c>
      <c r="N3010" s="57">
        <f t="shared" si="690"/>
        <v>0</v>
      </c>
      <c r="O3010" s="57">
        <f t="shared" ca="1" si="691"/>
        <v>0</v>
      </c>
      <c r="P3010" s="63" t="str">
        <f t="shared" si="692"/>
        <v>A+J=</v>
      </c>
      <c r="Q3010" s="64">
        <f t="shared" si="693"/>
        <v>46497</v>
      </c>
    </row>
    <row r="3011" spans="1:17" x14ac:dyDescent="0.2">
      <c r="A3011" s="56">
        <f t="shared" si="681"/>
        <v>46246</v>
      </c>
      <c r="B3011" s="75" t="str">
        <f t="shared" ca="1" si="683"/>
        <v>n.d</v>
      </c>
      <c r="C3011" s="57">
        <f t="shared" si="684"/>
        <v>0.45234039999999998</v>
      </c>
      <c r="D3011" s="58">
        <f ca="1">IF(A3011&lt;$B$1,VLOOKUP(A3011,[1]DI!$A$4:$B$15000,2,FALSE),0)</f>
        <v>0</v>
      </c>
      <c r="E3011" s="57">
        <f t="shared" ca="1" si="685"/>
        <v>0</v>
      </c>
      <c r="F3011" s="59">
        <f t="shared" si="682"/>
        <v>1.1499999999999999</v>
      </c>
      <c r="G3011" s="60">
        <f t="shared" ca="1" si="686"/>
        <v>1</v>
      </c>
      <c r="H3011" s="57">
        <f ca="1">TRUNC(PRODUCT(G$10:G3010),15)</f>
        <v>1.8793566834039801</v>
      </c>
      <c r="I3011" s="57">
        <f t="shared" ca="1" si="687"/>
        <v>1.8793566834039801</v>
      </c>
      <c r="J3011" s="57">
        <f t="shared" ca="1" si="688"/>
        <v>1</v>
      </c>
      <c r="K3011" s="57">
        <f t="shared" ca="1" si="689"/>
        <v>0</v>
      </c>
      <c r="L3011" s="61">
        <f>IF(VLOOKUP(A3011,$U$12:$AD$125,8)=VLOOKUP(A3010,$U$12:$AD$125,8),0,VLOOKUP(A3011,U$12:$AD$125,8))</f>
        <v>0</v>
      </c>
      <c r="M3011" s="62">
        <f>IF(L3011&gt;0,VLOOKUP(L3011,T$12:$AC$125,7),0)</f>
        <v>0</v>
      </c>
      <c r="N3011" s="57">
        <f t="shared" si="690"/>
        <v>0</v>
      </c>
      <c r="O3011" s="57">
        <f t="shared" ca="1" si="691"/>
        <v>0</v>
      </c>
      <c r="P3011" s="63" t="str">
        <f t="shared" si="692"/>
        <v>A+J=</v>
      </c>
      <c r="Q3011" s="64">
        <f t="shared" si="693"/>
        <v>46497</v>
      </c>
    </row>
    <row r="3012" spans="1:17" x14ac:dyDescent="0.2">
      <c r="A3012" s="56">
        <f t="shared" si="681"/>
        <v>46247</v>
      </c>
      <c r="B3012" s="75" t="str">
        <f t="shared" ca="1" si="683"/>
        <v>n.d</v>
      </c>
      <c r="C3012" s="57">
        <f t="shared" si="684"/>
        <v>0.45234039999999998</v>
      </c>
      <c r="D3012" s="58">
        <f ca="1">IF(A3012&lt;$B$1,VLOOKUP(A3012,[1]DI!$A$4:$B$15000,2,FALSE),0)</f>
        <v>0</v>
      </c>
      <c r="E3012" s="57">
        <f t="shared" ca="1" si="685"/>
        <v>0</v>
      </c>
      <c r="F3012" s="59">
        <f t="shared" si="682"/>
        <v>1.1499999999999999</v>
      </c>
      <c r="G3012" s="60">
        <f t="shared" ca="1" si="686"/>
        <v>1</v>
      </c>
      <c r="H3012" s="57">
        <f ca="1">TRUNC(PRODUCT(G$10:G3011),15)</f>
        <v>1.8793566834039801</v>
      </c>
      <c r="I3012" s="57">
        <f t="shared" ca="1" si="687"/>
        <v>1.8793566834039801</v>
      </c>
      <c r="J3012" s="57">
        <f t="shared" ca="1" si="688"/>
        <v>1</v>
      </c>
      <c r="K3012" s="57">
        <f t="shared" ca="1" si="689"/>
        <v>0</v>
      </c>
      <c r="L3012" s="61">
        <f>IF(VLOOKUP(A3012,$U$12:$AD$125,8)=VLOOKUP(A3011,$U$12:$AD$125,8),0,VLOOKUP(A3012,U$12:$AD$125,8))</f>
        <v>0</v>
      </c>
      <c r="M3012" s="62">
        <f>IF(L3012&gt;0,VLOOKUP(L3012,T$12:$AC$125,7),0)</f>
        <v>0</v>
      </c>
      <c r="N3012" s="57">
        <f t="shared" si="690"/>
        <v>0</v>
      </c>
      <c r="O3012" s="57">
        <f t="shared" ca="1" si="691"/>
        <v>0</v>
      </c>
      <c r="P3012" s="63" t="str">
        <f t="shared" si="692"/>
        <v>A+J=</v>
      </c>
      <c r="Q3012" s="64">
        <f t="shared" si="693"/>
        <v>46497</v>
      </c>
    </row>
    <row r="3013" spans="1:17" x14ac:dyDescent="0.2">
      <c r="A3013" s="56">
        <f t="shared" si="681"/>
        <v>46248</v>
      </c>
      <c r="B3013" s="75" t="str">
        <f t="shared" ca="1" si="683"/>
        <v>n.d</v>
      </c>
      <c r="C3013" s="57">
        <f t="shared" si="684"/>
        <v>0.45234039999999998</v>
      </c>
      <c r="D3013" s="58">
        <f ca="1">IF(A3013&lt;$B$1,VLOOKUP(A3013,[1]DI!$A$4:$B$15000,2,FALSE),0)</f>
        <v>0</v>
      </c>
      <c r="E3013" s="57">
        <f t="shared" ca="1" si="685"/>
        <v>0</v>
      </c>
      <c r="F3013" s="59">
        <f t="shared" si="682"/>
        <v>1.1499999999999999</v>
      </c>
      <c r="G3013" s="60">
        <f t="shared" ca="1" si="686"/>
        <v>1</v>
      </c>
      <c r="H3013" s="57">
        <f ca="1">TRUNC(PRODUCT(G$10:G3012),15)</f>
        <v>1.8793566834039801</v>
      </c>
      <c r="I3013" s="57">
        <f t="shared" ca="1" si="687"/>
        <v>1.8793566834039801</v>
      </c>
      <c r="J3013" s="57">
        <f t="shared" ca="1" si="688"/>
        <v>1</v>
      </c>
      <c r="K3013" s="57">
        <f t="shared" ca="1" si="689"/>
        <v>0</v>
      </c>
      <c r="L3013" s="61">
        <f>IF(VLOOKUP(A3013,$U$12:$AD$125,8)=VLOOKUP(A3012,$U$12:$AD$125,8),0,VLOOKUP(A3013,U$12:$AD$125,8))</f>
        <v>0</v>
      </c>
      <c r="M3013" s="62">
        <f>IF(L3013&gt;0,VLOOKUP(L3013,T$12:$AC$125,7),0)</f>
        <v>0</v>
      </c>
      <c r="N3013" s="57">
        <f t="shared" si="690"/>
        <v>0</v>
      </c>
      <c r="O3013" s="57">
        <f t="shared" ca="1" si="691"/>
        <v>0</v>
      </c>
      <c r="P3013" s="63" t="str">
        <f t="shared" si="692"/>
        <v>A+J=</v>
      </c>
      <c r="Q3013" s="64">
        <f t="shared" si="693"/>
        <v>46497</v>
      </c>
    </row>
    <row r="3014" spans="1:17" x14ac:dyDescent="0.2">
      <c r="A3014" s="56">
        <f t="shared" si="681"/>
        <v>46249</v>
      </c>
      <c r="B3014" s="75" t="str">
        <f t="shared" ca="1" si="683"/>
        <v>n.d</v>
      </c>
      <c r="C3014" s="57">
        <f t="shared" si="684"/>
        <v>0.45234039999999998</v>
      </c>
      <c r="D3014" s="58">
        <f ca="1">IF(A3014&lt;$B$1,VLOOKUP(A3014,[1]DI!$A$4:$B$15000,2,FALSE),0)</f>
        <v>0</v>
      </c>
      <c r="E3014" s="57">
        <f t="shared" ca="1" si="685"/>
        <v>0</v>
      </c>
      <c r="F3014" s="59">
        <f t="shared" si="682"/>
        <v>1.1499999999999999</v>
      </c>
      <c r="G3014" s="60">
        <f t="shared" ca="1" si="686"/>
        <v>1</v>
      </c>
      <c r="H3014" s="57">
        <f ca="1">TRUNC(PRODUCT(G$10:G3013),15)</f>
        <v>1.8793566834039801</v>
      </c>
      <c r="I3014" s="57">
        <f t="shared" ca="1" si="687"/>
        <v>1.8793566834039801</v>
      </c>
      <c r="J3014" s="57">
        <f t="shared" ca="1" si="688"/>
        <v>1</v>
      </c>
      <c r="K3014" s="57">
        <f t="shared" ca="1" si="689"/>
        <v>0</v>
      </c>
      <c r="L3014" s="61">
        <f>IF(VLOOKUP(A3014,$U$12:$AD$125,8)=VLOOKUP(A3013,$U$12:$AD$125,8),0,VLOOKUP(A3014,U$12:$AD$125,8))</f>
        <v>0</v>
      </c>
      <c r="M3014" s="62">
        <f>IF(L3014&gt;0,VLOOKUP(L3014,T$12:$AC$125,7),0)</f>
        <v>0</v>
      </c>
      <c r="N3014" s="57">
        <f t="shared" si="690"/>
        <v>0</v>
      </c>
      <c r="O3014" s="57">
        <f t="shared" ca="1" si="691"/>
        <v>0</v>
      </c>
      <c r="P3014" s="63" t="str">
        <f t="shared" si="692"/>
        <v>A+J=</v>
      </c>
      <c r="Q3014" s="64">
        <f t="shared" si="693"/>
        <v>46497</v>
      </c>
    </row>
    <row r="3015" spans="1:17" x14ac:dyDescent="0.2">
      <c r="A3015" s="56">
        <f t="shared" si="681"/>
        <v>46250</v>
      </c>
      <c r="B3015" s="75" t="str">
        <f t="shared" ca="1" si="683"/>
        <v>n.d</v>
      </c>
      <c r="C3015" s="57">
        <f t="shared" si="684"/>
        <v>0.45234039999999998</v>
      </c>
      <c r="D3015" s="58">
        <f ca="1">IF(A3015&lt;$B$1,VLOOKUP(A3015,[1]DI!$A$4:$B$15000,2,FALSE),0)</f>
        <v>0</v>
      </c>
      <c r="E3015" s="57">
        <f t="shared" ca="1" si="685"/>
        <v>0</v>
      </c>
      <c r="F3015" s="59">
        <f t="shared" si="682"/>
        <v>1.1499999999999999</v>
      </c>
      <c r="G3015" s="60">
        <f t="shared" ca="1" si="686"/>
        <v>1</v>
      </c>
      <c r="H3015" s="57">
        <f ca="1">TRUNC(PRODUCT(G$10:G3014),15)</f>
        <v>1.8793566834039801</v>
      </c>
      <c r="I3015" s="57">
        <f t="shared" ca="1" si="687"/>
        <v>1.8793566834039801</v>
      </c>
      <c r="J3015" s="57">
        <f t="shared" ca="1" si="688"/>
        <v>1</v>
      </c>
      <c r="K3015" s="57">
        <f t="shared" ca="1" si="689"/>
        <v>0</v>
      </c>
      <c r="L3015" s="61">
        <f>IF(VLOOKUP(A3015,$U$12:$AD$125,8)=VLOOKUP(A3014,$U$12:$AD$125,8),0,VLOOKUP(A3015,U$12:$AD$125,8))</f>
        <v>0</v>
      </c>
      <c r="M3015" s="62">
        <f>IF(L3015&gt;0,VLOOKUP(L3015,T$12:$AC$125,7),0)</f>
        <v>0</v>
      </c>
      <c r="N3015" s="57">
        <f t="shared" si="690"/>
        <v>0</v>
      </c>
      <c r="O3015" s="57">
        <f t="shared" ca="1" si="691"/>
        <v>0</v>
      </c>
      <c r="P3015" s="63" t="str">
        <f t="shared" si="692"/>
        <v>A+J=</v>
      </c>
      <c r="Q3015" s="64">
        <f t="shared" si="693"/>
        <v>46497</v>
      </c>
    </row>
    <row r="3016" spans="1:17" x14ac:dyDescent="0.2">
      <c r="A3016" s="56">
        <f t="shared" si="681"/>
        <v>46251</v>
      </c>
      <c r="B3016" s="75" t="str">
        <f t="shared" ca="1" si="683"/>
        <v>n.d</v>
      </c>
      <c r="C3016" s="57">
        <f t="shared" si="684"/>
        <v>0.45234039999999998</v>
      </c>
      <c r="D3016" s="58">
        <f ca="1">IF(A3016&lt;$B$1,VLOOKUP(A3016,[1]DI!$A$4:$B$15000,2,FALSE),0)</f>
        <v>0</v>
      </c>
      <c r="E3016" s="57">
        <f t="shared" ca="1" si="685"/>
        <v>0</v>
      </c>
      <c r="F3016" s="59">
        <f t="shared" si="682"/>
        <v>1.1499999999999999</v>
      </c>
      <c r="G3016" s="60">
        <f t="shared" ca="1" si="686"/>
        <v>1</v>
      </c>
      <c r="H3016" s="57">
        <f ca="1">TRUNC(PRODUCT(G$10:G3015),15)</f>
        <v>1.8793566834039801</v>
      </c>
      <c r="I3016" s="57">
        <f t="shared" ca="1" si="687"/>
        <v>1.8793566834039801</v>
      </c>
      <c r="J3016" s="57">
        <f t="shared" ca="1" si="688"/>
        <v>1</v>
      </c>
      <c r="K3016" s="57">
        <f t="shared" ca="1" si="689"/>
        <v>0</v>
      </c>
      <c r="L3016" s="61">
        <f>IF(VLOOKUP(A3016,$U$12:$AD$125,8)=VLOOKUP(A3015,$U$12:$AD$125,8),0,VLOOKUP(A3016,U$12:$AD$125,8))</f>
        <v>0</v>
      </c>
      <c r="M3016" s="62">
        <f>IF(L3016&gt;0,VLOOKUP(L3016,T$12:$AC$125,7),0)</f>
        <v>0</v>
      </c>
      <c r="N3016" s="57">
        <f t="shared" si="690"/>
        <v>0</v>
      </c>
      <c r="O3016" s="57">
        <f t="shared" ca="1" si="691"/>
        <v>0</v>
      </c>
      <c r="P3016" s="63" t="str">
        <f t="shared" si="692"/>
        <v>A+J=</v>
      </c>
      <c r="Q3016" s="64">
        <f t="shared" si="693"/>
        <v>46497</v>
      </c>
    </row>
    <row r="3017" spans="1:17" x14ac:dyDescent="0.2">
      <c r="A3017" s="56">
        <f t="shared" si="681"/>
        <v>46252</v>
      </c>
      <c r="B3017" s="75" t="str">
        <f t="shared" ca="1" si="683"/>
        <v>n.d</v>
      </c>
      <c r="C3017" s="57">
        <f t="shared" si="684"/>
        <v>0.45234039999999998</v>
      </c>
      <c r="D3017" s="58">
        <f ca="1">IF(A3017&lt;$B$1,VLOOKUP(A3017,[1]DI!$A$4:$B$15000,2,FALSE),0)</f>
        <v>0</v>
      </c>
      <c r="E3017" s="57">
        <f t="shared" ca="1" si="685"/>
        <v>0</v>
      </c>
      <c r="F3017" s="59">
        <f t="shared" si="682"/>
        <v>1.1499999999999999</v>
      </c>
      <c r="G3017" s="60">
        <f t="shared" ca="1" si="686"/>
        <v>1</v>
      </c>
      <c r="H3017" s="57">
        <f ca="1">TRUNC(PRODUCT(G$10:G3016),15)</f>
        <v>1.8793566834039801</v>
      </c>
      <c r="I3017" s="57">
        <f t="shared" ca="1" si="687"/>
        <v>1.8793566834039801</v>
      </c>
      <c r="J3017" s="57">
        <f t="shared" ca="1" si="688"/>
        <v>1</v>
      </c>
      <c r="K3017" s="57">
        <f t="shared" ca="1" si="689"/>
        <v>0</v>
      </c>
      <c r="L3017" s="61">
        <f>IF(VLOOKUP(A3017,$U$12:$AD$125,8)=VLOOKUP(A3016,$U$12:$AD$125,8),0,VLOOKUP(A3017,U$12:$AD$125,8))</f>
        <v>0</v>
      </c>
      <c r="M3017" s="62">
        <f>IF(L3017&gt;0,VLOOKUP(L3017,T$12:$AC$125,7),0)</f>
        <v>0</v>
      </c>
      <c r="N3017" s="57">
        <f t="shared" si="690"/>
        <v>0</v>
      </c>
      <c r="O3017" s="57">
        <f t="shared" ca="1" si="691"/>
        <v>0</v>
      </c>
      <c r="P3017" s="63" t="str">
        <f t="shared" si="692"/>
        <v>A+J=</v>
      </c>
      <c r="Q3017" s="64">
        <f t="shared" si="693"/>
        <v>46497</v>
      </c>
    </row>
    <row r="3018" spans="1:17" x14ac:dyDescent="0.2">
      <c r="A3018" s="56">
        <f t="shared" si="681"/>
        <v>46253</v>
      </c>
      <c r="B3018" s="75" t="str">
        <f t="shared" ca="1" si="683"/>
        <v>n.d</v>
      </c>
      <c r="C3018" s="57">
        <f t="shared" si="684"/>
        <v>0.45234039999999998</v>
      </c>
      <c r="D3018" s="58">
        <f ca="1">IF(A3018&lt;$B$1,VLOOKUP(A3018,[1]DI!$A$4:$B$15000,2,FALSE),0)</f>
        <v>0</v>
      </c>
      <c r="E3018" s="57">
        <f t="shared" ca="1" si="685"/>
        <v>0</v>
      </c>
      <c r="F3018" s="59">
        <f t="shared" si="682"/>
        <v>1.1499999999999999</v>
      </c>
      <c r="G3018" s="60">
        <f t="shared" ca="1" si="686"/>
        <v>1</v>
      </c>
      <c r="H3018" s="57">
        <f ca="1">TRUNC(PRODUCT(G$10:G3017),15)</f>
        <v>1.8793566834039801</v>
      </c>
      <c r="I3018" s="57">
        <f t="shared" ca="1" si="687"/>
        <v>1.8793566834039801</v>
      </c>
      <c r="J3018" s="57">
        <f t="shared" ca="1" si="688"/>
        <v>1</v>
      </c>
      <c r="K3018" s="57">
        <f t="shared" ca="1" si="689"/>
        <v>0</v>
      </c>
      <c r="L3018" s="61">
        <f>IF(VLOOKUP(A3018,$U$12:$AD$125,8)=VLOOKUP(A3017,$U$12:$AD$125,8),0,VLOOKUP(A3018,U$12:$AD$125,8))</f>
        <v>0</v>
      </c>
      <c r="M3018" s="62">
        <f>IF(L3018&gt;0,VLOOKUP(L3018,T$12:$AC$125,7),0)</f>
        <v>0</v>
      </c>
      <c r="N3018" s="57">
        <f t="shared" si="690"/>
        <v>0</v>
      </c>
      <c r="O3018" s="57">
        <f t="shared" ca="1" si="691"/>
        <v>0</v>
      </c>
      <c r="P3018" s="63" t="str">
        <f t="shared" si="692"/>
        <v>A+J=</v>
      </c>
      <c r="Q3018" s="64">
        <f t="shared" si="693"/>
        <v>46497</v>
      </c>
    </row>
    <row r="3019" spans="1:17" x14ac:dyDescent="0.2">
      <c r="A3019" s="56">
        <f t="shared" ref="A3019:A3082" si="694">(A3018+1)</f>
        <v>46254</v>
      </c>
      <c r="B3019" s="75" t="str">
        <f t="shared" ca="1" si="683"/>
        <v>n.d</v>
      </c>
      <c r="C3019" s="57">
        <f t="shared" si="684"/>
        <v>0.45234039999999998</v>
      </c>
      <c r="D3019" s="58">
        <f ca="1">IF(A3019&lt;$B$1,VLOOKUP(A3019,[1]DI!$A$4:$B$15000,2,FALSE),0)</f>
        <v>0</v>
      </c>
      <c r="E3019" s="57">
        <f t="shared" ca="1" si="685"/>
        <v>0</v>
      </c>
      <c r="F3019" s="59">
        <f t="shared" si="682"/>
        <v>1.1499999999999999</v>
      </c>
      <c r="G3019" s="60">
        <f t="shared" ca="1" si="686"/>
        <v>1</v>
      </c>
      <c r="H3019" s="57">
        <f ca="1">TRUNC(PRODUCT(G$10:G3018),15)</f>
        <v>1.8793566834039801</v>
      </c>
      <c r="I3019" s="57">
        <f t="shared" ca="1" si="687"/>
        <v>1.8793566834039801</v>
      </c>
      <c r="J3019" s="57">
        <f t="shared" ca="1" si="688"/>
        <v>1</v>
      </c>
      <c r="K3019" s="57">
        <f t="shared" ca="1" si="689"/>
        <v>0</v>
      </c>
      <c r="L3019" s="61">
        <f>IF(VLOOKUP(A3019,$U$12:$AD$125,8)=VLOOKUP(A3018,$U$12:$AD$125,8),0,VLOOKUP(A3019,U$12:$AD$125,8))</f>
        <v>0</v>
      </c>
      <c r="M3019" s="62">
        <f>IF(L3019&gt;0,VLOOKUP(L3019,T$12:$AC$125,7),0)</f>
        <v>0</v>
      </c>
      <c r="N3019" s="57">
        <f t="shared" si="690"/>
        <v>0</v>
      </c>
      <c r="O3019" s="57">
        <f t="shared" ca="1" si="691"/>
        <v>0</v>
      </c>
      <c r="P3019" s="63" t="str">
        <f t="shared" si="692"/>
        <v>A+J=</v>
      </c>
      <c r="Q3019" s="64">
        <f t="shared" si="693"/>
        <v>46497</v>
      </c>
    </row>
    <row r="3020" spans="1:17" x14ac:dyDescent="0.2">
      <c r="A3020" s="56">
        <f t="shared" si="694"/>
        <v>46255</v>
      </c>
      <c r="B3020" s="75" t="str">
        <f t="shared" ca="1" si="683"/>
        <v>n.d</v>
      </c>
      <c r="C3020" s="57">
        <f t="shared" si="684"/>
        <v>0.45234039999999998</v>
      </c>
      <c r="D3020" s="58">
        <f ca="1">IF(A3020&lt;$B$1,VLOOKUP(A3020,[1]DI!$A$4:$B$15000,2,FALSE),0)</f>
        <v>0</v>
      </c>
      <c r="E3020" s="57">
        <f t="shared" ca="1" si="685"/>
        <v>0</v>
      </c>
      <c r="F3020" s="59">
        <f t="shared" si="682"/>
        <v>1.1499999999999999</v>
      </c>
      <c r="G3020" s="60">
        <f t="shared" ca="1" si="686"/>
        <v>1</v>
      </c>
      <c r="H3020" s="57">
        <f ca="1">TRUNC(PRODUCT(G$10:G3019),15)</f>
        <v>1.8793566834039801</v>
      </c>
      <c r="I3020" s="57">
        <f t="shared" ca="1" si="687"/>
        <v>1.8793566834039801</v>
      </c>
      <c r="J3020" s="57">
        <f t="shared" ca="1" si="688"/>
        <v>1</v>
      </c>
      <c r="K3020" s="57">
        <f t="shared" ca="1" si="689"/>
        <v>0</v>
      </c>
      <c r="L3020" s="61">
        <f>IF(VLOOKUP(A3020,$U$12:$AD$125,8)=VLOOKUP(A3019,$U$12:$AD$125,8),0,VLOOKUP(A3020,U$12:$AD$125,8))</f>
        <v>0</v>
      </c>
      <c r="M3020" s="62">
        <f>IF(L3020&gt;0,VLOOKUP(L3020,T$12:$AC$125,7),0)</f>
        <v>0</v>
      </c>
      <c r="N3020" s="57">
        <f t="shared" si="690"/>
        <v>0</v>
      </c>
      <c r="O3020" s="57">
        <f t="shared" ca="1" si="691"/>
        <v>0</v>
      </c>
      <c r="P3020" s="63" t="str">
        <f t="shared" si="692"/>
        <v>A+J=</v>
      </c>
      <c r="Q3020" s="64">
        <f t="shared" si="693"/>
        <v>46497</v>
      </c>
    </row>
    <row r="3021" spans="1:17" x14ac:dyDescent="0.2">
      <c r="A3021" s="56">
        <f t="shared" si="694"/>
        <v>46256</v>
      </c>
      <c r="B3021" s="75" t="str">
        <f t="shared" ca="1" si="683"/>
        <v>n.d</v>
      </c>
      <c r="C3021" s="57">
        <f t="shared" si="684"/>
        <v>0.45234039999999998</v>
      </c>
      <c r="D3021" s="58">
        <f ca="1">IF(A3021&lt;$B$1,VLOOKUP(A3021,[1]DI!$A$4:$B$15000,2,FALSE),0)</f>
        <v>0</v>
      </c>
      <c r="E3021" s="57">
        <f t="shared" ca="1" si="685"/>
        <v>0</v>
      </c>
      <c r="F3021" s="59">
        <f t="shared" si="682"/>
        <v>1.1499999999999999</v>
      </c>
      <c r="G3021" s="60">
        <f t="shared" ca="1" si="686"/>
        <v>1</v>
      </c>
      <c r="H3021" s="57">
        <f ca="1">TRUNC(PRODUCT(G$10:G3020),15)</f>
        <v>1.8793566834039801</v>
      </c>
      <c r="I3021" s="57">
        <f t="shared" ca="1" si="687"/>
        <v>1.8793566834039801</v>
      </c>
      <c r="J3021" s="57">
        <f t="shared" ca="1" si="688"/>
        <v>1</v>
      </c>
      <c r="K3021" s="57">
        <f t="shared" ca="1" si="689"/>
        <v>0</v>
      </c>
      <c r="L3021" s="61">
        <f>IF(VLOOKUP(A3021,$U$12:$AD$125,8)=VLOOKUP(A3020,$U$12:$AD$125,8),0,VLOOKUP(A3021,U$12:$AD$125,8))</f>
        <v>0</v>
      </c>
      <c r="M3021" s="62">
        <f>IF(L3021&gt;0,VLOOKUP(L3021,T$12:$AC$125,7),0)</f>
        <v>0</v>
      </c>
      <c r="N3021" s="57">
        <f t="shared" si="690"/>
        <v>0</v>
      </c>
      <c r="O3021" s="57">
        <f t="shared" ca="1" si="691"/>
        <v>0</v>
      </c>
      <c r="P3021" s="63" t="str">
        <f t="shared" si="692"/>
        <v>A+J=</v>
      </c>
      <c r="Q3021" s="64">
        <f t="shared" si="693"/>
        <v>46497</v>
      </c>
    </row>
    <row r="3022" spans="1:17" x14ac:dyDescent="0.2">
      <c r="A3022" s="56">
        <f t="shared" si="694"/>
        <v>46257</v>
      </c>
      <c r="B3022" s="75" t="str">
        <f t="shared" ca="1" si="683"/>
        <v>n.d</v>
      </c>
      <c r="C3022" s="57">
        <f t="shared" si="684"/>
        <v>0.45234039999999998</v>
      </c>
      <c r="D3022" s="58">
        <f ca="1">IF(A3022&lt;$B$1,VLOOKUP(A3022,[1]DI!$A$4:$B$15000,2,FALSE),0)</f>
        <v>0</v>
      </c>
      <c r="E3022" s="57">
        <f t="shared" ca="1" si="685"/>
        <v>0</v>
      </c>
      <c r="F3022" s="59">
        <f t="shared" si="682"/>
        <v>1.1499999999999999</v>
      </c>
      <c r="G3022" s="60">
        <f t="shared" ca="1" si="686"/>
        <v>1</v>
      </c>
      <c r="H3022" s="57">
        <f ca="1">TRUNC(PRODUCT(G$10:G3021),15)</f>
        <v>1.8793566834039801</v>
      </c>
      <c r="I3022" s="57">
        <f t="shared" ca="1" si="687"/>
        <v>1.8793566834039801</v>
      </c>
      <c r="J3022" s="57">
        <f t="shared" ca="1" si="688"/>
        <v>1</v>
      </c>
      <c r="K3022" s="57">
        <f t="shared" ca="1" si="689"/>
        <v>0</v>
      </c>
      <c r="L3022" s="61">
        <f>IF(VLOOKUP(A3022,$U$12:$AD$125,8)=VLOOKUP(A3021,$U$12:$AD$125,8),0,VLOOKUP(A3022,U$12:$AD$125,8))</f>
        <v>0</v>
      </c>
      <c r="M3022" s="62">
        <f>IF(L3022&gt;0,VLOOKUP(L3022,T$12:$AC$125,7),0)</f>
        <v>0</v>
      </c>
      <c r="N3022" s="57">
        <f t="shared" si="690"/>
        <v>0</v>
      </c>
      <c r="O3022" s="57">
        <f t="shared" ca="1" si="691"/>
        <v>0</v>
      </c>
      <c r="P3022" s="63" t="str">
        <f t="shared" si="692"/>
        <v>A+J=</v>
      </c>
      <c r="Q3022" s="64">
        <f t="shared" si="693"/>
        <v>46497</v>
      </c>
    </row>
    <row r="3023" spans="1:17" x14ac:dyDescent="0.2">
      <c r="A3023" s="56">
        <f t="shared" si="694"/>
        <v>46258</v>
      </c>
      <c r="B3023" s="75" t="str">
        <f t="shared" ca="1" si="683"/>
        <v>n.d</v>
      </c>
      <c r="C3023" s="57">
        <f t="shared" si="684"/>
        <v>0.45234039999999998</v>
      </c>
      <c r="D3023" s="58">
        <f ca="1">IF(A3023&lt;$B$1,VLOOKUP(A3023,[1]DI!$A$4:$B$15000,2,FALSE),0)</f>
        <v>0</v>
      </c>
      <c r="E3023" s="57">
        <f t="shared" ca="1" si="685"/>
        <v>0</v>
      </c>
      <c r="F3023" s="59">
        <f t="shared" si="682"/>
        <v>1.1499999999999999</v>
      </c>
      <c r="G3023" s="60">
        <f t="shared" ca="1" si="686"/>
        <v>1</v>
      </c>
      <c r="H3023" s="57">
        <f ca="1">TRUNC(PRODUCT(G$10:G3022),15)</f>
        <v>1.8793566834039801</v>
      </c>
      <c r="I3023" s="57">
        <f t="shared" ca="1" si="687"/>
        <v>1.8793566834039801</v>
      </c>
      <c r="J3023" s="57">
        <f t="shared" ca="1" si="688"/>
        <v>1</v>
      </c>
      <c r="K3023" s="57">
        <f t="shared" ca="1" si="689"/>
        <v>0</v>
      </c>
      <c r="L3023" s="61">
        <f>IF(VLOOKUP(A3023,$U$12:$AD$125,8)=VLOOKUP(A3022,$U$12:$AD$125,8),0,VLOOKUP(A3023,U$12:$AD$125,8))</f>
        <v>0</v>
      </c>
      <c r="M3023" s="62">
        <f>IF(L3023&gt;0,VLOOKUP(L3023,T$12:$AC$125,7),0)</f>
        <v>0</v>
      </c>
      <c r="N3023" s="57">
        <f t="shared" si="690"/>
        <v>0</v>
      </c>
      <c r="O3023" s="57">
        <f t="shared" ca="1" si="691"/>
        <v>0</v>
      </c>
      <c r="P3023" s="63" t="str">
        <f t="shared" si="692"/>
        <v>A+J=</v>
      </c>
      <c r="Q3023" s="64">
        <f t="shared" si="693"/>
        <v>46497</v>
      </c>
    </row>
    <row r="3024" spans="1:17" x14ac:dyDescent="0.2">
      <c r="A3024" s="56">
        <f t="shared" si="694"/>
        <v>46259</v>
      </c>
      <c r="B3024" s="75" t="str">
        <f t="shared" ca="1" si="683"/>
        <v>n.d</v>
      </c>
      <c r="C3024" s="57">
        <f t="shared" si="684"/>
        <v>0.45234039999999998</v>
      </c>
      <c r="D3024" s="58">
        <f ca="1">IF(A3024&lt;$B$1,VLOOKUP(A3024,[1]DI!$A$4:$B$15000,2,FALSE),0)</f>
        <v>0</v>
      </c>
      <c r="E3024" s="57">
        <f t="shared" ca="1" si="685"/>
        <v>0</v>
      </c>
      <c r="F3024" s="59">
        <f t="shared" si="682"/>
        <v>1.1499999999999999</v>
      </c>
      <c r="G3024" s="60">
        <f t="shared" ca="1" si="686"/>
        <v>1</v>
      </c>
      <c r="H3024" s="57">
        <f ca="1">TRUNC(PRODUCT(G$10:G3023),15)</f>
        <v>1.8793566834039801</v>
      </c>
      <c r="I3024" s="57">
        <f t="shared" ca="1" si="687"/>
        <v>1.8793566834039801</v>
      </c>
      <c r="J3024" s="57">
        <f t="shared" ca="1" si="688"/>
        <v>1</v>
      </c>
      <c r="K3024" s="57">
        <f t="shared" ca="1" si="689"/>
        <v>0</v>
      </c>
      <c r="L3024" s="61">
        <f>IF(VLOOKUP(A3024,$U$12:$AD$125,8)=VLOOKUP(A3023,$U$12:$AD$125,8),0,VLOOKUP(A3024,U$12:$AD$125,8))</f>
        <v>0</v>
      </c>
      <c r="M3024" s="62">
        <f>IF(L3024&gt;0,VLOOKUP(L3024,T$12:$AC$125,7),0)</f>
        <v>0</v>
      </c>
      <c r="N3024" s="57">
        <f t="shared" si="690"/>
        <v>0</v>
      </c>
      <c r="O3024" s="57">
        <f t="shared" ca="1" si="691"/>
        <v>0</v>
      </c>
      <c r="P3024" s="63" t="str">
        <f t="shared" si="692"/>
        <v>A+J=</v>
      </c>
      <c r="Q3024" s="64">
        <f t="shared" si="693"/>
        <v>46497</v>
      </c>
    </row>
    <row r="3025" spans="1:17" x14ac:dyDescent="0.2">
      <c r="A3025" s="56">
        <f t="shared" si="694"/>
        <v>46260</v>
      </c>
      <c r="B3025" s="75" t="str">
        <f t="shared" ca="1" si="683"/>
        <v>n.d</v>
      </c>
      <c r="C3025" s="57">
        <f t="shared" si="684"/>
        <v>0.45234039999999998</v>
      </c>
      <c r="D3025" s="58">
        <f ca="1">IF(A3025&lt;$B$1,VLOOKUP(A3025,[1]DI!$A$4:$B$15000,2,FALSE),0)</f>
        <v>0</v>
      </c>
      <c r="E3025" s="57">
        <f t="shared" ca="1" si="685"/>
        <v>0</v>
      </c>
      <c r="F3025" s="59">
        <f t="shared" si="682"/>
        <v>1.1499999999999999</v>
      </c>
      <c r="G3025" s="60">
        <f t="shared" ca="1" si="686"/>
        <v>1</v>
      </c>
      <c r="H3025" s="57">
        <f ca="1">TRUNC(PRODUCT(G$10:G3024),15)</f>
        <v>1.8793566834039801</v>
      </c>
      <c r="I3025" s="57">
        <f t="shared" ca="1" si="687"/>
        <v>1.8793566834039801</v>
      </c>
      <c r="J3025" s="57">
        <f t="shared" ca="1" si="688"/>
        <v>1</v>
      </c>
      <c r="K3025" s="57">
        <f t="shared" ca="1" si="689"/>
        <v>0</v>
      </c>
      <c r="L3025" s="61">
        <f>IF(VLOOKUP(A3025,$U$12:$AD$125,8)=VLOOKUP(A3024,$U$12:$AD$125,8),0,VLOOKUP(A3025,U$12:$AD$125,8))</f>
        <v>0</v>
      </c>
      <c r="M3025" s="62">
        <f>IF(L3025&gt;0,VLOOKUP(L3025,T$12:$AC$125,7),0)</f>
        <v>0</v>
      </c>
      <c r="N3025" s="57">
        <f t="shared" si="690"/>
        <v>0</v>
      </c>
      <c r="O3025" s="57">
        <f t="shared" ca="1" si="691"/>
        <v>0</v>
      </c>
      <c r="P3025" s="63" t="str">
        <f t="shared" si="692"/>
        <v>A+J=</v>
      </c>
      <c r="Q3025" s="64">
        <f t="shared" si="693"/>
        <v>46497</v>
      </c>
    </row>
    <row r="3026" spans="1:17" x14ac:dyDescent="0.2">
      <c r="A3026" s="56">
        <f t="shared" si="694"/>
        <v>46261</v>
      </c>
      <c r="B3026" s="75" t="str">
        <f t="shared" ca="1" si="683"/>
        <v>n.d</v>
      </c>
      <c r="C3026" s="57">
        <f t="shared" si="684"/>
        <v>0.45234039999999998</v>
      </c>
      <c r="D3026" s="58">
        <f ca="1">IF(A3026&lt;$B$1,VLOOKUP(A3026,[1]DI!$A$4:$B$15000,2,FALSE),0)</f>
        <v>0</v>
      </c>
      <c r="E3026" s="57">
        <f t="shared" ca="1" si="685"/>
        <v>0</v>
      </c>
      <c r="F3026" s="59">
        <f t="shared" si="682"/>
        <v>1.1499999999999999</v>
      </c>
      <c r="G3026" s="60">
        <f t="shared" ca="1" si="686"/>
        <v>1</v>
      </c>
      <c r="H3026" s="57">
        <f ca="1">TRUNC(PRODUCT(G$10:G3025),15)</f>
        <v>1.8793566834039801</v>
      </c>
      <c r="I3026" s="57">
        <f t="shared" ca="1" si="687"/>
        <v>1.8793566834039801</v>
      </c>
      <c r="J3026" s="57">
        <f t="shared" ca="1" si="688"/>
        <v>1</v>
      </c>
      <c r="K3026" s="57">
        <f t="shared" ca="1" si="689"/>
        <v>0</v>
      </c>
      <c r="L3026" s="61">
        <f>IF(VLOOKUP(A3026,$U$12:$AD$125,8)=VLOOKUP(A3025,$U$12:$AD$125,8),0,VLOOKUP(A3026,U$12:$AD$125,8))</f>
        <v>0</v>
      </c>
      <c r="M3026" s="62">
        <f>IF(L3026&gt;0,VLOOKUP(L3026,T$12:$AC$125,7),0)</f>
        <v>0</v>
      </c>
      <c r="N3026" s="57">
        <f t="shared" si="690"/>
        <v>0</v>
      </c>
      <c r="O3026" s="57">
        <f t="shared" ca="1" si="691"/>
        <v>0</v>
      </c>
      <c r="P3026" s="63" t="str">
        <f t="shared" si="692"/>
        <v>A+J=</v>
      </c>
      <c r="Q3026" s="64">
        <f t="shared" si="693"/>
        <v>46497</v>
      </c>
    </row>
    <row r="3027" spans="1:17" x14ac:dyDescent="0.2">
      <c r="A3027" s="56">
        <f t="shared" si="694"/>
        <v>46262</v>
      </c>
      <c r="B3027" s="75" t="str">
        <f t="shared" ca="1" si="683"/>
        <v>n.d</v>
      </c>
      <c r="C3027" s="57">
        <f t="shared" si="684"/>
        <v>0.45234039999999998</v>
      </c>
      <c r="D3027" s="58">
        <f ca="1">IF(A3027&lt;$B$1,VLOOKUP(A3027,[1]DI!$A$4:$B$15000,2,FALSE),0)</f>
        <v>0</v>
      </c>
      <c r="E3027" s="57">
        <f t="shared" ca="1" si="685"/>
        <v>0</v>
      </c>
      <c r="F3027" s="59">
        <f t="shared" si="682"/>
        <v>1.1499999999999999</v>
      </c>
      <c r="G3027" s="60">
        <f t="shared" ca="1" si="686"/>
        <v>1</v>
      </c>
      <c r="H3027" s="57">
        <f ca="1">TRUNC(PRODUCT(G$10:G3026),15)</f>
        <v>1.8793566834039801</v>
      </c>
      <c r="I3027" s="57">
        <f t="shared" ca="1" si="687"/>
        <v>1.8793566834039801</v>
      </c>
      <c r="J3027" s="57">
        <f t="shared" ca="1" si="688"/>
        <v>1</v>
      </c>
      <c r="K3027" s="57">
        <f t="shared" ca="1" si="689"/>
        <v>0</v>
      </c>
      <c r="L3027" s="61">
        <f>IF(VLOOKUP(A3027,$U$12:$AD$125,8)=VLOOKUP(A3026,$U$12:$AD$125,8),0,VLOOKUP(A3027,U$12:$AD$125,8))</f>
        <v>0</v>
      </c>
      <c r="M3027" s="62">
        <f>IF(L3027&gt;0,VLOOKUP(L3027,T$12:$AC$125,7),0)</f>
        <v>0</v>
      </c>
      <c r="N3027" s="57">
        <f t="shared" si="690"/>
        <v>0</v>
      </c>
      <c r="O3027" s="57">
        <f t="shared" ca="1" si="691"/>
        <v>0</v>
      </c>
      <c r="P3027" s="63" t="str">
        <f t="shared" si="692"/>
        <v>A+J=</v>
      </c>
      <c r="Q3027" s="64">
        <f t="shared" si="693"/>
        <v>46497</v>
      </c>
    </row>
    <row r="3028" spans="1:17" x14ac:dyDescent="0.2">
      <c r="A3028" s="56">
        <f t="shared" si="694"/>
        <v>46263</v>
      </c>
      <c r="B3028" s="75" t="str">
        <f t="shared" ca="1" si="683"/>
        <v>n.d</v>
      </c>
      <c r="C3028" s="57">
        <f t="shared" si="684"/>
        <v>0.45234039999999998</v>
      </c>
      <c r="D3028" s="58">
        <f ca="1">IF(A3028&lt;$B$1,VLOOKUP(A3028,[1]DI!$A$4:$B$15000,2,FALSE),0)</f>
        <v>0</v>
      </c>
      <c r="E3028" s="57">
        <f t="shared" ca="1" si="685"/>
        <v>0</v>
      </c>
      <c r="F3028" s="59">
        <f t="shared" si="682"/>
        <v>1.1499999999999999</v>
      </c>
      <c r="G3028" s="60">
        <f t="shared" ca="1" si="686"/>
        <v>1</v>
      </c>
      <c r="H3028" s="57">
        <f ca="1">TRUNC(PRODUCT(G$10:G3027),15)</f>
        <v>1.8793566834039801</v>
      </c>
      <c r="I3028" s="57">
        <f t="shared" ca="1" si="687"/>
        <v>1.8793566834039801</v>
      </c>
      <c r="J3028" s="57">
        <f t="shared" ca="1" si="688"/>
        <v>1</v>
      </c>
      <c r="K3028" s="57">
        <f t="shared" ca="1" si="689"/>
        <v>0</v>
      </c>
      <c r="L3028" s="61">
        <f>IF(VLOOKUP(A3028,$U$12:$AD$125,8)=VLOOKUP(A3027,$U$12:$AD$125,8),0,VLOOKUP(A3028,U$12:$AD$125,8))</f>
        <v>0</v>
      </c>
      <c r="M3028" s="62">
        <f>IF(L3028&gt;0,VLOOKUP(L3028,T$12:$AC$125,7),0)</f>
        <v>0</v>
      </c>
      <c r="N3028" s="57">
        <f t="shared" si="690"/>
        <v>0</v>
      </c>
      <c r="O3028" s="57">
        <f t="shared" ca="1" si="691"/>
        <v>0</v>
      </c>
      <c r="P3028" s="63" t="str">
        <f t="shared" si="692"/>
        <v>A+J=</v>
      </c>
      <c r="Q3028" s="64">
        <f t="shared" si="693"/>
        <v>46497</v>
      </c>
    </row>
    <row r="3029" spans="1:17" x14ac:dyDescent="0.2">
      <c r="A3029" s="56">
        <f t="shared" si="694"/>
        <v>46264</v>
      </c>
      <c r="B3029" s="75" t="str">
        <f t="shared" ca="1" si="683"/>
        <v>n.d</v>
      </c>
      <c r="C3029" s="57">
        <f t="shared" si="684"/>
        <v>0.45234039999999998</v>
      </c>
      <c r="D3029" s="58">
        <f ca="1">IF(A3029&lt;$B$1,VLOOKUP(A3029,[1]DI!$A$4:$B$15000,2,FALSE),0)</f>
        <v>0</v>
      </c>
      <c r="E3029" s="57">
        <f t="shared" ca="1" si="685"/>
        <v>0</v>
      </c>
      <c r="F3029" s="59">
        <f t="shared" si="682"/>
        <v>1.1499999999999999</v>
      </c>
      <c r="G3029" s="60">
        <f t="shared" ca="1" si="686"/>
        <v>1</v>
      </c>
      <c r="H3029" s="57">
        <f ca="1">TRUNC(PRODUCT(G$10:G3028),15)</f>
        <v>1.8793566834039801</v>
      </c>
      <c r="I3029" s="57">
        <f t="shared" ca="1" si="687"/>
        <v>1.8793566834039801</v>
      </c>
      <c r="J3029" s="57">
        <f t="shared" ca="1" si="688"/>
        <v>1</v>
      </c>
      <c r="K3029" s="57">
        <f t="shared" ca="1" si="689"/>
        <v>0</v>
      </c>
      <c r="L3029" s="61">
        <f>IF(VLOOKUP(A3029,$U$12:$AD$125,8)=VLOOKUP(A3028,$U$12:$AD$125,8),0,VLOOKUP(A3029,U$12:$AD$125,8))</f>
        <v>0</v>
      </c>
      <c r="M3029" s="62">
        <f>IF(L3029&gt;0,VLOOKUP(L3029,T$12:$AC$125,7),0)</f>
        <v>0</v>
      </c>
      <c r="N3029" s="57">
        <f t="shared" si="690"/>
        <v>0</v>
      </c>
      <c r="O3029" s="57">
        <f t="shared" ca="1" si="691"/>
        <v>0</v>
      </c>
      <c r="P3029" s="63" t="str">
        <f t="shared" si="692"/>
        <v>A+J=</v>
      </c>
      <c r="Q3029" s="64">
        <f t="shared" si="693"/>
        <v>46497</v>
      </c>
    </row>
    <row r="3030" spans="1:17" x14ac:dyDescent="0.2">
      <c r="A3030" s="56">
        <f t="shared" si="694"/>
        <v>46265</v>
      </c>
      <c r="B3030" s="75" t="str">
        <f t="shared" ca="1" si="683"/>
        <v>n.d</v>
      </c>
      <c r="C3030" s="57">
        <f t="shared" si="684"/>
        <v>0.45234039999999998</v>
      </c>
      <c r="D3030" s="58">
        <f ca="1">IF(A3030&lt;$B$1,VLOOKUP(A3030,[1]DI!$A$4:$B$15000,2,FALSE),0)</f>
        <v>0</v>
      </c>
      <c r="E3030" s="57">
        <f t="shared" ca="1" si="685"/>
        <v>0</v>
      </c>
      <c r="F3030" s="59">
        <f t="shared" si="682"/>
        <v>1.1499999999999999</v>
      </c>
      <c r="G3030" s="60">
        <f t="shared" ca="1" si="686"/>
        <v>1</v>
      </c>
      <c r="H3030" s="57">
        <f ca="1">TRUNC(PRODUCT(G$10:G3029),15)</f>
        <v>1.8793566834039801</v>
      </c>
      <c r="I3030" s="57">
        <f t="shared" ca="1" si="687"/>
        <v>1.8793566834039801</v>
      </c>
      <c r="J3030" s="57">
        <f t="shared" ca="1" si="688"/>
        <v>1</v>
      </c>
      <c r="K3030" s="57">
        <f t="shared" ca="1" si="689"/>
        <v>0</v>
      </c>
      <c r="L3030" s="61">
        <f>IF(VLOOKUP(A3030,$U$12:$AD$125,8)=VLOOKUP(A3029,$U$12:$AD$125,8),0,VLOOKUP(A3030,U$12:$AD$125,8))</f>
        <v>0</v>
      </c>
      <c r="M3030" s="62">
        <f>IF(L3030&gt;0,VLOOKUP(L3030,T$12:$AC$125,7),0)</f>
        <v>0</v>
      </c>
      <c r="N3030" s="57">
        <f t="shared" si="690"/>
        <v>0</v>
      </c>
      <c r="O3030" s="57">
        <f t="shared" ca="1" si="691"/>
        <v>0</v>
      </c>
      <c r="P3030" s="63" t="str">
        <f t="shared" si="692"/>
        <v>A+J=</v>
      </c>
      <c r="Q3030" s="64">
        <f t="shared" si="693"/>
        <v>46497</v>
      </c>
    </row>
    <row r="3031" spans="1:17" x14ac:dyDescent="0.2">
      <c r="A3031" s="56">
        <f t="shared" si="694"/>
        <v>46266</v>
      </c>
      <c r="B3031" s="75" t="str">
        <f t="shared" ca="1" si="683"/>
        <v>n.d</v>
      </c>
      <c r="C3031" s="57">
        <f t="shared" si="684"/>
        <v>0.45234039999999998</v>
      </c>
      <c r="D3031" s="58">
        <f ca="1">IF(A3031&lt;$B$1,VLOOKUP(A3031,[1]DI!$A$4:$B$15000,2,FALSE),0)</f>
        <v>0</v>
      </c>
      <c r="E3031" s="57">
        <f t="shared" ca="1" si="685"/>
        <v>0</v>
      </c>
      <c r="F3031" s="59">
        <f t="shared" si="682"/>
        <v>1.1499999999999999</v>
      </c>
      <c r="G3031" s="60">
        <f t="shared" ca="1" si="686"/>
        <v>1</v>
      </c>
      <c r="H3031" s="57">
        <f ca="1">TRUNC(PRODUCT(G$10:G3030),15)</f>
        <v>1.8793566834039801</v>
      </c>
      <c r="I3031" s="57">
        <f t="shared" ca="1" si="687"/>
        <v>1.8793566834039801</v>
      </c>
      <c r="J3031" s="57">
        <f t="shared" ca="1" si="688"/>
        <v>1</v>
      </c>
      <c r="K3031" s="57">
        <f t="shared" ca="1" si="689"/>
        <v>0</v>
      </c>
      <c r="L3031" s="61">
        <f>IF(VLOOKUP(A3031,$U$12:$AD$125,8)=VLOOKUP(A3030,$U$12:$AD$125,8),0,VLOOKUP(A3031,U$12:$AD$125,8))</f>
        <v>0</v>
      </c>
      <c r="M3031" s="62">
        <f>IF(L3031&gt;0,VLOOKUP(L3031,T$12:$AC$125,7),0)</f>
        <v>0</v>
      </c>
      <c r="N3031" s="57">
        <f t="shared" si="690"/>
        <v>0</v>
      </c>
      <c r="O3031" s="57">
        <f t="shared" ca="1" si="691"/>
        <v>0</v>
      </c>
      <c r="P3031" s="63" t="str">
        <f t="shared" si="692"/>
        <v>A+J=</v>
      </c>
      <c r="Q3031" s="64">
        <f t="shared" si="693"/>
        <v>46497</v>
      </c>
    </row>
    <row r="3032" spans="1:17" x14ac:dyDescent="0.2">
      <c r="A3032" s="56">
        <f t="shared" si="694"/>
        <v>46267</v>
      </c>
      <c r="B3032" s="75" t="str">
        <f t="shared" ca="1" si="683"/>
        <v>n.d</v>
      </c>
      <c r="C3032" s="57">
        <f t="shared" si="684"/>
        <v>0.45234039999999998</v>
      </c>
      <c r="D3032" s="58">
        <f ca="1">IF(A3032&lt;$B$1,VLOOKUP(A3032,[1]DI!$A$4:$B$15000,2,FALSE),0)</f>
        <v>0</v>
      </c>
      <c r="E3032" s="57">
        <f t="shared" ca="1" si="685"/>
        <v>0</v>
      </c>
      <c r="F3032" s="59">
        <f t="shared" si="682"/>
        <v>1.1499999999999999</v>
      </c>
      <c r="G3032" s="60">
        <f t="shared" ca="1" si="686"/>
        <v>1</v>
      </c>
      <c r="H3032" s="57">
        <f ca="1">TRUNC(PRODUCT(G$10:G3031),15)</f>
        <v>1.8793566834039801</v>
      </c>
      <c r="I3032" s="57">
        <f t="shared" ca="1" si="687"/>
        <v>1.8793566834039801</v>
      </c>
      <c r="J3032" s="57">
        <f t="shared" ca="1" si="688"/>
        <v>1</v>
      </c>
      <c r="K3032" s="57">
        <f t="shared" ca="1" si="689"/>
        <v>0</v>
      </c>
      <c r="L3032" s="61">
        <f>IF(VLOOKUP(A3032,$U$12:$AD$125,8)=VLOOKUP(A3031,$U$12:$AD$125,8),0,VLOOKUP(A3032,U$12:$AD$125,8))</f>
        <v>0</v>
      </c>
      <c r="M3032" s="62">
        <f>IF(L3032&gt;0,VLOOKUP(L3032,T$12:$AC$125,7),0)</f>
        <v>0</v>
      </c>
      <c r="N3032" s="57">
        <f t="shared" si="690"/>
        <v>0</v>
      </c>
      <c r="O3032" s="57">
        <f t="shared" ca="1" si="691"/>
        <v>0</v>
      </c>
      <c r="P3032" s="63" t="str">
        <f t="shared" si="692"/>
        <v>A+J=</v>
      </c>
      <c r="Q3032" s="64">
        <f t="shared" si="693"/>
        <v>46497</v>
      </c>
    </row>
    <row r="3033" spans="1:17" x14ac:dyDescent="0.2">
      <c r="A3033" s="56">
        <f t="shared" si="694"/>
        <v>46268</v>
      </c>
      <c r="B3033" s="75" t="str">
        <f t="shared" ca="1" si="683"/>
        <v>n.d</v>
      </c>
      <c r="C3033" s="57">
        <f t="shared" si="684"/>
        <v>0.45234039999999998</v>
      </c>
      <c r="D3033" s="58">
        <f ca="1">IF(A3033&lt;$B$1,VLOOKUP(A3033,[1]DI!$A$4:$B$15000,2,FALSE),0)</f>
        <v>0</v>
      </c>
      <c r="E3033" s="57">
        <f t="shared" ca="1" si="685"/>
        <v>0</v>
      </c>
      <c r="F3033" s="59">
        <f t="shared" si="682"/>
        <v>1.1499999999999999</v>
      </c>
      <c r="G3033" s="60">
        <f t="shared" ca="1" si="686"/>
        <v>1</v>
      </c>
      <c r="H3033" s="57">
        <f ca="1">TRUNC(PRODUCT(G$10:G3032),15)</f>
        <v>1.8793566834039801</v>
      </c>
      <c r="I3033" s="57">
        <f t="shared" ca="1" si="687"/>
        <v>1.8793566834039801</v>
      </c>
      <c r="J3033" s="57">
        <f t="shared" ca="1" si="688"/>
        <v>1</v>
      </c>
      <c r="K3033" s="57">
        <f t="shared" ca="1" si="689"/>
        <v>0</v>
      </c>
      <c r="L3033" s="61">
        <f>IF(VLOOKUP(A3033,$U$12:$AD$125,8)=VLOOKUP(A3032,$U$12:$AD$125,8),0,VLOOKUP(A3033,U$12:$AD$125,8))</f>
        <v>0</v>
      </c>
      <c r="M3033" s="62">
        <f>IF(L3033&gt;0,VLOOKUP(L3033,T$12:$AC$125,7),0)</f>
        <v>0</v>
      </c>
      <c r="N3033" s="57">
        <f t="shared" si="690"/>
        <v>0</v>
      </c>
      <c r="O3033" s="57">
        <f t="shared" ca="1" si="691"/>
        <v>0</v>
      </c>
      <c r="P3033" s="63" t="str">
        <f t="shared" si="692"/>
        <v>A+J=</v>
      </c>
      <c r="Q3033" s="64">
        <f t="shared" si="693"/>
        <v>46497</v>
      </c>
    </row>
    <row r="3034" spans="1:17" x14ac:dyDescent="0.2">
      <c r="A3034" s="56">
        <f t="shared" si="694"/>
        <v>46269</v>
      </c>
      <c r="B3034" s="75" t="str">
        <f t="shared" ca="1" si="683"/>
        <v>n.d</v>
      </c>
      <c r="C3034" s="57">
        <f t="shared" si="684"/>
        <v>0.45234039999999998</v>
      </c>
      <c r="D3034" s="58">
        <f ca="1">IF(A3034&lt;$B$1,VLOOKUP(A3034,[1]DI!$A$4:$B$15000,2,FALSE),0)</f>
        <v>0</v>
      </c>
      <c r="E3034" s="57">
        <f t="shared" ca="1" si="685"/>
        <v>0</v>
      </c>
      <c r="F3034" s="59">
        <f t="shared" si="682"/>
        <v>1.1499999999999999</v>
      </c>
      <c r="G3034" s="60">
        <f t="shared" ca="1" si="686"/>
        <v>1</v>
      </c>
      <c r="H3034" s="57">
        <f ca="1">TRUNC(PRODUCT(G$10:G3033),15)</f>
        <v>1.8793566834039801</v>
      </c>
      <c r="I3034" s="57">
        <f t="shared" ca="1" si="687"/>
        <v>1.8793566834039801</v>
      </c>
      <c r="J3034" s="57">
        <f t="shared" ca="1" si="688"/>
        <v>1</v>
      </c>
      <c r="K3034" s="57">
        <f t="shared" ca="1" si="689"/>
        <v>0</v>
      </c>
      <c r="L3034" s="61">
        <f>IF(VLOOKUP(A3034,$U$12:$AD$125,8)=VLOOKUP(A3033,$U$12:$AD$125,8),0,VLOOKUP(A3034,U$12:$AD$125,8))</f>
        <v>0</v>
      </c>
      <c r="M3034" s="62">
        <f>IF(L3034&gt;0,VLOOKUP(L3034,T$12:$AC$125,7),0)</f>
        <v>0</v>
      </c>
      <c r="N3034" s="57">
        <f t="shared" si="690"/>
        <v>0</v>
      </c>
      <c r="O3034" s="57">
        <f t="shared" ca="1" si="691"/>
        <v>0</v>
      </c>
      <c r="P3034" s="63" t="str">
        <f t="shared" si="692"/>
        <v>A+J=</v>
      </c>
      <c r="Q3034" s="64">
        <f t="shared" si="693"/>
        <v>46497</v>
      </c>
    </row>
    <row r="3035" spans="1:17" x14ac:dyDescent="0.2">
      <c r="A3035" s="56">
        <f t="shared" si="694"/>
        <v>46270</v>
      </c>
      <c r="B3035" s="75" t="str">
        <f t="shared" ca="1" si="683"/>
        <v>n.d</v>
      </c>
      <c r="C3035" s="57">
        <f t="shared" si="684"/>
        <v>0.45234039999999998</v>
      </c>
      <c r="D3035" s="58">
        <f ca="1">IF(A3035&lt;$B$1,VLOOKUP(A3035,[1]DI!$A$4:$B$15000,2,FALSE),0)</f>
        <v>0</v>
      </c>
      <c r="E3035" s="57">
        <f t="shared" ca="1" si="685"/>
        <v>0</v>
      </c>
      <c r="F3035" s="59">
        <f t="shared" si="682"/>
        <v>1.1499999999999999</v>
      </c>
      <c r="G3035" s="60">
        <f t="shared" ca="1" si="686"/>
        <v>1</v>
      </c>
      <c r="H3035" s="57">
        <f ca="1">TRUNC(PRODUCT(G$10:G3034),15)</f>
        <v>1.8793566834039801</v>
      </c>
      <c r="I3035" s="57">
        <f t="shared" ca="1" si="687"/>
        <v>1.8793566834039801</v>
      </c>
      <c r="J3035" s="57">
        <f t="shared" ca="1" si="688"/>
        <v>1</v>
      </c>
      <c r="K3035" s="57">
        <f t="shared" ca="1" si="689"/>
        <v>0</v>
      </c>
      <c r="L3035" s="61">
        <f>IF(VLOOKUP(A3035,$U$12:$AD$125,8)=VLOOKUP(A3034,$U$12:$AD$125,8),0,VLOOKUP(A3035,U$12:$AD$125,8))</f>
        <v>0</v>
      </c>
      <c r="M3035" s="62">
        <f>IF(L3035&gt;0,VLOOKUP(L3035,T$12:$AC$125,7),0)</f>
        <v>0</v>
      </c>
      <c r="N3035" s="57">
        <f t="shared" si="690"/>
        <v>0</v>
      </c>
      <c r="O3035" s="57">
        <f t="shared" ca="1" si="691"/>
        <v>0</v>
      </c>
      <c r="P3035" s="63" t="str">
        <f t="shared" si="692"/>
        <v>A+J=</v>
      </c>
      <c r="Q3035" s="64">
        <f t="shared" si="693"/>
        <v>46497</v>
      </c>
    </row>
    <row r="3036" spans="1:17" x14ac:dyDescent="0.2">
      <c r="A3036" s="56">
        <f t="shared" si="694"/>
        <v>46271</v>
      </c>
      <c r="B3036" s="75" t="str">
        <f t="shared" ca="1" si="683"/>
        <v>n.d</v>
      </c>
      <c r="C3036" s="57">
        <f t="shared" si="684"/>
        <v>0.45234039999999998</v>
      </c>
      <c r="D3036" s="58">
        <f ca="1">IF(A3036&lt;$B$1,VLOOKUP(A3036,[1]DI!$A$4:$B$15000,2,FALSE),0)</f>
        <v>0</v>
      </c>
      <c r="E3036" s="57">
        <f t="shared" ca="1" si="685"/>
        <v>0</v>
      </c>
      <c r="F3036" s="59">
        <f t="shared" si="682"/>
        <v>1.1499999999999999</v>
      </c>
      <c r="G3036" s="60">
        <f t="shared" ca="1" si="686"/>
        <v>1</v>
      </c>
      <c r="H3036" s="57">
        <f ca="1">TRUNC(PRODUCT(G$10:G3035),15)</f>
        <v>1.8793566834039801</v>
      </c>
      <c r="I3036" s="57">
        <f t="shared" ca="1" si="687"/>
        <v>1.8793566834039801</v>
      </c>
      <c r="J3036" s="57">
        <f t="shared" ca="1" si="688"/>
        <v>1</v>
      </c>
      <c r="K3036" s="57">
        <f t="shared" ca="1" si="689"/>
        <v>0</v>
      </c>
      <c r="L3036" s="61">
        <f>IF(VLOOKUP(A3036,$U$12:$AD$125,8)=VLOOKUP(A3035,$U$12:$AD$125,8),0,VLOOKUP(A3036,U$12:$AD$125,8))</f>
        <v>0</v>
      </c>
      <c r="M3036" s="62">
        <f>IF(L3036&gt;0,VLOOKUP(L3036,T$12:$AC$125,7),0)</f>
        <v>0</v>
      </c>
      <c r="N3036" s="57">
        <f t="shared" si="690"/>
        <v>0</v>
      </c>
      <c r="O3036" s="57">
        <f t="shared" ca="1" si="691"/>
        <v>0</v>
      </c>
      <c r="P3036" s="63" t="str">
        <f t="shared" si="692"/>
        <v>A+J=</v>
      </c>
      <c r="Q3036" s="64">
        <f t="shared" si="693"/>
        <v>46497</v>
      </c>
    </row>
    <row r="3037" spans="1:17" x14ac:dyDescent="0.2">
      <c r="A3037" s="56">
        <f t="shared" si="694"/>
        <v>46272</v>
      </c>
      <c r="B3037" s="75" t="str">
        <f t="shared" ca="1" si="683"/>
        <v>n.d</v>
      </c>
      <c r="C3037" s="57">
        <f t="shared" si="684"/>
        <v>0.45234039999999998</v>
      </c>
      <c r="D3037" s="58">
        <f ca="1">IF(A3037&lt;$B$1,VLOOKUP(A3037,[1]DI!$A$4:$B$15000,2,FALSE),0)</f>
        <v>0</v>
      </c>
      <c r="E3037" s="57">
        <f t="shared" ca="1" si="685"/>
        <v>0</v>
      </c>
      <c r="F3037" s="59">
        <f t="shared" si="682"/>
        <v>1.1499999999999999</v>
      </c>
      <c r="G3037" s="60">
        <f t="shared" ca="1" si="686"/>
        <v>1</v>
      </c>
      <c r="H3037" s="57">
        <f ca="1">TRUNC(PRODUCT(G$10:G3036),15)</f>
        <v>1.8793566834039801</v>
      </c>
      <c r="I3037" s="57">
        <f t="shared" ca="1" si="687"/>
        <v>1.8793566834039801</v>
      </c>
      <c r="J3037" s="57">
        <f t="shared" ca="1" si="688"/>
        <v>1</v>
      </c>
      <c r="K3037" s="57">
        <f t="shared" ca="1" si="689"/>
        <v>0</v>
      </c>
      <c r="L3037" s="61">
        <f>IF(VLOOKUP(A3037,$U$12:$AD$125,8)=VLOOKUP(A3036,$U$12:$AD$125,8),0,VLOOKUP(A3037,U$12:$AD$125,8))</f>
        <v>0</v>
      </c>
      <c r="M3037" s="62">
        <f>IF(L3037&gt;0,VLOOKUP(L3037,T$12:$AC$125,7),0)</f>
        <v>0</v>
      </c>
      <c r="N3037" s="57">
        <f t="shared" si="690"/>
        <v>0</v>
      </c>
      <c r="O3037" s="57">
        <f t="shared" ca="1" si="691"/>
        <v>0</v>
      </c>
      <c r="P3037" s="63" t="str">
        <f t="shared" si="692"/>
        <v>A+J=</v>
      </c>
      <c r="Q3037" s="64">
        <f t="shared" si="693"/>
        <v>46497</v>
      </c>
    </row>
    <row r="3038" spans="1:17" x14ac:dyDescent="0.2">
      <c r="A3038" s="56">
        <f t="shared" si="694"/>
        <v>46273</v>
      </c>
      <c r="B3038" s="75" t="str">
        <f t="shared" ca="1" si="683"/>
        <v>n.d</v>
      </c>
      <c r="C3038" s="57">
        <f t="shared" si="684"/>
        <v>0.45234039999999998</v>
      </c>
      <c r="D3038" s="58">
        <f ca="1">IF(A3038&lt;$B$1,VLOOKUP(A3038,[1]DI!$A$4:$B$15000,2,FALSE),0)</f>
        <v>0</v>
      </c>
      <c r="E3038" s="57">
        <f t="shared" ca="1" si="685"/>
        <v>0</v>
      </c>
      <c r="F3038" s="59">
        <f t="shared" si="682"/>
        <v>1.1499999999999999</v>
      </c>
      <c r="G3038" s="60">
        <f t="shared" ca="1" si="686"/>
        <v>1</v>
      </c>
      <c r="H3038" s="57">
        <f ca="1">TRUNC(PRODUCT(G$10:G3037),15)</f>
        <v>1.8793566834039801</v>
      </c>
      <c r="I3038" s="57">
        <f t="shared" ca="1" si="687"/>
        <v>1.8793566834039801</v>
      </c>
      <c r="J3038" s="57">
        <f t="shared" ca="1" si="688"/>
        <v>1</v>
      </c>
      <c r="K3038" s="57">
        <f t="shared" ca="1" si="689"/>
        <v>0</v>
      </c>
      <c r="L3038" s="61">
        <f>IF(VLOOKUP(A3038,$U$12:$AD$125,8)=VLOOKUP(A3037,$U$12:$AD$125,8),0,VLOOKUP(A3038,U$12:$AD$125,8))</f>
        <v>0</v>
      </c>
      <c r="M3038" s="62">
        <f>IF(L3038&gt;0,VLOOKUP(L3038,T$12:$AC$125,7),0)</f>
        <v>0</v>
      </c>
      <c r="N3038" s="57">
        <f t="shared" si="690"/>
        <v>0</v>
      </c>
      <c r="O3038" s="57">
        <f t="shared" ca="1" si="691"/>
        <v>0</v>
      </c>
      <c r="P3038" s="63" t="str">
        <f t="shared" si="692"/>
        <v>A+J=</v>
      </c>
      <c r="Q3038" s="64">
        <f t="shared" si="693"/>
        <v>46497</v>
      </c>
    </row>
    <row r="3039" spans="1:17" x14ac:dyDescent="0.2">
      <c r="A3039" s="56">
        <f t="shared" si="694"/>
        <v>46274</v>
      </c>
      <c r="B3039" s="75" t="str">
        <f t="shared" ca="1" si="683"/>
        <v>n.d</v>
      </c>
      <c r="C3039" s="57">
        <f t="shared" si="684"/>
        <v>0.45234039999999998</v>
      </c>
      <c r="D3039" s="58">
        <f ca="1">IF(A3039&lt;$B$1,VLOOKUP(A3039,[1]DI!$A$4:$B$15000,2,FALSE),0)</f>
        <v>0</v>
      </c>
      <c r="E3039" s="57">
        <f t="shared" ca="1" si="685"/>
        <v>0</v>
      </c>
      <c r="F3039" s="59">
        <f t="shared" ref="F3039:F3102" si="695">F3038</f>
        <v>1.1499999999999999</v>
      </c>
      <c r="G3039" s="60">
        <f t="shared" ca="1" si="686"/>
        <v>1</v>
      </c>
      <c r="H3039" s="57">
        <f ca="1">TRUNC(PRODUCT(G$10:G3038),15)</f>
        <v>1.8793566834039801</v>
      </c>
      <c r="I3039" s="57">
        <f t="shared" ca="1" si="687"/>
        <v>1.8793566834039801</v>
      </c>
      <c r="J3039" s="57">
        <f t="shared" ca="1" si="688"/>
        <v>1</v>
      </c>
      <c r="K3039" s="57">
        <f t="shared" ca="1" si="689"/>
        <v>0</v>
      </c>
      <c r="L3039" s="61">
        <f>IF(VLOOKUP(A3039,$U$12:$AD$125,8)=VLOOKUP(A3038,$U$12:$AD$125,8),0,VLOOKUP(A3039,U$12:$AD$125,8))</f>
        <v>0</v>
      </c>
      <c r="M3039" s="62">
        <f>IF(L3039&gt;0,VLOOKUP(L3039,T$12:$AC$125,7),0)</f>
        <v>0</v>
      </c>
      <c r="N3039" s="57">
        <f t="shared" si="690"/>
        <v>0</v>
      </c>
      <c r="O3039" s="57">
        <f t="shared" ca="1" si="691"/>
        <v>0</v>
      </c>
      <c r="P3039" s="63" t="str">
        <f t="shared" si="692"/>
        <v>A+J=</v>
      </c>
      <c r="Q3039" s="64">
        <f t="shared" si="693"/>
        <v>46497</v>
      </c>
    </row>
    <row r="3040" spans="1:17" x14ac:dyDescent="0.2">
      <c r="A3040" s="56">
        <f t="shared" si="694"/>
        <v>46275</v>
      </c>
      <c r="B3040" s="75" t="str">
        <f t="shared" ca="1" si="683"/>
        <v>n.d</v>
      </c>
      <c r="C3040" s="57">
        <f t="shared" si="684"/>
        <v>0.45234039999999998</v>
      </c>
      <c r="D3040" s="58">
        <f ca="1">IF(A3040&lt;$B$1,VLOOKUP(A3040,[1]DI!$A$4:$B$15000,2,FALSE),0)</f>
        <v>0</v>
      </c>
      <c r="E3040" s="57">
        <f t="shared" ca="1" si="685"/>
        <v>0</v>
      </c>
      <c r="F3040" s="59">
        <f t="shared" si="695"/>
        <v>1.1499999999999999</v>
      </c>
      <c r="G3040" s="60">
        <f t="shared" ca="1" si="686"/>
        <v>1</v>
      </c>
      <c r="H3040" s="57">
        <f ca="1">TRUNC(PRODUCT(G$10:G3039),15)</f>
        <v>1.8793566834039801</v>
      </c>
      <c r="I3040" s="57">
        <f t="shared" ca="1" si="687"/>
        <v>1.8793566834039801</v>
      </c>
      <c r="J3040" s="57">
        <f t="shared" ca="1" si="688"/>
        <v>1</v>
      </c>
      <c r="K3040" s="57">
        <f t="shared" ca="1" si="689"/>
        <v>0</v>
      </c>
      <c r="L3040" s="61">
        <f>IF(VLOOKUP(A3040,$U$12:$AD$125,8)=VLOOKUP(A3039,$U$12:$AD$125,8),0,VLOOKUP(A3040,U$12:$AD$125,8))</f>
        <v>0</v>
      </c>
      <c r="M3040" s="62">
        <f>IF(L3040&gt;0,VLOOKUP(L3040,T$12:$AC$125,7),0)</f>
        <v>0</v>
      </c>
      <c r="N3040" s="57">
        <f t="shared" si="690"/>
        <v>0</v>
      </c>
      <c r="O3040" s="57">
        <f t="shared" ca="1" si="691"/>
        <v>0</v>
      </c>
      <c r="P3040" s="63" t="str">
        <f t="shared" si="692"/>
        <v>A+J=</v>
      </c>
      <c r="Q3040" s="64">
        <f t="shared" si="693"/>
        <v>46497</v>
      </c>
    </row>
    <row r="3041" spans="1:17" x14ac:dyDescent="0.2">
      <c r="A3041" s="56">
        <f t="shared" si="694"/>
        <v>46276</v>
      </c>
      <c r="B3041" s="75" t="str">
        <f t="shared" ca="1" si="683"/>
        <v>n.d</v>
      </c>
      <c r="C3041" s="57">
        <f t="shared" si="684"/>
        <v>0.45234039999999998</v>
      </c>
      <c r="D3041" s="58">
        <f ca="1">IF(A3041&lt;$B$1,VLOOKUP(A3041,[1]DI!$A$4:$B$15000,2,FALSE),0)</f>
        <v>0</v>
      </c>
      <c r="E3041" s="57">
        <f t="shared" ca="1" si="685"/>
        <v>0</v>
      </c>
      <c r="F3041" s="59">
        <f t="shared" si="695"/>
        <v>1.1499999999999999</v>
      </c>
      <c r="G3041" s="60">
        <f t="shared" ca="1" si="686"/>
        <v>1</v>
      </c>
      <c r="H3041" s="57">
        <f ca="1">TRUNC(PRODUCT(G$10:G3040),15)</f>
        <v>1.8793566834039801</v>
      </c>
      <c r="I3041" s="57">
        <f t="shared" ca="1" si="687"/>
        <v>1.8793566834039801</v>
      </c>
      <c r="J3041" s="57">
        <f t="shared" ca="1" si="688"/>
        <v>1</v>
      </c>
      <c r="K3041" s="57">
        <f t="shared" ca="1" si="689"/>
        <v>0</v>
      </c>
      <c r="L3041" s="61">
        <f>IF(VLOOKUP(A3041,$U$12:$AD$125,8)=VLOOKUP(A3040,$U$12:$AD$125,8),0,VLOOKUP(A3041,U$12:$AD$125,8))</f>
        <v>0</v>
      </c>
      <c r="M3041" s="62">
        <f>IF(L3041&gt;0,VLOOKUP(L3041,T$12:$AC$125,7),0)</f>
        <v>0</v>
      </c>
      <c r="N3041" s="57">
        <f t="shared" si="690"/>
        <v>0</v>
      </c>
      <c r="O3041" s="57">
        <f t="shared" ca="1" si="691"/>
        <v>0</v>
      </c>
      <c r="P3041" s="63" t="str">
        <f t="shared" si="692"/>
        <v>A+J=</v>
      </c>
      <c r="Q3041" s="64">
        <f t="shared" si="693"/>
        <v>46497</v>
      </c>
    </row>
    <row r="3042" spans="1:17" x14ac:dyDescent="0.2">
      <c r="A3042" s="56">
        <f t="shared" si="694"/>
        <v>46277</v>
      </c>
      <c r="B3042" s="75" t="str">
        <f t="shared" ca="1" si="683"/>
        <v>n.d</v>
      </c>
      <c r="C3042" s="57">
        <f t="shared" si="684"/>
        <v>0.45234039999999998</v>
      </c>
      <c r="D3042" s="58">
        <f ca="1">IF(A3042&lt;$B$1,VLOOKUP(A3042,[1]DI!$A$4:$B$15000,2,FALSE),0)</f>
        <v>0</v>
      </c>
      <c r="E3042" s="57">
        <f t="shared" ca="1" si="685"/>
        <v>0</v>
      </c>
      <c r="F3042" s="59">
        <f t="shared" si="695"/>
        <v>1.1499999999999999</v>
      </c>
      <c r="G3042" s="60">
        <f t="shared" ca="1" si="686"/>
        <v>1</v>
      </c>
      <c r="H3042" s="57">
        <f ca="1">TRUNC(PRODUCT(G$10:G3041),15)</f>
        <v>1.8793566834039801</v>
      </c>
      <c r="I3042" s="57">
        <f t="shared" ca="1" si="687"/>
        <v>1.8793566834039801</v>
      </c>
      <c r="J3042" s="57">
        <f t="shared" ca="1" si="688"/>
        <v>1</v>
      </c>
      <c r="K3042" s="57">
        <f t="shared" ca="1" si="689"/>
        <v>0</v>
      </c>
      <c r="L3042" s="61">
        <f>IF(VLOOKUP(A3042,$U$12:$AD$125,8)=VLOOKUP(A3041,$U$12:$AD$125,8),0,VLOOKUP(A3042,U$12:$AD$125,8))</f>
        <v>0</v>
      </c>
      <c r="M3042" s="62">
        <f>IF(L3042&gt;0,VLOOKUP(L3042,T$12:$AC$125,7),0)</f>
        <v>0</v>
      </c>
      <c r="N3042" s="57">
        <f t="shared" si="690"/>
        <v>0</v>
      </c>
      <c r="O3042" s="57">
        <f t="shared" ca="1" si="691"/>
        <v>0</v>
      </c>
      <c r="P3042" s="63" t="str">
        <f t="shared" si="692"/>
        <v>A+J=</v>
      </c>
      <c r="Q3042" s="64">
        <f t="shared" si="693"/>
        <v>46497</v>
      </c>
    </row>
    <row r="3043" spans="1:17" x14ac:dyDescent="0.2">
      <c r="A3043" s="56">
        <f t="shared" si="694"/>
        <v>46278</v>
      </c>
      <c r="B3043" s="75" t="str">
        <f t="shared" ca="1" si="683"/>
        <v>n.d</v>
      </c>
      <c r="C3043" s="57">
        <f t="shared" si="684"/>
        <v>0.45234039999999998</v>
      </c>
      <c r="D3043" s="58">
        <f ca="1">IF(A3043&lt;$B$1,VLOOKUP(A3043,[1]DI!$A$4:$B$15000,2,FALSE),0)</f>
        <v>0</v>
      </c>
      <c r="E3043" s="57">
        <f t="shared" ca="1" si="685"/>
        <v>0</v>
      </c>
      <c r="F3043" s="59">
        <f t="shared" si="695"/>
        <v>1.1499999999999999</v>
      </c>
      <c r="G3043" s="60">
        <f t="shared" ca="1" si="686"/>
        <v>1</v>
      </c>
      <c r="H3043" s="57">
        <f ca="1">TRUNC(PRODUCT(G$10:G3042),15)</f>
        <v>1.8793566834039801</v>
      </c>
      <c r="I3043" s="57">
        <f t="shared" ca="1" si="687"/>
        <v>1.8793566834039801</v>
      </c>
      <c r="J3043" s="57">
        <f t="shared" ca="1" si="688"/>
        <v>1</v>
      </c>
      <c r="K3043" s="57">
        <f t="shared" ca="1" si="689"/>
        <v>0</v>
      </c>
      <c r="L3043" s="61">
        <f>IF(VLOOKUP(A3043,$U$12:$AD$125,8)=VLOOKUP(A3042,$U$12:$AD$125,8),0,VLOOKUP(A3043,U$12:$AD$125,8))</f>
        <v>0</v>
      </c>
      <c r="M3043" s="62">
        <f>IF(L3043&gt;0,VLOOKUP(L3043,T$12:$AC$125,7),0)</f>
        <v>0</v>
      </c>
      <c r="N3043" s="57">
        <f t="shared" si="690"/>
        <v>0</v>
      </c>
      <c r="O3043" s="57">
        <f t="shared" ca="1" si="691"/>
        <v>0</v>
      </c>
      <c r="P3043" s="63" t="str">
        <f t="shared" si="692"/>
        <v>A+J=</v>
      </c>
      <c r="Q3043" s="64">
        <f t="shared" si="693"/>
        <v>46497</v>
      </c>
    </row>
    <row r="3044" spans="1:17" x14ac:dyDescent="0.2">
      <c r="A3044" s="56">
        <f t="shared" si="694"/>
        <v>46279</v>
      </c>
      <c r="B3044" s="75" t="str">
        <f t="shared" ca="1" si="683"/>
        <v>n.d</v>
      </c>
      <c r="C3044" s="57">
        <f t="shared" si="684"/>
        <v>0.45234039999999998</v>
      </c>
      <c r="D3044" s="58">
        <f ca="1">IF(A3044&lt;$B$1,VLOOKUP(A3044,[1]DI!$A$4:$B$15000,2,FALSE),0)</f>
        <v>0</v>
      </c>
      <c r="E3044" s="57">
        <f t="shared" ca="1" si="685"/>
        <v>0</v>
      </c>
      <c r="F3044" s="59">
        <f t="shared" si="695"/>
        <v>1.1499999999999999</v>
      </c>
      <c r="G3044" s="60">
        <f t="shared" ca="1" si="686"/>
        <v>1</v>
      </c>
      <c r="H3044" s="57">
        <f ca="1">TRUNC(PRODUCT(G$10:G3043),15)</f>
        <v>1.8793566834039801</v>
      </c>
      <c r="I3044" s="57">
        <f t="shared" ca="1" si="687"/>
        <v>1.8793566834039801</v>
      </c>
      <c r="J3044" s="57">
        <f t="shared" ca="1" si="688"/>
        <v>1</v>
      </c>
      <c r="K3044" s="57">
        <f t="shared" ca="1" si="689"/>
        <v>0</v>
      </c>
      <c r="L3044" s="61">
        <f>IF(VLOOKUP(A3044,$U$12:$AD$125,8)=VLOOKUP(A3043,$U$12:$AD$125,8),0,VLOOKUP(A3044,U$12:$AD$125,8))</f>
        <v>0</v>
      </c>
      <c r="M3044" s="62">
        <f>IF(L3044&gt;0,VLOOKUP(L3044,T$12:$AC$125,7),0)</f>
        <v>0</v>
      </c>
      <c r="N3044" s="57">
        <f t="shared" si="690"/>
        <v>0</v>
      </c>
      <c r="O3044" s="57">
        <f t="shared" ca="1" si="691"/>
        <v>0</v>
      </c>
      <c r="P3044" s="63" t="str">
        <f t="shared" si="692"/>
        <v>A+J=</v>
      </c>
      <c r="Q3044" s="64">
        <f t="shared" si="693"/>
        <v>46497</v>
      </c>
    </row>
    <row r="3045" spans="1:17" x14ac:dyDescent="0.2">
      <c r="A3045" s="56">
        <f t="shared" si="694"/>
        <v>46280</v>
      </c>
      <c r="B3045" s="75" t="str">
        <f t="shared" ca="1" si="683"/>
        <v>n.d</v>
      </c>
      <c r="C3045" s="57">
        <f t="shared" si="684"/>
        <v>0.45234039999999998</v>
      </c>
      <c r="D3045" s="58">
        <f ca="1">IF(A3045&lt;$B$1,VLOOKUP(A3045,[1]DI!$A$4:$B$15000,2,FALSE),0)</f>
        <v>0</v>
      </c>
      <c r="E3045" s="57">
        <f t="shared" ca="1" si="685"/>
        <v>0</v>
      </c>
      <c r="F3045" s="59">
        <f t="shared" si="695"/>
        <v>1.1499999999999999</v>
      </c>
      <c r="G3045" s="60">
        <f t="shared" ca="1" si="686"/>
        <v>1</v>
      </c>
      <c r="H3045" s="57">
        <f ca="1">TRUNC(PRODUCT(G$10:G3044),15)</f>
        <v>1.8793566834039801</v>
      </c>
      <c r="I3045" s="57">
        <f t="shared" ca="1" si="687"/>
        <v>1.8793566834039801</v>
      </c>
      <c r="J3045" s="57">
        <f t="shared" ca="1" si="688"/>
        <v>1</v>
      </c>
      <c r="K3045" s="57">
        <f t="shared" ca="1" si="689"/>
        <v>0</v>
      </c>
      <c r="L3045" s="61">
        <f>IF(VLOOKUP(A3045,$U$12:$AD$125,8)=VLOOKUP(A3044,$U$12:$AD$125,8),0,VLOOKUP(A3045,U$12:$AD$125,8))</f>
        <v>0</v>
      </c>
      <c r="M3045" s="62">
        <f>IF(L3045&gt;0,VLOOKUP(L3045,T$12:$AC$125,7),0)</f>
        <v>0</v>
      </c>
      <c r="N3045" s="57">
        <f t="shared" si="690"/>
        <v>0</v>
      </c>
      <c r="O3045" s="57">
        <f t="shared" ca="1" si="691"/>
        <v>0</v>
      </c>
      <c r="P3045" s="63" t="str">
        <f t="shared" si="692"/>
        <v>A+J=</v>
      </c>
      <c r="Q3045" s="64">
        <f t="shared" si="693"/>
        <v>46497</v>
      </c>
    </row>
    <row r="3046" spans="1:17" x14ac:dyDescent="0.2">
      <c r="A3046" s="56">
        <f t="shared" si="694"/>
        <v>46281</v>
      </c>
      <c r="B3046" s="75" t="str">
        <f t="shared" ca="1" si="683"/>
        <v>n.d</v>
      </c>
      <c r="C3046" s="57">
        <f t="shared" si="684"/>
        <v>0.45234039999999998</v>
      </c>
      <c r="D3046" s="58">
        <f ca="1">IF(A3046&lt;$B$1,VLOOKUP(A3046,[1]DI!$A$4:$B$15000,2,FALSE),0)</f>
        <v>0</v>
      </c>
      <c r="E3046" s="57">
        <f t="shared" ca="1" si="685"/>
        <v>0</v>
      </c>
      <c r="F3046" s="59">
        <f t="shared" si="695"/>
        <v>1.1499999999999999</v>
      </c>
      <c r="G3046" s="60">
        <f t="shared" ca="1" si="686"/>
        <v>1</v>
      </c>
      <c r="H3046" s="57">
        <f ca="1">TRUNC(PRODUCT(G$10:G3045),15)</f>
        <v>1.8793566834039801</v>
      </c>
      <c r="I3046" s="57">
        <f t="shared" ca="1" si="687"/>
        <v>1.8793566834039801</v>
      </c>
      <c r="J3046" s="57">
        <f t="shared" ca="1" si="688"/>
        <v>1</v>
      </c>
      <c r="K3046" s="57">
        <f t="shared" ca="1" si="689"/>
        <v>0</v>
      </c>
      <c r="L3046" s="61">
        <f>IF(VLOOKUP(A3046,$U$12:$AD$125,8)=VLOOKUP(A3045,$U$12:$AD$125,8),0,VLOOKUP(A3046,U$12:$AD$125,8))</f>
        <v>0</v>
      </c>
      <c r="M3046" s="62">
        <f>IF(L3046&gt;0,VLOOKUP(L3046,T$12:$AC$125,7),0)</f>
        <v>0</v>
      </c>
      <c r="N3046" s="57">
        <f t="shared" si="690"/>
        <v>0</v>
      </c>
      <c r="O3046" s="57">
        <f t="shared" ca="1" si="691"/>
        <v>0</v>
      </c>
      <c r="P3046" s="63" t="str">
        <f t="shared" si="692"/>
        <v>A+J=</v>
      </c>
      <c r="Q3046" s="64">
        <f t="shared" si="693"/>
        <v>46497</v>
      </c>
    </row>
    <row r="3047" spans="1:17" x14ac:dyDescent="0.2">
      <c r="A3047" s="56">
        <f t="shared" si="694"/>
        <v>46282</v>
      </c>
      <c r="B3047" s="75" t="str">
        <f t="shared" ca="1" si="683"/>
        <v>n.d</v>
      </c>
      <c r="C3047" s="57">
        <f t="shared" si="684"/>
        <v>0.45234039999999998</v>
      </c>
      <c r="D3047" s="58">
        <f ca="1">IF(A3047&lt;$B$1,VLOOKUP(A3047,[1]DI!$A$4:$B$15000,2,FALSE),0)</f>
        <v>0</v>
      </c>
      <c r="E3047" s="57">
        <f t="shared" ca="1" si="685"/>
        <v>0</v>
      </c>
      <c r="F3047" s="59">
        <f t="shared" si="695"/>
        <v>1.1499999999999999</v>
      </c>
      <c r="G3047" s="60">
        <f t="shared" ca="1" si="686"/>
        <v>1</v>
      </c>
      <c r="H3047" s="57">
        <f ca="1">TRUNC(PRODUCT(G$10:G3046),15)</f>
        <v>1.8793566834039801</v>
      </c>
      <c r="I3047" s="57">
        <f t="shared" ca="1" si="687"/>
        <v>1.8793566834039801</v>
      </c>
      <c r="J3047" s="57">
        <f t="shared" ca="1" si="688"/>
        <v>1</v>
      </c>
      <c r="K3047" s="57">
        <f t="shared" ca="1" si="689"/>
        <v>0</v>
      </c>
      <c r="L3047" s="61">
        <f>IF(VLOOKUP(A3047,$U$12:$AD$125,8)=VLOOKUP(A3046,$U$12:$AD$125,8),0,VLOOKUP(A3047,U$12:$AD$125,8))</f>
        <v>0</v>
      </c>
      <c r="M3047" s="62">
        <f>IF(L3047&gt;0,VLOOKUP(L3047,T$12:$AC$125,7),0)</f>
        <v>0</v>
      </c>
      <c r="N3047" s="57">
        <f t="shared" si="690"/>
        <v>0</v>
      </c>
      <c r="O3047" s="57">
        <f t="shared" ca="1" si="691"/>
        <v>0</v>
      </c>
      <c r="P3047" s="63" t="str">
        <f t="shared" si="692"/>
        <v>A+J=</v>
      </c>
      <c r="Q3047" s="64">
        <f t="shared" si="693"/>
        <v>46497</v>
      </c>
    </row>
    <row r="3048" spans="1:17" x14ac:dyDescent="0.2">
      <c r="A3048" s="56">
        <f t="shared" si="694"/>
        <v>46283</v>
      </c>
      <c r="B3048" s="75" t="str">
        <f t="shared" ca="1" si="683"/>
        <v>n.d</v>
      </c>
      <c r="C3048" s="57">
        <f t="shared" si="684"/>
        <v>0.45234039999999998</v>
      </c>
      <c r="D3048" s="58">
        <f ca="1">IF(A3048&lt;$B$1,VLOOKUP(A3048,[1]DI!$A$4:$B$15000,2,FALSE),0)</f>
        <v>0</v>
      </c>
      <c r="E3048" s="57">
        <f t="shared" ca="1" si="685"/>
        <v>0</v>
      </c>
      <c r="F3048" s="59">
        <f t="shared" si="695"/>
        <v>1.1499999999999999</v>
      </c>
      <c r="G3048" s="60">
        <f t="shared" ca="1" si="686"/>
        <v>1</v>
      </c>
      <c r="H3048" s="57">
        <f ca="1">TRUNC(PRODUCT(G$10:G3047),15)</f>
        <v>1.8793566834039801</v>
      </c>
      <c r="I3048" s="57">
        <f t="shared" ca="1" si="687"/>
        <v>1.8793566834039801</v>
      </c>
      <c r="J3048" s="57">
        <f t="shared" ca="1" si="688"/>
        <v>1</v>
      </c>
      <c r="K3048" s="57">
        <f t="shared" ca="1" si="689"/>
        <v>0</v>
      </c>
      <c r="L3048" s="61">
        <f>IF(VLOOKUP(A3048,$U$12:$AD$125,8)=VLOOKUP(A3047,$U$12:$AD$125,8),0,VLOOKUP(A3048,U$12:$AD$125,8))</f>
        <v>0</v>
      </c>
      <c r="M3048" s="62">
        <f>IF(L3048&gt;0,VLOOKUP(L3048,T$12:$AC$125,7),0)</f>
        <v>0</v>
      </c>
      <c r="N3048" s="57">
        <f t="shared" si="690"/>
        <v>0</v>
      </c>
      <c r="O3048" s="57">
        <f t="shared" ca="1" si="691"/>
        <v>0</v>
      </c>
      <c r="P3048" s="63" t="str">
        <f t="shared" si="692"/>
        <v>A+J=</v>
      </c>
      <c r="Q3048" s="64">
        <f t="shared" si="693"/>
        <v>46497</v>
      </c>
    </row>
    <row r="3049" spans="1:17" x14ac:dyDescent="0.2">
      <c r="A3049" s="56">
        <f t="shared" si="694"/>
        <v>46284</v>
      </c>
      <c r="B3049" s="75" t="str">
        <f t="shared" ca="1" si="683"/>
        <v>n.d</v>
      </c>
      <c r="C3049" s="57">
        <f t="shared" si="684"/>
        <v>0.45234039999999998</v>
      </c>
      <c r="D3049" s="58">
        <f ca="1">IF(A3049&lt;$B$1,VLOOKUP(A3049,[1]DI!$A$4:$B$15000,2,FALSE),0)</f>
        <v>0</v>
      </c>
      <c r="E3049" s="57">
        <f t="shared" ca="1" si="685"/>
        <v>0</v>
      </c>
      <c r="F3049" s="59">
        <f t="shared" si="695"/>
        <v>1.1499999999999999</v>
      </c>
      <c r="G3049" s="60">
        <f t="shared" ca="1" si="686"/>
        <v>1</v>
      </c>
      <c r="H3049" s="57">
        <f ca="1">TRUNC(PRODUCT(G$10:G3048),15)</f>
        <v>1.8793566834039801</v>
      </c>
      <c r="I3049" s="57">
        <f t="shared" ca="1" si="687"/>
        <v>1.8793566834039801</v>
      </c>
      <c r="J3049" s="57">
        <f t="shared" ca="1" si="688"/>
        <v>1</v>
      </c>
      <c r="K3049" s="57">
        <f t="shared" ca="1" si="689"/>
        <v>0</v>
      </c>
      <c r="L3049" s="61">
        <f>IF(VLOOKUP(A3049,$U$12:$AD$125,8)=VLOOKUP(A3048,$U$12:$AD$125,8),0,VLOOKUP(A3049,U$12:$AD$125,8))</f>
        <v>0</v>
      </c>
      <c r="M3049" s="62">
        <f>IF(L3049&gt;0,VLOOKUP(L3049,T$12:$AC$125,7),0)</f>
        <v>0</v>
      </c>
      <c r="N3049" s="57">
        <f t="shared" si="690"/>
        <v>0</v>
      </c>
      <c r="O3049" s="57">
        <f t="shared" ca="1" si="691"/>
        <v>0</v>
      </c>
      <c r="P3049" s="63" t="str">
        <f t="shared" si="692"/>
        <v>A+J=</v>
      </c>
      <c r="Q3049" s="64">
        <f t="shared" si="693"/>
        <v>46497</v>
      </c>
    </row>
    <row r="3050" spans="1:17" x14ac:dyDescent="0.2">
      <c r="A3050" s="56">
        <f t="shared" si="694"/>
        <v>46285</v>
      </c>
      <c r="B3050" s="75" t="str">
        <f t="shared" ca="1" si="683"/>
        <v>n.d</v>
      </c>
      <c r="C3050" s="57">
        <f t="shared" si="684"/>
        <v>0.45234039999999998</v>
      </c>
      <c r="D3050" s="58">
        <f ca="1">IF(A3050&lt;$B$1,VLOOKUP(A3050,[1]DI!$A$4:$B$15000,2,FALSE),0)</f>
        <v>0</v>
      </c>
      <c r="E3050" s="57">
        <f t="shared" ca="1" si="685"/>
        <v>0</v>
      </c>
      <c r="F3050" s="59">
        <f t="shared" si="695"/>
        <v>1.1499999999999999</v>
      </c>
      <c r="G3050" s="60">
        <f t="shared" ca="1" si="686"/>
        <v>1</v>
      </c>
      <c r="H3050" s="57">
        <f ca="1">TRUNC(PRODUCT(G$10:G3049),15)</f>
        <v>1.8793566834039801</v>
      </c>
      <c r="I3050" s="57">
        <f t="shared" ca="1" si="687"/>
        <v>1.8793566834039801</v>
      </c>
      <c r="J3050" s="57">
        <f t="shared" ca="1" si="688"/>
        <v>1</v>
      </c>
      <c r="K3050" s="57">
        <f t="shared" ca="1" si="689"/>
        <v>0</v>
      </c>
      <c r="L3050" s="61">
        <f>IF(VLOOKUP(A3050,$U$12:$AD$125,8)=VLOOKUP(A3049,$U$12:$AD$125,8),0,VLOOKUP(A3050,U$12:$AD$125,8))</f>
        <v>0</v>
      </c>
      <c r="M3050" s="62">
        <f>IF(L3050&gt;0,VLOOKUP(L3050,T$12:$AC$125,7),0)</f>
        <v>0</v>
      </c>
      <c r="N3050" s="57">
        <f t="shared" si="690"/>
        <v>0</v>
      </c>
      <c r="O3050" s="57">
        <f t="shared" ca="1" si="691"/>
        <v>0</v>
      </c>
      <c r="P3050" s="63" t="str">
        <f t="shared" si="692"/>
        <v>A+J=</v>
      </c>
      <c r="Q3050" s="64">
        <f t="shared" si="693"/>
        <v>46497</v>
      </c>
    </row>
    <row r="3051" spans="1:17" x14ac:dyDescent="0.2">
      <c r="A3051" s="56">
        <f t="shared" si="694"/>
        <v>46286</v>
      </c>
      <c r="B3051" s="75" t="str">
        <f t="shared" ca="1" si="683"/>
        <v>n.d</v>
      </c>
      <c r="C3051" s="57">
        <f t="shared" si="684"/>
        <v>0.45234039999999998</v>
      </c>
      <c r="D3051" s="58">
        <f ca="1">IF(A3051&lt;$B$1,VLOOKUP(A3051,[1]DI!$A$4:$B$15000,2,FALSE),0)</f>
        <v>0</v>
      </c>
      <c r="E3051" s="57">
        <f t="shared" ca="1" si="685"/>
        <v>0</v>
      </c>
      <c r="F3051" s="59">
        <f t="shared" si="695"/>
        <v>1.1499999999999999</v>
      </c>
      <c r="G3051" s="60">
        <f t="shared" ca="1" si="686"/>
        <v>1</v>
      </c>
      <c r="H3051" s="57">
        <f ca="1">TRUNC(PRODUCT(G$10:G3050),15)</f>
        <v>1.8793566834039801</v>
      </c>
      <c r="I3051" s="57">
        <f t="shared" ca="1" si="687"/>
        <v>1.8793566834039801</v>
      </c>
      <c r="J3051" s="57">
        <f t="shared" ca="1" si="688"/>
        <v>1</v>
      </c>
      <c r="K3051" s="57">
        <f t="shared" ca="1" si="689"/>
        <v>0</v>
      </c>
      <c r="L3051" s="61">
        <f>IF(VLOOKUP(A3051,$U$12:$AD$125,8)=VLOOKUP(A3050,$U$12:$AD$125,8),0,VLOOKUP(A3051,U$12:$AD$125,8))</f>
        <v>0</v>
      </c>
      <c r="M3051" s="62">
        <f>IF(L3051&gt;0,VLOOKUP(L3051,T$12:$AC$125,7),0)</f>
        <v>0</v>
      </c>
      <c r="N3051" s="57">
        <f t="shared" si="690"/>
        <v>0</v>
      </c>
      <c r="O3051" s="57">
        <f t="shared" ca="1" si="691"/>
        <v>0</v>
      </c>
      <c r="P3051" s="63" t="str">
        <f t="shared" si="692"/>
        <v>A+J=</v>
      </c>
      <c r="Q3051" s="64">
        <f t="shared" si="693"/>
        <v>46497</v>
      </c>
    </row>
    <row r="3052" spans="1:17" x14ac:dyDescent="0.2">
      <c r="A3052" s="56">
        <f t="shared" si="694"/>
        <v>46287</v>
      </c>
      <c r="B3052" s="75" t="str">
        <f t="shared" ca="1" si="683"/>
        <v>n.d</v>
      </c>
      <c r="C3052" s="57">
        <f t="shared" si="684"/>
        <v>0.45234039999999998</v>
      </c>
      <c r="D3052" s="58">
        <f ca="1">IF(A3052&lt;$B$1,VLOOKUP(A3052,[1]DI!$A$4:$B$15000,2,FALSE),0)</f>
        <v>0</v>
      </c>
      <c r="E3052" s="57">
        <f t="shared" ca="1" si="685"/>
        <v>0</v>
      </c>
      <c r="F3052" s="59">
        <f t="shared" si="695"/>
        <v>1.1499999999999999</v>
      </c>
      <c r="G3052" s="60">
        <f t="shared" ca="1" si="686"/>
        <v>1</v>
      </c>
      <c r="H3052" s="57">
        <f ca="1">TRUNC(PRODUCT(G$10:G3051),15)</f>
        <v>1.8793566834039801</v>
      </c>
      <c r="I3052" s="57">
        <f t="shared" ca="1" si="687"/>
        <v>1.8793566834039801</v>
      </c>
      <c r="J3052" s="57">
        <f t="shared" ca="1" si="688"/>
        <v>1</v>
      </c>
      <c r="K3052" s="57">
        <f t="shared" ca="1" si="689"/>
        <v>0</v>
      </c>
      <c r="L3052" s="61">
        <f>IF(VLOOKUP(A3052,$U$12:$AD$125,8)=VLOOKUP(A3051,$U$12:$AD$125,8),0,VLOOKUP(A3052,U$12:$AD$125,8))</f>
        <v>0</v>
      </c>
      <c r="M3052" s="62">
        <f>IF(L3052&gt;0,VLOOKUP(L3052,T$12:$AC$125,7),0)</f>
        <v>0</v>
      </c>
      <c r="N3052" s="57">
        <f t="shared" si="690"/>
        <v>0</v>
      </c>
      <c r="O3052" s="57">
        <f t="shared" ca="1" si="691"/>
        <v>0</v>
      </c>
      <c r="P3052" s="63" t="str">
        <f t="shared" si="692"/>
        <v>A+J=</v>
      </c>
      <c r="Q3052" s="64">
        <f t="shared" si="693"/>
        <v>46497</v>
      </c>
    </row>
    <row r="3053" spans="1:17" x14ac:dyDescent="0.2">
      <c r="A3053" s="56">
        <f t="shared" si="694"/>
        <v>46288</v>
      </c>
      <c r="B3053" s="75" t="str">
        <f t="shared" ref="B3053:B3116" ca="1" si="696">IF(A3053&lt;=TODAY(),C3053+K3053,IF(AND(A3053&gt;TODAY(),A3053&lt;=$B$1),IF(VLOOKUP(TODAY(),$A$10:$D$5000,4,FALSE)=0,"n.d",C3053+K3053),"n.d"))</f>
        <v>n.d</v>
      </c>
      <c r="C3053" s="57">
        <f t="shared" ref="C3053:C3116" si="697">TRUNC(C3052-N3052,8)</f>
        <v>0.45234039999999998</v>
      </c>
      <c r="D3053" s="58">
        <f ca="1">IF(A3053&lt;$B$1,VLOOKUP(A3053,[1]DI!$A$4:$B$15000,2,FALSE),0)</f>
        <v>0</v>
      </c>
      <c r="E3053" s="57">
        <f t="shared" ref="E3053:E3116" ca="1" si="698">ROUND((((1+D3053)^(1/252)-1)),8)</f>
        <v>0</v>
      </c>
      <c r="F3053" s="59">
        <f t="shared" si="695"/>
        <v>1.1499999999999999</v>
      </c>
      <c r="G3053" s="60">
        <f t="shared" ref="G3053:G3116" ca="1" si="699">TRUNC((1+(E3053*F3053)),15)</f>
        <v>1</v>
      </c>
      <c r="H3053" s="57">
        <f ca="1">TRUNC(PRODUCT(G$10:G3052),15)</f>
        <v>1.8793566834039801</v>
      </c>
      <c r="I3053" s="57">
        <f t="shared" ref="I3053:I3116" ca="1" si="700">IF(OR(L3052&gt;0,L3052="E"),H3052,I3052)</f>
        <v>1.8793566834039801</v>
      </c>
      <c r="J3053" s="57">
        <f t="shared" ref="J3053:J3116" ca="1" si="701">ROUND(TRUNC(H3053/I3053,15),8)</f>
        <v>1</v>
      </c>
      <c r="K3053" s="57">
        <f t="shared" ref="K3053:K3116" ca="1" si="702">TRUNC((C3053*(J3053-1)),8)</f>
        <v>0</v>
      </c>
      <c r="L3053" s="61">
        <f>IF(VLOOKUP(A3053,$U$12:$AD$125,8)=VLOOKUP(A3052,$U$12:$AD$125,8),0,VLOOKUP(A3053,U$12:$AD$125,8))</f>
        <v>0</v>
      </c>
      <c r="M3053" s="62">
        <f>IF(L3053&gt;0,VLOOKUP(L3053,T$12:$AC$125,7),0)</f>
        <v>0</v>
      </c>
      <c r="N3053" s="57">
        <f t="shared" ref="N3053:N3116" si="703">IF(M3053&gt;0,(C$10*M3053),0)</f>
        <v>0</v>
      </c>
      <c r="O3053" s="57">
        <f t="shared" ref="O3053:O3116" ca="1" si="704">(K3053+N3053)</f>
        <v>0</v>
      </c>
      <c r="P3053" s="63" t="str">
        <f t="shared" ref="P3053:P3116" si="705">IF(L3052&gt;0,VLOOKUP(A3052,$U$12:$AD$125,9),P3052)</f>
        <v>A+J=</v>
      </c>
      <c r="Q3053" s="64">
        <f t="shared" ref="Q3053:Q3116" si="706">IF(L3052&gt;0,VLOOKUP(A3052,$U$12:$AD$125,10),Q3052)</f>
        <v>46497</v>
      </c>
    </row>
    <row r="3054" spans="1:17" x14ac:dyDescent="0.2">
      <c r="A3054" s="56">
        <f t="shared" si="694"/>
        <v>46289</v>
      </c>
      <c r="B3054" s="75" t="str">
        <f t="shared" ca="1" si="696"/>
        <v>n.d</v>
      </c>
      <c r="C3054" s="57">
        <f t="shared" si="697"/>
        <v>0.45234039999999998</v>
      </c>
      <c r="D3054" s="58">
        <f ca="1">IF(A3054&lt;$B$1,VLOOKUP(A3054,[1]DI!$A$4:$B$15000,2,FALSE),0)</f>
        <v>0</v>
      </c>
      <c r="E3054" s="57">
        <f t="shared" ca="1" si="698"/>
        <v>0</v>
      </c>
      <c r="F3054" s="59">
        <f t="shared" si="695"/>
        <v>1.1499999999999999</v>
      </c>
      <c r="G3054" s="60">
        <f t="shared" ca="1" si="699"/>
        <v>1</v>
      </c>
      <c r="H3054" s="57">
        <f ca="1">TRUNC(PRODUCT(G$10:G3053),15)</f>
        <v>1.8793566834039801</v>
      </c>
      <c r="I3054" s="57">
        <f t="shared" ca="1" si="700"/>
        <v>1.8793566834039801</v>
      </c>
      <c r="J3054" s="57">
        <f t="shared" ca="1" si="701"/>
        <v>1</v>
      </c>
      <c r="K3054" s="57">
        <f t="shared" ca="1" si="702"/>
        <v>0</v>
      </c>
      <c r="L3054" s="61">
        <f>IF(VLOOKUP(A3054,$U$12:$AD$125,8)=VLOOKUP(A3053,$U$12:$AD$125,8),0,VLOOKUP(A3054,U$12:$AD$125,8))</f>
        <v>0</v>
      </c>
      <c r="M3054" s="62">
        <f>IF(L3054&gt;0,VLOOKUP(L3054,T$12:$AC$125,7),0)</f>
        <v>0</v>
      </c>
      <c r="N3054" s="57">
        <f t="shared" si="703"/>
        <v>0</v>
      </c>
      <c r="O3054" s="57">
        <f t="shared" ca="1" si="704"/>
        <v>0</v>
      </c>
      <c r="P3054" s="63" t="str">
        <f t="shared" si="705"/>
        <v>A+J=</v>
      </c>
      <c r="Q3054" s="64">
        <f t="shared" si="706"/>
        <v>46497</v>
      </c>
    </row>
    <row r="3055" spans="1:17" x14ac:dyDescent="0.2">
      <c r="A3055" s="56">
        <f t="shared" si="694"/>
        <v>46290</v>
      </c>
      <c r="B3055" s="75" t="str">
        <f t="shared" ca="1" si="696"/>
        <v>n.d</v>
      </c>
      <c r="C3055" s="57">
        <f t="shared" si="697"/>
        <v>0.45234039999999998</v>
      </c>
      <c r="D3055" s="58">
        <f ca="1">IF(A3055&lt;$B$1,VLOOKUP(A3055,[1]DI!$A$4:$B$15000,2,FALSE),0)</f>
        <v>0</v>
      </c>
      <c r="E3055" s="57">
        <f t="shared" ca="1" si="698"/>
        <v>0</v>
      </c>
      <c r="F3055" s="59">
        <f t="shared" si="695"/>
        <v>1.1499999999999999</v>
      </c>
      <c r="G3055" s="60">
        <f t="shared" ca="1" si="699"/>
        <v>1</v>
      </c>
      <c r="H3055" s="57">
        <f ca="1">TRUNC(PRODUCT(G$10:G3054),15)</f>
        <v>1.8793566834039801</v>
      </c>
      <c r="I3055" s="57">
        <f t="shared" ca="1" si="700"/>
        <v>1.8793566834039801</v>
      </c>
      <c r="J3055" s="57">
        <f t="shared" ca="1" si="701"/>
        <v>1</v>
      </c>
      <c r="K3055" s="57">
        <f t="shared" ca="1" si="702"/>
        <v>0</v>
      </c>
      <c r="L3055" s="61">
        <f>IF(VLOOKUP(A3055,$U$12:$AD$125,8)=VLOOKUP(A3054,$U$12:$AD$125,8),0,VLOOKUP(A3055,U$12:$AD$125,8))</f>
        <v>0</v>
      </c>
      <c r="M3055" s="62">
        <f>IF(L3055&gt;0,VLOOKUP(L3055,T$12:$AC$125,7),0)</f>
        <v>0</v>
      </c>
      <c r="N3055" s="57">
        <f t="shared" si="703"/>
        <v>0</v>
      </c>
      <c r="O3055" s="57">
        <f t="shared" ca="1" si="704"/>
        <v>0</v>
      </c>
      <c r="P3055" s="63" t="str">
        <f t="shared" si="705"/>
        <v>A+J=</v>
      </c>
      <c r="Q3055" s="64">
        <f t="shared" si="706"/>
        <v>46497</v>
      </c>
    </row>
    <row r="3056" spans="1:17" x14ac:dyDescent="0.2">
      <c r="A3056" s="56">
        <f t="shared" si="694"/>
        <v>46291</v>
      </c>
      <c r="B3056" s="75" t="str">
        <f t="shared" ca="1" si="696"/>
        <v>n.d</v>
      </c>
      <c r="C3056" s="57">
        <f t="shared" si="697"/>
        <v>0.45234039999999998</v>
      </c>
      <c r="D3056" s="58">
        <f ca="1">IF(A3056&lt;$B$1,VLOOKUP(A3056,[1]DI!$A$4:$B$15000,2,FALSE),0)</f>
        <v>0</v>
      </c>
      <c r="E3056" s="57">
        <f t="shared" ca="1" si="698"/>
        <v>0</v>
      </c>
      <c r="F3056" s="59">
        <f t="shared" si="695"/>
        <v>1.1499999999999999</v>
      </c>
      <c r="G3056" s="60">
        <f t="shared" ca="1" si="699"/>
        <v>1</v>
      </c>
      <c r="H3056" s="57">
        <f ca="1">TRUNC(PRODUCT(G$10:G3055),15)</f>
        <v>1.8793566834039801</v>
      </c>
      <c r="I3056" s="57">
        <f t="shared" ca="1" si="700"/>
        <v>1.8793566834039801</v>
      </c>
      <c r="J3056" s="57">
        <f t="shared" ca="1" si="701"/>
        <v>1</v>
      </c>
      <c r="K3056" s="57">
        <f t="shared" ca="1" si="702"/>
        <v>0</v>
      </c>
      <c r="L3056" s="61">
        <f>IF(VLOOKUP(A3056,$U$12:$AD$125,8)=VLOOKUP(A3055,$U$12:$AD$125,8),0,VLOOKUP(A3056,U$12:$AD$125,8))</f>
        <v>0</v>
      </c>
      <c r="M3056" s="62">
        <f>IF(L3056&gt;0,VLOOKUP(L3056,T$12:$AC$125,7),0)</f>
        <v>0</v>
      </c>
      <c r="N3056" s="57">
        <f t="shared" si="703"/>
        <v>0</v>
      </c>
      <c r="O3056" s="57">
        <f t="shared" ca="1" si="704"/>
        <v>0</v>
      </c>
      <c r="P3056" s="63" t="str">
        <f t="shared" si="705"/>
        <v>A+J=</v>
      </c>
      <c r="Q3056" s="64">
        <f t="shared" si="706"/>
        <v>46497</v>
      </c>
    </row>
    <row r="3057" spans="1:17" x14ac:dyDescent="0.2">
      <c r="A3057" s="56">
        <f t="shared" si="694"/>
        <v>46292</v>
      </c>
      <c r="B3057" s="75" t="str">
        <f t="shared" ca="1" si="696"/>
        <v>n.d</v>
      </c>
      <c r="C3057" s="57">
        <f t="shared" si="697"/>
        <v>0.45234039999999998</v>
      </c>
      <c r="D3057" s="58">
        <f ca="1">IF(A3057&lt;$B$1,VLOOKUP(A3057,[1]DI!$A$4:$B$15000,2,FALSE),0)</f>
        <v>0</v>
      </c>
      <c r="E3057" s="57">
        <f t="shared" ca="1" si="698"/>
        <v>0</v>
      </c>
      <c r="F3057" s="59">
        <f t="shared" si="695"/>
        <v>1.1499999999999999</v>
      </c>
      <c r="G3057" s="60">
        <f t="shared" ca="1" si="699"/>
        <v>1</v>
      </c>
      <c r="H3057" s="57">
        <f ca="1">TRUNC(PRODUCT(G$10:G3056),15)</f>
        <v>1.8793566834039801</v>
      </c>
      <c r="I3057" s="57">
        <f t="shared" ca="1" si="700"/>
        <v>1.8793566834039801</v>
      </c>
      <c r="J3057" s="57">
        <f t="shared" ca="1" si="701"/>
        <v>1</v>
      </c>
      <c r="K3057" s="57">
        <f t="shared" ca="1" si="702"/>
        <v>0</v>
      </c>
      <c r="L3057" s="61">
        <f>IF(VLOOKUP(A3057,$U$12:$AD$125,8)=VLOOKUP(A3056,$U$12:$AD$125,8),0,VLOOKUP(A3057,U$12:$AD$125,8))</f>
        <v>0</v>
      </c>
      <c r="M3057" s="62">
        <f>IF(L3057&gt;0,VLOOKUP(L3057,T$12:$AC$125,7),0)</f>
        <v>0</v>
      </c>
      <c r="N3057" s="57">
        <f t="shared" si="703"/>
        <v>0</v>
      </c>
      <c r="O3057" s="57">
        <f t="shared" ca="1" si="704"/>
        <v>0</v>
      </c>
      <c r="P3057" s="63" t="str">
        <f t="shared" si="705"/>
        <v>A+J=</v>
      </c>
      <c r="Q3057" s="64">
        <f t="shared" si="706"/>
        <v>46497</v>
      </c>
    </row>
    <row r="3058" spans="1:17" x14ac:dyDescent="0.2">
      <c r="A3058" s="56">
        <f t="shared" si="694"/>
        <v>46293</v>
      </c>
      <c r="B3058" s="75" t="str">
        <f t="shared" ca="1" si="696"/>
        <v>n.d</v>
      </c>
      <c r="C3058" s="57">
        <f t="shared" si="697"/>
        <v>0.45234039999999998</v>
      </c>
      <c r="D3058" s="58">
        <f ca="1">IF(A3058&lt;$B$1,VLOOKUP(A3058,[1]DI!$A$4:$B$15000,2,FALSE),0)</f>
        <v>0</v>
      </c>
      <c r="E3058" s="57">
        <f t="shared" ca="1" si="698"/>
        <v>0</v>
      </c>
      <c r="F3058" s="59">
        <f t="shared" si="695"/>
        <v>1.1499999999999999</v>
      </c>
      <c r="G3058" s="60">
        <f t="shared" ca="1" si="699"/>
        <v>1</v>
      </c>
      <c r="H3058" s="57">
        <f ca="1">TRUNC(PRODUCT(G$10:G3057),15)</f>
        <v>1.8793566834039801</v>
      </c>
      <c r="I3058" s="57">
        <f t="shared" ca="1" si="700"/>
        <v>1.8793566834039801</v>
      </c>
      <c r="J3058" s="57">
        <f t="shared" ca="1" si="701"/>
        <v>1</v>
      </c>
      <c r="K3058" s="57">
        <f t="shared" ca="1" si="702"/>
        <v>0</v>
      </c>
      <c r="L3058" s="61">
        <f>IF(VLOOKUP(A3058,$U$12:$AD$125,8)=VLOOKUP(A3057,$U$12:$AD$125,8),0,VLOOKUP(A3058,U$12:$AD$125,8))</f>
        <v>0</v>
      </c>
      <c r="M3058" s="62">
        <f>IF(L3058&gt;0,VLOOKUP(L3058,T$12:$AC$125,7),0)</f>
        <v>0</v>
      </c>
      <c r="N3058" s="57">
        <f t="shared" si="703"/>
        <v>0</v>
      </c>
      <c r="O3058" s="57">
        <f t="shared" ca="1" si="704"/>
        <v>0</v>
      </c>
      <c r="P3058" s="63" t="str">
        <f t="shared" si="705"/>
        <v>A+J=</v>
      </c>
      <c r="Q3058" s="64">
        <f t="shared" si="706"/>
        <v>46497</v>
      </c>
    </row>
    <row r="3059" spans="1:17" x14ac:dyDescent="0.2">
      <c r="A3059" s="56">
        <f t="shared" si="694"/>
        <v>46294</v>
      </c>
      <c r="B3059" s="75" t="str">
        <f t="shared" ca="1" si="696"/>
        <v>n.d</v>
      </c>
      <c r="C3059" s="57">
        <f t="shared" si="697"/>
        <v>0.45234039999999998</v>
      </c>
      <c r="D3059" s="58">
        <f ca="1">IF(A3059&lt;$B$1,VLOOKUP(A3059,[1]DI!$A$4:$B$15000,2,FALSE),0)</f>
        <v>0</v>
      </c>
      <c r="E3059" s="57">
        <f t="shared" ca="1" si="698"/>
        <v>0</v>
      </c>
      <c r="F3059" s="59">
        <f t="shared" si="695"/>
        <v>1.1499999999999999</v>
      </c>
      <c r="G3059" s="60">
        <f t="shared" ca="1" si="699"/>
        <v>1</v>
      </c>
      <c r="H3059" s="57">
        <f ca="1">TRUNC(PRODUCT(G$10:G3058),15)</f>
        <v>1.8793566834039801</v>
      </c>
      <c r="I3059" s="57">
        <f t="shared" ca="1" si="700"/>
        <v>1.8793566834039801</v>
      </c>
      <c r="J3059" s="57">
        <f t="shared" ca="1" si="701"/>
        <v>1</v>
      </c>
      <c r="K3059" s="57">
        <f t="shared" ca="1" si="702"/>
        <v>0</v>
      </c>
      <c r="L3059" s="61">
        <f>IF(VLOOKUP(A3059,$U$12:$AD$125,8)=VLOOKUP(A3058,$U$12:$AD$125,8),0,VLOOKUP(A3059,U$12:$AD$125,8))</f>
        <v>0</v>
      </c>
      <c r="M3059" s="62">
        <f>IF(L3059&gt;0,VLOOKUP(L3059,T$12:$AC$125,7),0)</f>
        <v>0</v>
      </c>
      <c r="N3059" s="57">
        <f t="shared" si="703"/>
        <v>0</v>
      </c>
      <c r="O3059" s="57">
        <f t="shared" ca="1" si="704"/>
        <v>0</v>
      </c>
      <c r="P3059" s="63" t="str">
        <f t="shared" si="705"/>
        <v>A+J=</v>
      </c>
      <c r="Q3059" s="64">
        <f t="shared" si="706"/>
        <v>46497</v>
      </c>
    </row>
    <row r="3060" spans="1:17" x14ac:dyDescent="0.2">
      <c r="A3060" s="56">
        <f t="shared" si="694"/>
        <v>46295</v>
      </c>
      <c r="B3060" s="75" t="str">
        <f t="shared" ca="1" si="696"/>
        <v>n.d</v>
      </c>
      <c r="C3060" s="57">
        <f t="shared" si="697"/>
        <v>0.45234039999999998</v>
      </c>
      <c r="D3060" s="58">
        <f ca="1">IF(A3060&lt;$B$1,VLOOKUP(A3060,[1]DI!$A$4:$B$15000,2,FALSE),0)</f>
        <v>0</v>
      </c>
      <c r="E3060" s="57">
        <f t="shared" ca="1" si="698"/>
        <v>0</v>
      </c>
      <c r="F3060" s="59">
        <f t="shared" si="695"/>
        <v>1.1499999999999999</v>
      </c>
      <c r="G3060" s="60">
        <f t="shared" ca="1" si="699"/>
        <v>1</v>
      </c>
      <c r="H3060" s="57">
        <f ca="1">TRUNC(PRODUCT(G$10:G3059),15)</f>
        <v>1.8793566834039801</v>
      </c>
      <c r="I3060" s="57">
        <f t="shared" ca="1" si="700"/>
        <v>1.8793566834039801</v>
      </c>
      <c r="J3060" s="57">
        <f t="shared" ca="1" si="701"/>
        <v>1</v>
      </c>
      <c r="K3060" s="57">
        <f t="shared" ca="1" si="702"/>
        <v>0</v>
      </c>
      <c r="L3060" s="61">
        <f>IF(VLOOKUP(A3060,$U$12:$AD$125,8)=VLOOKUP(A3059,$U$12:$AD$125,8),0,VLOOKUP(A3060,U$12:$AD$125,8))</f>
        <v>0</v>
      </c>
      <c r="M3060" s="62">
        <f>IF(L3060&gt;0,VLOOKUP(L3060,T$12:$AC$125,7),0)</f>
        <v>0</v>
      </c>
      <c r="N3060" s="57">
        <f t="shared" si="703"/>
        <v>0</v>
      </c>
      <c r="O3060" s="57">
        <f t="shared" ca="1" si="704"/>
        <v>0</v>
      </c>
      <c r="P3060" s="63" t="str">
        <f t="shared" si="705"/>
        <v>A+J=</v>
      </c>
      <c r="Q3060" s="64">
        <f t="shared" si="706"/>
        <v>46497</v>
      </c>
    </row>
    <row r="3061" spans="1:17" x14ac:dyDescent="0.2">
      <c r="A3061" s="56">
        <f t="shared" si="694"/>
        <v>46296</v>
      </c>
      <c r="B3061" s="75" t="str">
        <f t="shared" ca="1" si="696"/>
        <v>n.d</v>
      </c>
      <c r="C3061" s="57">
        <f t="shared" si="697"/>
        <v>0.45234039999999998</v>
      </c>
      <c r="D3061" s="58">
        <f ca="1">IF(A3061&lt;$B$1,VLOOKUP(A3061,[1]DI!$A$4:$B$15000,2,FALSE),0)</f>
        <v>0</v>
      </c>
      <c r="E3061" s="57">
        <f t="shared" ca="1" si="698"/>
        <v>0</v>
      </c>
      <c r="F3061" s="59">
        <f t="shared" si="695"/>
        <v>1.1499999999999999</v>
      </c>
      <c r="G3061" s="60">
        <f t="shared" ca="1" si="699"/>
        <v>1</v>
      </c>
      <c r="H3061" s="57">
        <f ca="1">TRUNC(PRODUCT(G$10:G3060),15)</f>
        <v>1.8793566834039801</v>
      </c>
      <c r="I3061" s="57">
        <f t="shared" ca="1" si="700"/>
        <v>1.8793566834039801</v>
      </c>
      <c r="J3061" s="57">
        <f t="shared" ca="1" si="701"/>
        <v>1</v>
      </c>
      <c r="K3061" s="57">
        <f t="shared" ca="1" si="702"/>
        <v>0</v>
      </c>
      <c r="L3061" s="61">
        <f>IF(VLOOKUP(A3061,$U$12:$AD$125,8)=VLOOKUP(A3060,$U$12:$AD$125,8),0,VLOOKUP(A3061,U$12:$AD$125,8))</f>
        <v>0</v>
      </c>
      <c r="M3061" s="62">
        <f>IF(L3061&gt;0,VLOOKUP(L3061,T$12:$AC$125,7),0)</f>
        <v>0</v>
      </c>
      <c r="N3061" s="57">
        <f t="shared" si="703"/>
        <v>0</v>
      </c>
      <c r="O3061" s="57">
        <f t="shared" ca="1" si="704"/>
        <v>0</v>
      </c>
      <c r="P3061" s="63" t="str">
        <f t="shared" si="705"/>
        <v>A+J=</v>
      </c>
      <c r="Q3061" s="64">
        <f t="shared" si="706"/>
        <v>46497</v>
      </c>
    </row>
    <row r="3062" spans="1:17" x14ac:dyDescent="0.2">
      <c r="A3062" s="56">
        <f t="shared" si="694"/>
        <v>46297</v>
      </c>
      <c r="B3062" s="75" t="str">
        <f t="shared" ca="1" si="696"/>
        <v>n.d</v>
      </c>
      <c r="C3062" s="57">
        <f t="shared" si="697"/>
        <v>0.45234039999999998</v>
      </c>
      <c r="D3062" s="58">
        <f ca="1">IF(A3062&lt;$B$1,VLOOKUP(A3062,[1]DI!$A$4:$B$15000,2,FALSE),0)</f>
        <v>0</v>
      </c>
      <c r="E3062" s="57">
        <f t="shared" ca="1" si="698"/>
        <v>0</v>
      </c>
      <c r="F3062" s="59">
        <f t="shared" si="695"/>
        <v>1.1499999999999999</v>
      </c>
      <c r="G3062" s="60">
        <f t="shared" ca="1" si="699"/>
        <v>1</v>
      </c>
      <c r="H3062" s="57">
        <f ca="1">TRUNC(PRODUCT(G$10:G3061),15)</f>
        <v>1.8793566834039801</v>
      </c>
      <c r="I3062" s="57">
        <f t="shared" ca="1" si="700"/>
        <v>1.8793566834039801</v>
      </c>
      <c r="J3062" s="57">
        <f t="shared" ca="1" si="701"/>
        <v>1</v>
      </c>
      <c r="K3062" s="57">
        <f t="shared" ca="1" si="702"/>
        <v>0</v>
      </c>
      <c r="L3062" s="61">
        <f>IF(VLOOKUP(A3062,$U$12:$AD$125,8)=VLOOKUP(A3061,$U$12:$AD$125,8),0,VLOOKUP(A3062,U$12:$AD$125,8))</f>
        <v>0</v>
      </c>
      <c r="M3062" s="62">
        <f>IF(L3062&gt;0,VLOOKUP(L3062,T$12:$AC$125,7),0)</f>
        <v>0</v>
      </c>
      <c r="N3062" s="57">
        <f t="shared" si="703"/>
        <v>0</v>
      </c>
      <c r="O3062" s="57">
        <f t="shared" ca="1" si="704"/>
        <v>0</v>
      </c>
      <c r="P3062" s="63" t="str">
        <f t="shared" si="705"/>
        <v>A+J=</v>
      </c>
      <c r="Q3062" s="64">
        <f t="shared" si="706"/>
        <v>46497</v>
      </c>
    </row>
    <row r="3063" spans="1:17" x14ac:dyDescent="0.2">
      <c r="A3063" s="56">
        <f t="shared" si="694"/>
        <v>46298</v>
      </c>
      <c r="B3063" s="75" t="str">
        <f t="shared" ca="1" si="696"/>
        <v>n.d</v>
      </c>
      <c r="C3063" s="57">
        <f t="shared" si="697"/>
        <v>0.45234039999999998</v>
      </c>
      <c r="D3063" s="58">
        <f ca="1">IF(A3063&lt;$B$1,VLOOKUP(A3063,[1]DI!$A$4:$B$15000,2,FALSE),0)</f>
        <v>0</v>
      </c>
      <c r="E3063" s="57">
        <f t="shared" ca="1" si="698"/>
        <v>0</v>
      </c>
      <c r="F3063" s="59">
        <f t="shared" si="695"/>
        <v>1.1499999999999999</v>
      </c>
      <c r="G3063" s="60">
        <f t="shared" ca="1" si="699"/>
        <v>1</v>
      </c>
      <c r="H3063" s="57">
        <f ca="1">TRUNC(PRODUCT(G$10:G3062),15)</f>
        <v>1.8793566834039801</v>
      </c>
      <c r="I3063" s="57">
        <f t="shared" ca="1" si="700"/>
        <v>1.8793566834039801</v>
      </c>
      <c r="J3063" s="57">
        <f t="shared" ca="1" si="701"/>
        <v>1</v>
      </c>
      <c r="K3063" s="57">
        <f t="shared" ca="1" si="702"/>
        <v>0</v>
      </c>
      <c r="L3063" s="61">
        <f>IF(VLOOKUP(A3063,$U$12:$AD$125,8)=VLOOKUP(A3062,$U$12:$AD$125,8),0,VLOOKUP(A3063,U$12:$AD$125,8))</f>
        <v>0</v>
      </c>
      <c r="M3063" s="62">
        <f>IF(L3063&gt;0,VLOOKUP(L3063,T$12:$AC$125,7),0)</f>
        <v>0</v>
      </c>
      <c r="N3063" s="57">
        <f t="shared" si="703"/>
        <v>0</v>
      </c>
      <c r="O3063" s="57">
        <f t="shared" ca="1" si="704"/>
        <v>0</v>
      </c>
      <c r="P3063" s="63" t="str">
        <f t="shared" si="705"/>
        <v>A+J=</v>
      </c>
      <c r="Q3063" s="64">
        <f t="shared" si="706"/>
        <v>46497</v>
      </c>
    </row>
    <row r="3064" spans="1:17" x14ac:dyDescent="0.2">
      <c r="A3064" s="56">
        <f t="shared" si="694"/>
        <v>46299</v>
      </c>
      <c r="B3064" s="75" t="str">
        <f t="shared" ca="1" si="696"/>
        <v>n.d</v>
      </c>
      <c r="C3064" s="57">
        <f t="shared" si="697"/>
        <v>0.45234039999999998</v>
      </c>
      <c r="D3064" s="58">
        <f ca="1">IF(A3064&lt;$B$1,VLOOKUP(A3064,[1]DI!$A$4:$B$15000,2,FALSE),0)</f>
        <v>0</v>
      </c>
      <c r="E3064" s="57">
        <f t="shared" ca="1" si="698"/>
        <v>0</v>
      </c>
      <c r="F3064" s="59">
        <f t="shared" si="695"/>
        <v>1.1499999999999999</v>
      </c>
      <c r="G3064" s="60">
        <f t="shared" ca="1" si="699"/>
        <v>1</v>
      </c>
      <c r="H3064" s="57">
        <f ca="1">TRUNC(PRODUCT(G$10:G3063),15)</f>
        <v>1.8793566834039801</v>
      </c>
      <c r="I3064" s="57">
        <f t="shared" ca="1" si="700"/>
        <v>1.8793566834039801</v>
      </c>
      <c r="J3064" s="57">
        <f t="shared" ca="1" si="701"/>
        <v>1</v>
      </c>
      <c r="K3064" s="57">
        <f t="shared" ca="1" si="702"/>
        <v>0</v>
      </c>
      <c r="L3064" s="61">
        <f>IF(VLOOKUP(A3064,$U$12:$AD$125,8)=VLOOKUP(A3063,$U$12:$AD$125,8),0,VLOOKUP(A3064,U$12:$AD$125,8))</f>
        <v>0</v>
      </c>
      <c r="M3064" s="62">
        <f>IF(L3064&gt;0,VLOOKUP(L3064,T$12:$AC$125,7),0)</f>
        <v>0</v>
      </c>
      <c r="N3064" s="57">
        <f t="shared" si="703"/>
        <v>0</v>
      </c>
      <c r="O3064" s="57">
        <f t="shared" ca="1" si="704"/>
        <v>0</v>
      </c>
      <c r="P3064" s="63" t="str">
        <f t="shared" si="705"/>
        <v>A+J=</v>
      </c>
      <c r="Q3064" s="64">
        <f t="shared" si="706"/>
        <v>46497</v>
      </c>
    </row>
    <row r="3065" spans="1:17" x14ac:dyDescent="0.2">
      <c r="A3065" s="56">
        <f t="shared" si="694"/>
        <v>46300</v>
      </c>
      <c r="B3065" s="75" t="str">
        <f t="shared" ca="1" si="696"/>
        <v>n.d</v>
      </c>
      <c r="C3065" s="57">
        <f t="shared" si="697"/>
        <v>0.45234039999999998</v>
      </c>
      <c r="D3065" s="58">
        <f ca="1">IF(A3065&lt;$B$1,VLOOKUP(A3065,[1]DI!$A$4:$B$15000,2,FALSE),0)</f>
        <v>0</v>
      </c>
      <c r="E3065" s="57">
        <f t="shared" ca="1" si="698"/>
        <v>0</v>
      </c>
      <c r="F3065" s="59">
        <f t="shared" si="695"/>
        <v>1.1499999999999999</v>
      </c>
      <c r="G3065" s="60">
        <f t="shared" ca="1" si="699"/>
        <v>1</v>
      </c>
      <c r="H3065" s="57">
        <f ca="1">TRUNC(PRODUCT(G$10:G3064),15)</f>
        <v>1.8793566834039801</v>
      </c>
      <c r="I3065" s="57">
        <f t="shared" ca="1" si="700"/>
        <v>1.8793566834039801</v>
      </c>
      <c r="J3065" s="57">
        <f t="shared" ca="1" si="701"/>
        <v>1</v>
      </c>
      <c r="K3065" s="57">
        <f t="shared" ca="1" si="702"/>
        <v>0</v>
      </c>
      <c r="L3065" s="61">
        <f>IF(VLOOKUP(A3065,$U$12:$AD$125,8)=VLOOKUP(A3064,$U$12:$AD$125,8),0,VLOOKUP(A3065,U$12:$AD$125,8))</f>
        <v>0</v>
      </c>
      <c r="M3065" s="62">
        <f>IF(L3065&gt;0,VLOOKUP(L3065,T$12:$AC$125,7),0)</f>
        <v>0</v>
      </c>
      <c r="N3065" s="57">
        <f t="shared" si="703"/>
        <v>0</v>
      </c>
      <c r="O3065" s="57">
        <f t="shared" ca="1" si="704"/>
        <v>0</v>
      </c>
      <c r="P3065" s="63" t="str">
        <f t="shared" si="705"/>
        <v>A+J=</v>
      </c>
      <c r="Q3065" s="64">
        <f t="shared" si="706"/>
        <v>46497</v>
      </c>
    </row>
    <row r="3066" spans="1:17" x14ac:dyDescent="0.2">
      <c r="A3066" s="56">
        <f t="shared" si="694"/>
        <v>46301</v>
      </c>
      <c r="B3066" s="75" t="str">
        <f t="shared" ca="1" si="696"/>
        <v>n.d</v>
      </c>
      <c r="C3066" s="57">
        <f t="shared" si="697"/>
        <v>0.45234039999999998</v>
      </c>
      <c r="D3066" s="58">
        <f ca="1">IF(A3066&lt;$B$1,VLOOKUP(A3066,[1]DI!$A$4:$B$15000,2,FALSE),0)</f>
        <v>0</v>
      </c>
      <c r="E3066" s="57">
        <f t="shared" ca="1" si="698"/>
        <v>0</v>
      </c>
      <c r="F3066" s="59">
        <f t="shared" si="695"/>
        <v>1.1499999999999999</v>
      </c>
      <c r="G3066" s="60">
        <f t="shared" ca="1" si="699"/>
        <v>1</v>
      </c>
      <c r="H3066" s="57">
        <f ca="1">TRUNC(PRODUCT(G$10:G3065),15)</f>
        <v>1.8793566834039801</v>
      </c>
      <c r="I3066" s="57">
        <f t="shared" ca="1" si="700"/>
        <v>1.8793566834039801</v>
      </c>
      <c r="J3066" s="57">
        <f t="shared" ca="1" si="701"/>
        <v>1</v>
      </c>
      <c r="K3066" s="57">
        <f t="shared" ca="1" si="702"/>
        <v>0</v>
      </c>
      <c r="L3066" s="61">
        <f>IF(VLOOKUP(A3066,$U$12:$AD$125,8)=VLOOKUP(A3065,$U$12:$AD$125,8),0,VLOOKUP(A3066,U$12:$AD$125,8))</f>
        <v>0</v>
      </c>
      <c r="M3066" s="62">
        <f>IF(L3066&gt;0,VLOOKUP(L3066,T$12:$AC$125,7),0)</f>
        <v>0</v>
      </c>
      <c r="N3066" s="57">
        <f t="shared" si="703"/>
        <v>0</v>
      </c>
      <c r="O3066" s="57">
        <f t="shared" ca="1" si="704"/>
        <v>0</v>
      </c>
      <c r="P3066" s="63" t="str">
        <f t="shared" si="705"/>
        <v>A+J=</v>
      </c>
      <c r="Q3066" s="64">
        <f t="shared" si="706"/>
        <v>46497</v>
      </c>
    </row>
    <row r="3067" spans="1:17" x14ac:dyDescent="0.2">
      <c r="A3067" s="56">
        <f t="shared" si="694"/>
        <v>46302</v>
      </c>
      <c r="B3067" s="75" t="str">
        <f t="shared" ca="1" si="696"/>
        <v>n.d</v>
      </c>
      <c r="C3067" s="57">
        <f t="shared" si="697"/>
        <v>0.45234039999999998</v>
      </c>
      <c r="D3067" s="58">
        <f ca="1">IF(A3067&lt;$B$1,VLOOKUP(A3067,[1]DI!$A$4:$B$15000,2,FALSE),0)</f>
        <v>0</v>
      </c>
      <c r="E3067" s="57">
        <f t="shared" ca="1" si="698"/>
        <v>0</v>
      </c>
      <c r="F3067" s="59">
        <f t="shared" si="695"/>
        <v>1.1499999999999999</v>
      </c>
      <c r="G3067" s="60">
        <f t="shared" ca="1" si="699"/>
        <v>1</v>
      </c>
      <c r="H3067" s="57">
        <f ca="1">TRUNC(PRODUCT(G$10:G3066),15)</f>
        <v>1.8793566834039801</v>
      </c>
      <c r="I3067" s="57">
        <f t="shared" ca="1" si="700"/>
        <v>1.8793566834039801</v>
      </c>
      <c r="J3067" s="57">
        <f t="shared" ca="1" si="701"/>
        <v>1</v>
      </c>
      <c r="K3067" s="57">
        <f t="shared" ca="1" si="702"/>
        <v>0</v>
      </c>
      <c r="L3067" s="61">
        <f>IF(VLOOKUP(A3067,$U$12:$AD$125,8)=VLOOKUP(A3066,$U$12:$AD$125,8),0,VLOOKUP(A3067,U$12:$AD$125,8))</f>
        <v>0</v>
      </c>
      <c r="M3067" s="62">
        <f>IF(L3067&gt;0,VLOOKUP(L3067,T$12:$AC$125,7),0)</f>
        <v>0</v>
      </c>
      <c r="N3067" s="57">
        <f t="shared" si="703"/>
        <v>0</v>
      </c>
      <c r="O3067" s="57">
        <f t="shared" ca="1" si="704"/>
        <v>0</v>
      </c>
      <c r="P3067" s="63" t="str">
        <f t="shared" si="705"/>
        <v>A+J=</v>
      </c>
      <c r="Q3067" s="64">
        <f t="shared" si="706"/>
        <v>46497</v>
      </c>
    </row>
    <row r="3068" spans="1:17" x14ac:dyDescent="0.2">
      <c r="A3068" s="56">
        <f t="shared" si="694"/>
        <v>46303</v>
      </c>
      <c r="B3068" s="75" t="str">
        <f t="shared" ca="1" si="696"/>
        <v>n.d</v>
      </c>
      <c r="C3068" s="57">
        <f t="shared" si="697"/>
        <v>0.45234039999999998</v>
      </c>
      <c r="D3068" s="58">
        <f ca="1">IF(A3068&lt;$B$1,VLOOKUP(A3068,[1]DI!$A$4:$B$15000,2,FALSE),0)</f>
        <v>0</v>
      </c>
      <c r="E3068" s="57">
        <f t="shared" ca="1" si="698"/>
        <v>0</v>
      </c>
      <c r="F3068" s="59">
        <f t="shared" si="695"/>
        <v>1.1499999999999999</v>
      </c>
      <c r="G3068" s="60">
        <f t="shared" ca="1" si="699"/>
        <v>1</v>
      </c>
      <c r="H3068" s="57">
        <f ca="1">TRUNC(PRODUCT(G$10:G3067),15)</f>
        <v>1.8793566834039801</v>
      </c>
      <c r="I3068" s="57">
        <f t="shared" ca="1" si="700"/>
        <v>1.8793566834039801</v>
      </c>
      <c r="J3068" s="57">
        <f t="shared" ca="1" si="701"/>
        <v>1</v>
      </c>
      <c r="K3068" s="57">
        <f t="shared" ca="1" si="702"/>
        <v>0</v>
      </c>
      <c r="L3068" s="61">
        <f>IF(VLOOKUP(A3068,$U$12:$AD$125,8)=VLOOKUP(A3067,$U$12:$AD$125,8),0,VLOOKUP(A3068,U$12:$AD$125,8))</f>
        <v>0</v>
      </c>
      <c r="M3068" s="62">
        <f>IF(L3068&gt;0,VLOOKUP(L3068,T$12:$AC$125,7),0)</f>
        <v>0</v>
      </c>
      <c r="N3068" s="57">
        <f t="shared" si="703"/>
        <v>0</v>
      </c>
      <c r="O3068" s="57">
        <f t="shared" ca="1" si="704"/>
        <v>0</v>
      </c>
      <c r="P3068" s="63" t="str">
        <f t="shared" si="705"/>
        <v>A+J=</v>
      </c>
      <c r="Q3068" s="64">
        <f t="shared" si="706"/>
        <v>46497</v>
      </c>
    </row>
    <row r="3069" spans="1:17" x14ac:dyDescent="0.2">
      <c r="A3069" s="56">
        <f t="shared" si="694"/>
        <v>46304</v>
      </c>
      <c r="B3069" s="75" t="str">
        <f t="shared" ca="1" si="696"/>
        <v>n.d</v>
      </c>
      <c r="C3069" s="57">
        <f t="shared" si="697"/>
        <v>0.45234039999999998</v>
      </c>
      <c r="D3069" s="58">
        <f ca="1">IF(A3069&lt;$B$1,VLOOKUP(A3069,[1]DI!$A$4:$B$15000,2,FALSE),0)</f>
        <v>0</v>
      </c>
      <c r="E3069" s="57">
        <f t="shared" ca="1" si="698"/>
        <v>0</v>
      </c>
      <c r="F3069" s="59">
        <f t="shared" si="695"/>
        <v>1.1499999999999999</v>
      </c>
      <c r="G3069" s="60">
        <f t="shared" ca="1" si="699"/>
        <v>1</v>
      </c>
      <c r="H3069" s="57">
        <f ca="1">TRUNC(PRODUCT(G$10:G3068),15)</f>
        <v>1.8793566834039801</v>
      </c>
      <c r="I3069" s="57">
        <f t="shared" ca="1" si="700"/>
        <v>1.8793566834039801</v>
      </c>
      <c r="J3069" s="57">
        <f t="shared" ca="1" si="701"/>
        <v>1</v>
      </c>
      <c r="K3069" s="57">
        <f t="shared" ca="1" si="702"/>
        <v>0</v>
      </c>
      <c r="L3069" s="61">
        <f>IF(VLOOKUP(A3069,$U$12:$AD$125,8)=VLOOKUP(A3068,$U$12:$AD$125,8),0,VLOOKUP(A3069,U$12:$AD$125,8))</f>
        <v>0</v>
      </c>
      <c r="M3069" s="62">
        <f>IF(L3069&gt;0,VLOOKUP(L3069,T$12:$AC$125,7),0)</f>
        <v>0</v>
      </c>
      <c r="N3069" s="57">
        <f t="shared" si="703"/>
        <v>0</v>
      </c>
      <c r="O3069" s="57">
        <f t="shared" ca="1" si="704"/>
        <v>0</v>
      </c>
      <c r="P3069" s="63" t="str">
        <f t="shared" si="705"/>
        <v>A+J=</v>
      </c>
      <c r="Q3069" s="64">
        <f t="shared" si="706"/>
        <v>46497</v>
      </c>
    </row>
    <row r="3070" spans="1:17" x14ac:dyDescent="0.2">
      <c r="A3070" s="56">
        <f t="shared" si="694"/>
        <v>46305</v>
      </c>
      <c r="B3070" s="75" t="str">
        <f t="shared" ca="1" si="696"/>
        <v>n.d</v>
      </c>
      <c r="C3070" s="57">
        <f t="shared" si="697"/>
        <v>0.45234039999999998</v>
      </c>
      <c r="D3070" s="58">
        <f ca="1">IF(A3070&lt;$B$1,VLOOKUP(A3070,[1]DI!$A$4:$B$15000,2,FALSE),0)</f>
        <v>0</v>
      </c>
      <c r="E3070" s="57">
        <f t="shared" ca="1" si="698"/>
        <v>0</v>
      </c>
      <c r="F3070" s="59">
        <f t="shared" si="695"/>
        <v>1.1499999999999999</v>
      </c>
      <c r="G3070" s="60">
        <f t="shared" ca="1" si="699"/>
        <v>1</v>
      </c>
      <c r="H3070" s="57">
        <f ca="1">TRUNC(PRODUCT(G$10:G3069),15)</f>
        <v>1.8793566834039801</v>
      </c>
      <c r="I3070" s="57">
        <f t="shared" ca="1" si="700"/>
        <v>1.8793566834039801</v>
      </c>
      <c r="J3070" s="57">
        <f t="shared" ca="1" si="701"/>
        <v>1</v>
      </c>
      <c r="K3070" s="57">
        <f t="shared" ca="1" si="702"/>
        <v>0</v>
      </c>
      <c r="L3070" s="61">
        <f>IF(VLOOKUP(A3070,$U$12:$AD$125,8)=VLOOKUP(A3069,$U$12:$AD$125,8),0,VLOOKUP(A3070,U$12:$AD$125,8))</f>
        <v>0</v>
      </c>
      <c r="M3070" s="62">
        <f>IF(L3070&gt;0,VLOOKUP(L3070,T$12:$AC$125,7),0)</f>
        <v>0</v>
      </c>
      <c r="N3070" s="57">
        <f t="shared" si="703"/>
        <v>0</v>
      </c>
      <c r="O3070" s="57">
        <f t="shared" ca="1" si="704"/>
        <v>0</v>
      </c>
      <c r="P3070" s="63" t="str">
        <f t="shared" si="705"/>
        <v>A+J=</v>
      </c>
      <c r="Q3070" s="64">
        <f t="shared" si="706"/>
        <v>46497</v>
      </c>
    </row>
    <row r="3071" spans="1:17" x14ac:dyDescent="0.2">
      <c r="A3071" s="56">
        <f t="shared" si="694"/>
        <v>46306</v>
      </c>
      <c r="B3071" s="75" t="str">
        <f t="shared" ca="1" si="696"/>
        <v>n.d</v>
      </c>
      <c r="C3071" s="57">
        <f t="shared" si="697"/>
        <v>0.45234039999999998</v>
      </c>
      <c r="D3071" s="58">
        <f ca="1">IF(A3071&lt;$B$1,VLOOKUP(A3071,[1]DI!$A$4:$B$15000,2,FALSE),0)</f>
        <v>0</v>
      </c>
      <c r="E3071" s="57">
        <f t="shared" ca="1" si="698"/>
        <v>0</v>
      </c>
      <c r="F3071" s="59">
        <f t="shared" si="695"/>
        <v>1.1499999999999999</v>
      </c>
      <c r="G3071" s="60">
        <f t="shared" ca="1" si="699"/>
        <v>1</v>
      </c>
      <c r="H3071" s="57">
        <f ca="1">TRUNC(PRODUCT(G$10:G3070),15)</f>
        <v>1.8793566834039801</v>
      </c>
      <c r="I3071" s="57">
        <f t="shared" ca="1" si="700"/>
        <v>1.8793566834039801</v>
      </c>
      <c r="J3071" s="57">
        <f t="shared" ca="1" si="701"/>
        <v>1</v>
      </c>
      <c r="K3071" s="57">
        <f t="shared" ca="1" si="702"/>
        <v>0</v>
      </c>
      <c r="L3071" s="61">
        <f>IF(VLOOKUP(A3071,$U$12:$AD$125,8)=VLOOKUP(A3070,$U$12:$AD$125,8),0,VLOOKUP(A3071,U$12:$AD$125,8))</f>
        <v>0</v>
      </c>
      <c r="M3071" s="62">
        <f>IF(L3071&gt;0,VLOOKUP(L3071,T$12:$AC$125,7),0)</f>
        <v>0</v>
      </c>
      <c r="N3071" s="57">
        <f t="shared" si="703"/>
        <v>0</v>
      </c>
      <c r="O3071" s="57">
        <f t="shared" ca="1" si="704"/>
        <v>0</v>
      </c>
      <c r="P3071" s="63" t="str">
        <f t="shared" si="705"/>
        <v>A+J=</v>
      </c>
      <c r="Q3071" s="64">
        <f t="shared" si="706"/>
        <v>46497</v>
      </c>
    </row>
    <row r="3072" spans="1:17" x14ac:dyDescent="0.2">
      <c r="A3072" s="56">
        <f t="shared" si="694"/>
        <v>46307</v>
      </c>
      <c r="B3072" s="75" t="str">
        <f t="shared" ca="1" si="696"/>
        <v>n.d</v>
      </c>
      <c r="C3072" s="57">
        <f t="shared" si="697"/>
        <v>0.45234039999999998</v>
      </c>
      <c r="D3072" s="58">
        <f ca="1">IF(A3072&lt;$B$1,VLOOKUP(A3072,[1]DI!$A$4:$B$15000,2,FALSE),0)</f>
        <v>0</v>
      </c>
      <c r="E3072" s="57">
        <f t="shared" ca="1" si="698"/>
        <v>0</v>
      </c>
      <c r="F3072" s="59">
        <f t="shared" si="695"/>
        <v>1.1499999999999999</v>
      </c>
      <c r="G3072" s="60">
        <f t="shared" ca="1" si="699"/>
        <v>1</v>
      </c>
      <c r="H3072" s="57">
        <f ca="1">TRUNC(PRODUCT(G$10:G3071),15)</f>
        <v>1.8793566834039801</v>
      </c>
      <c r="I3072" s="57">
        <f t="shared" ca="1" si="700"/>
        <v>1.8793566834039801</v>
      </c>
      <c r="J3072" s="57">
        <f t="shared" ca="1" si="701"/>
        <v>1</v>
      </c>
      <c r="K3072" s="57">
        <f t="shared" ca="1" si="702"/>
        <v>0</v>
      </c>
      <c r="L3072" s="61">
        <f>IF(VLOOKUP(A3072,$U$12:$AD$125,8)=VLOOKUP(A3071,$U$12:$AD$125,8),0,VLOOKUP(A3072,U$12:$AD$125,8))</f>
        <v>0</v>
      </c>
      <c r="M3072" s="62">
        <f>IF(L3072&gt;0,VLOOKUP(L3072,T$12:$AC$125,7),0)</f>
        <v>0</v>
      </c>
      <c r="N3072" s="57">
        <f t="shared" si="703"/>
        <v>0</v>
      </c>
      <c r="O3072" s="57">
        <f t="shared" ca="1" si="704"/>
        <v>0</v>
      </c>
      <c r="P3072" s="63" t="str">
        <f t="shared" si="705"/>
        <v>A+J=</v>
      </c>
      <c r="Q3072" s="64">
        <f t="shared" si="706"/>
        <v>46497</v>
      </c>
    </row>
    <row r="3073" spans="1:17" x14ac:dyDescent="0.2">
      <c r="A3073" s="56">
        <f t="shared" si="694"/>
        <v>46308</v>
      </c>
      <c r="B3073" s="75" t="str">
        <f t="shared" ca="1" si="696"/>
        <v>n.d</v>
      </c>
      <c r="C3073" s="57">
        <f t="shared" si="697"/>
        <v>0.45234039999999998</v>
      </c>
      <c r="D3073" s="58">
        <f ca="1">IF(A3073&lt;$B$1,VLOOKUP(A3073,[1]DI!$A$4:$B$15000,2,FALSE),0)</f>
        <v>0</v>
      </c>
      <c r="E3073" s="57">
        <f t="shared" ca="1" si="698"/>
        <v>0</v>
      </c>
      <c r="F3073" s="59">
        <f t="shared" si="695"/>
        <v>1.1499999999999999</v>
      </c>
      <c r="G3073" s="60">
        <f t="shared" ca="1" si="699"/>
        <v>1</v>
      </c>
      <c r="H3073" s="57">
        <f ca="1">TRUNC(PRODUCT(G$10:G3072),15)</f>
        <v>1.8793566834039801</v>
      </c>
      <c r="I3073" s="57">
        <f t="shared" ca="1" si="700"/>
        <v>1.8793566834039801</v>
      </c>
      <c r="J3073" s="57">
        <f t="shared" ca="1" si="701"/>
        <v>1</v>
      </c>
      <c r="K3073" s="57">
        <f t="shared" ca="1" si="702"/>
        <v>0</v>
      </c>
      <c r="L3073" s="61">
        <f>IF(VLOOKUP(A3073,$U$12:$AD$125,8)=VLOOKUP(A3072,$U$12:$AD$125,8),0,VLOOKUP(A3073,U$12:$AD$125,8))</f>
        <v>0</v>
      </c>
      <c r="M3073" s="62">
        <f>IF(L3073&gt;0,VLOOKUP(L3073,T$12:$AC$125,7),0)</f>
        <v>0</v>
      </c>
      <c r="N3073" s="57">
        <f t="shared" si="703"/>
        <v>0</v>
      </c>
      <c r="O3073" s="57">
        <f t="shared" ca="1" si="704"/>
        <v>0</v>
      </c>
      <c r="P3073" s="63" t="str">
        <f t="shared" si="705"/>
        <v>A+J=</v>
      </c>
      <c r="Q3073" s="64">
        <f t="shared" si="706"/>
        <v>46497</v>
      </c>
    </row>
    <row r="3074" spans="1:17" x14ac:dyDescent="0.2">
      <c r="A3074" s="56">
        <f t="shared" si="694"/>
        <v>46309</v>
      </c>
      <c r="B3074" s="75" t="str">
        <f t="shared" ca="1" si="696"/>
        <v>n.d</v>
      </c>
      <c r="C3074" s="57">
        <f t="shared" si="697"/>
        <v>0.45234039999999998</v>
      </c>
      <c r="D3074" s="58">
        <f ca="1">IF(A3074&lt;$B$1,VLOOKUP(A3074,[1]DI!$A$4:$B$15000,2,FALSE),0)</f>
        <v>0</v>
      </c>
      <c r="E3074" s="57">
        <f t="shared" ca="1" si="698"/>
        <v>0</v>
      </c>
      <c r="F3074" s="59">
        <f t="shared" si="695"/>
        <v>1.1499999999999999</v>
      </c>
      <c r="G3074" s="60">
        <f t="shared" ca="1" si="699"/>
        <v>1</v>
      </c>
      <c r="H3074" s="57">
        <f ca="1">TRUNC(PRODUCT(G$10:G3073),15)</f>
        <v>1.8793566834039801</v>
      </c>
      <c r="I3074" s="57">
        <f t="shared" ca="1" si="700"/>
        <v>1.8793566834039801</v>
      </c>
      <c r="J3074" s="57">
        <f t="shared" ca="1" si="701"/>
        <v>1</v>
      </c>
      <c r="K3074" s="57">
        <f t="shared" ca="1" si="702"/>
        <v>0</v>
      </c>
      <c r="L3074" s="61">
        <f>IF(VLOOKUP(A3074,$U$12:$AD$125,8)=VLOOKUP(A3073,$U$12:$AD$125,8),0,VLOOKUP(A3074,U$12:$AD$125,8))</f>
        <v>0</v>
      </c>
      <c r="M3074" s="62">
        <f>IF(L3074&gt;0,VLOOKUP(L3074,T$12:$AC$125,7),0)</f>
        <v>0</v>
      </c>
      <c r="N3074" s="57">
        <f t="shared" si="703"/>
        <v>0</v>
      </c>
      <c r="O3074" s="57">
        <f t="shared" ca="1" si="704"/>
        <v>0</v>
      </c>
      <c r="P3074" s="63" t="str">
        <f t="shared" si="705"/>
        <v>A+J=</v>
      </c>
      <c r="Q3074" s="64">
        <f t="shared" si="706"/>
        <v>46497</v>
      </c>
    </row>
    <row r="3075" spans="1:17" x14ac:dyDescent="0.2">
      <c r="A3075" s="56">
        <f t="shared" si="694"/>
        <v>46310</v>
      </c>
      <c r="B3075" s="75" t="str">
        <f t="shared" ca="1" si="696"/>
        <v>n.d</v>
      </c>
      <c r="C3075" s="57">
        <f t="shared" si="697"/>
        <v>0.45234039999999998</v>
      </c>
      <c r="D3075" s="58">
        <f ca="1">IF(A3075&lt;$B$1,VLOOKUP(A3075,[1]DI!$A$4:$B$15000,2,FALSE),0)</f>
        <v>0</v>
      </c>
      <c r="E3075" s="57">
        <f t="shared" ca="1" si="698"/>
        <v>0</v>
      </c>
      <c r="F3075" s="59">
        <f t="shared" si="695"/>
        <v>1.1499999999999999</v>
      </c>
      <c r="G3075" s="60">
        <f t="shared" ca="1" si="699"/>
        <v>1</v>
      </c>
      <c r="H3075" s="57">
        <f ca="1">TRUNC(PRODUCT(G$10:G3074),15)</f>
        <v>1.8793566834039801</v>
      </c>
      <c r="I3075" s="57">
        <f t="shared" ca="1" si="700"/>
        <v>1.8793566834039801</v>
      </c>
      <c r="J3075" s="57">
        <f t="shared" ca="1" si="701"/>
        <v>1</v>
      </c>
      <c r="K3075" s="57">
        <f t="shared" ca="1" si="702"/>
        <v>0</v>
      </c>
      <c r="L3075" s="61">
        <f>IF(VLOOKUP(A3075,$U$12:$AD$125,8)=VLOOKUP(A3074,$U$12:$AD$125,8),0,VLOOKUP(A3075,U$12:$AD$125,8))</f>
        <v>0</v>
      </c>
      <c r="M3075" s="62">
        <f>IF(L3075&gt;0,VLOOKUP(L3075,T$12:$AC$125,7),0)</f>
        <v>0</v>
      </c>
      <c r="N3075" s="57">
        <f t="shared" si="703"/>
        <v>0</v>
      </c>
      <c r="O3075" s="57">
        <f t="shared" ca="1" si="704"/>
        <v>0</v>
      </c>
      <c r="P3075" s="63" t="str">
        <f t="shared" si="705"/>
        <v>A+J=</v>
      </c>
      <c r="Q3075" s="64">
        <f t="shared" si="706"/>
        <v>46497</v>
      </c>
    </row>
    <row r="3076" spans="1:17" x14ac:dyDescent="0.2">
      <c r="A3076" s="56">
        <f t="shared" si="694"/>
        <v>46311</v>
      </c>
      <c r="B3076" s="75" t="str">
        <f t="shared" ca="1" si="696"/>
        <v>n.d</v>
      </c>
      <c r="C3076" s="57">
        <f t="shared" si="697"/>
        <v>0.45234039999999998</v>
      </c>
      <c r="D3076" s="58">
        <f ca="1">IF(A3076&lt;$B$1,VLOOKUP(A3076,[1]DI!$A$4:$B$15000,2,FALSE),0)</f>
        <v>0</v>
      </c>
      <c r="E3076" s="57">
        <f t="shared" ca="1" si="698"/>
        <v>0</v>
      </c>
      <c r="F3076" s="59">
        <f t="shared" si="695"/>
        <v>1.1499999999999999</v>
      </c>
      <c r="G3076" s="60">
        <f t="shared" ca="1" si="699"/>
        <v>1</v>
      </c>
      <c r="H3076" s="57">
        <f ca="1">TRUNC(PRODUCT(G$10:G3075),15)</f>
        <v>1.8793566834039801</v>
      </c>
      <c r="I3076" s="57">
        <f t="shared" ca="1" si="700"/>
        <v>1.8793566834039801</v>
      </c>
      <c r="J3076" s="57">
        <f t="shared" ca="1" si="701"/>
        <v>1</v>
      </c>
      <c r="K3076" s="57">
        <f t="shared" ca="1" si="702"/>
        <v>0</v>
      </c>
      <c r="L3076" s="61">
        <f>IF(VLOOKUP(A3076,$U$12:$AD$125,8)=VLOOKUP(A3075,$U$12:$AD$125,8),0,VLOOKUP(A3076,U$12:$AD$125,8))</f>
        <v>0</v>
      </c>
      <c r="M3076" s="62">
        <f>IF(L3076&gt;0,VLOOKUP(L3076,T$12:$AC$125,7),0)</f>
        <v>0</v>
      </c>
      <c r="N3076" s="57">
        <f t="shared" si="703"/>
        <v>0</v>
      </c>
      <c r="O3076" s="57">
        <f t="shared" ca="1" si="704"/>
        <v>0</v>
      </c>
      <c r="P3076" s="63" t="str">
        <f t="shared" si="705"/>
        <v>A+J=</v>
      </c>
      <c r="Q3076" s="64">
        <f t="shared" si="706"/>
        <v>46497</v>
      </c>
    </row>
    <row r="3077" spans="1:17" x14ac:dyDescent="0.2">
      <c r="A3077" s="56">
        <f t="shared" si="694"/>
        <v>46312</v>
      </c>
      <c r="B3077" s="75" t="str">
        <f t="shared" ca="1" si="696"/>
        <v>n.d</v>
      </c>
      <c r="C3077" s="57">
        <f t="shared" si="697"/>
        <v>0.45234039999999998</v>
      </c>
      <c r="D3077" s="58">
        <f ca="1">IF(A3077&lt;$B$1,VLOOKUP(A3077,[1]DI!$A$4:$B$15000,2,FALSE),0)</f>
        <v>0</v>
      </c>
      <c r="E3077" s="57">
        <f t="shared" ca="1" si="698"/>
        <v>0</v>
      </c>
      <c r="F3077" s="59">
        <f t="shared" si="695"/>
        <v>1.1499999999999999</v>
      </c>
      <c r="G3077" s="60">
        <f t="shared" ca="1" si="699"/>
        <v>1</v>
      </c>
      <c r="H3077" s="57">
        <f ca="1">TRUNC(PRODUCT(G$10:G3076),15)</f>
        <v>1.8793566834039801</v>
      </c>
      <c r="I3077" s="57">
        <f t="shared" ca="1" si="700"/>
        <v>1.8793566834039801</v>
      </c>
      <c r="J3077" s="57">
        <f t="shared" ca="1" si="701"/>
        <v>1</v>
      </c>
      <c r="K3077" s="57">
        <f t="shared" ca="1" si="702"/>
        <v>0</v>
      </c>
      <c r="L3077" s="61">
        <f>IF(VLOOKUP(A3077,$U$12:$AD$125,8)=VLOOKUP(A3076,$U$12:$AD$125,8),0,VLOOKUP(A3077,U$12:$AD$125,8))</f>
        <v>0</v>
      </c>
      <c r="M3077" s="62">
        <f>IF(L3077&gt;0,VLOOKUP(L3077,T$12:$AC$125,7),0)</f>
        <v>0</v>
      </c>
      <c r="N3077" s="57">
        <f t="shared" si="703"/>
        <v>0</v>
      </c>
      <c r="O3077" s="57">
        <f t="shared" ca="1" si="704"/>
        <v>0</v>
      </c>
      <c r="P3077" s="63" t="str">
        <f t="shared" si="705"/>
        <v>A+J=</v>
      </c>
      <c r="Q3077" s="64">
        <f t="shared" si="706"/>
        <v>46497</v>
      </c>
    </row>
    <row r="3078" spans="1:17" x14ac:dyDescent="0.2">
      <c r="A3078" s="56">
        <f t="shared" si="694"/>
        <v>46313</v>
      </c>
      <c r="B3078" s="75" t="str">
        <f t="shared" ca="1" si="696"/>
        <v>n.d</v>
      </c>
      <c r="C3078" s="57">
        <f t="shared" si="697"/>
        <v>0.45234039999999998</v>
      </c>
      <c r="D3078" s="58">
        <f ca="1">IF(A3078&lt;$B$1,VLOOKUP(A3078,[1]DI!$A$4:$B$15000,2,FALSE),0)</f>
        <v>0</v>
      </c>
      <c r="E3078" s="57">
        <f t="shared" ca="1" si="698"/>
        <v>0</v>
      </c>
      <c r="F3078" s="59">
        <f t="shared" si="695"/>
        <v>1.1499999999999999</v>
      </c>
      <c r="G3078" s="60">
        <f t="shared" ca="1" si="699"/>
        <v>1</v>
      </c>
      <c r="H3078" s="57">
        <f ca="1">TRUNC(PRODUCT(G$10:G3077),15)</f>
        <v>1.8793566834039801</v>
      </c>
      <c r="I3078" s="57">
        <f t="shared" ca="1" si="700"/>
        <v>1.8793566834039801</v>
      </c>
      <c r="J3078" s="57">
        <f t="shared" ca="1" si="701"/>
        <v>1</v>
      </c>
      <c r="K3078" s="57">
        <f t="shared" ca="1" si="702"/>
        <v>0</v>
      </c>
      <c r="L3078" s="61">
        <f>IF(VLOOKUP(A3078,$U$12:$AD$125,8)=VLOOKUP(A3077,$U$12:$AD$125,8),0,VLOOKUP(A3078,U$12:$AD$125,8))</f>
        <v>0</v>
      </c>
      <c r="M3078" s="62">
        <f>IF(L3078&gt;0,VLOOKUP(L3078,T$12:$AC$125,7),0)</f>
        <v>0</v>
      </c>
      <c r="N3078" s="57">
        <f t="shared" si="703"/>
        <v>0</v>
      </c>
      <c r="O3078" s="57">
        <f t="shared" ca="1" si="704"/>
        <v>0</v>
      </c>
      <c r="P3078" s="63" t="str">
        <f t="shared" si="705"/>
        <v>A+J=</v>
      </c>
      <c r="Q3078" s="64">
        <f t="shared" si="706"/>
        <v>46497</v>
      </c>
    </row>
    <row r="3079" spans="1:17" x14ac:dyDescent="0.2">
      <c r="A3079" s="56">
        <f t="shared" si="694"/>
        <v>46314</v>
      </c>
      <c r="B3079" s="75" t="str">
        <f t="shared" ca="1" si="696"/>
        <v>n.d</v>
      </c>
      <c r="C3079" s="57">
        <f t="shared" si="697"/>
        <v>0.45234039999999998</v>
      </c>
      <c r="D3079" s="58">
        <f ca="1">IF(A3079&lt;$B$1,VLOOKUP(A3079,[1]DI!$A$4:$B$15000,2,FALSE),0)</f>
        <v>0</v>
      </c>
      <c r="E3079" s="57">
        <f t="shared" ca="1" si="698"/>
        <v>0</v>
      </c>
      <c r="F3079" s="59">
        <f t="shared" si="695"/>
        <v>1.1499999999999999</v>
      </c>
      <c r="G3079" s="60">
        <f t="shared" ca="1" si="699"/>
        <v>1</v>
      </c>
      <c r="H3079" s="57">
        <f ca="1">TRUNC(PRODUCT(G$10:G3078),15)</f>
        <v>1.8793566834039801</v>
      </c>
      <c r="I3079" s="57">
        <f t="shared" ca="1" si="700"/>
        <v>1.8793566834039801</v>
      </c>
      <c r="J3079" s="57">
        <f t="shared" ca="1" si="701"/>
        <v>1</v>
      </c>
      <c r="K3079" s="57">
        <f t="shared" ca="1" si="702"/>
        <v>0</v>
      </c>
      <c r="L3079" s="61">
        <f>IF(VLOOKUP(A3079,$U$12:$AD$125,8)=VLOOKUP(A3078,$U$12:$AD$125,8),0,VLOOKUP(A3079,U$12:$AD$125,8))</f>
        <v>0</v>
      </c>
      <c r="M3079" s="62">
        <f>IF(L3079&gt;0,VLOOKUP(L3079,T$12:$AC$125,7),0)</f>
        <v>0</v>
      </c>
      <c r="N3079" s="57">
        <f t="shared" si="703"/>
        <v>0</v>
      </c>
      <c r="O3079" s="57">
        <f t="shared" ca="1" si="704"/>
        <v>0</v>
      </c>
      <c r="P3079" s="63" t="str">
        <f t="shared" si="705"/>
        <v>A+J=</v>
      </c>
      <c r="Q3079" s="64">
        <f t="shared" si="706"/>
        <v>46497</v>
      </c>
    </row>
    <row r="3080" spans="1:17" x14ac:dyDescent="0.2">
      <c r="A3080" s="56">
        <f t="shared" si="694"/>
        <v>46315</v>
      </c>
      <c r="B3080" s="75" t="str">
        <f t="shared" ca="1" si="696"/>
        <v>n.d</v>
      </c>
      <c r="C3080" s="57">
        <f t="shared" si="697"/>
        <v>0.45234039999999998</v>
      </c>
      <c r="D3080" s="58">
        <f ca="1">IF(A3080&lt;$B$1,VLOOKUP(A3080,[1]DI!$A$4:$B$15000,2,FALSE),0)</f>
        <v>0</v>
      </c>
      <c r="E3080" s="57">
        <f t="shared" ca="1" si="698"/>
        <v>0</v>
      </c>
      <c r="F3080" s="59">
        <f t="shared" si="695"/>
        <v>1.1499999999999999</v>
      </c>
      <c r="G3080" s="60">
        <f t="shared" ca="1" si="699"/>
        <v>1</v>
      </c>
      <c r="H3080" s="57">
        <f ca="1">TRUNC(PRODUCT(G$10:G3079),15)</f>
        <v>1.8793566834039801</v>
      </c>
      <c r="I3080" s="57">
        <f t="shared" ca="1" si="700"/>
        <v>1.8793566834039801</v>
      </c>
      <c r="J3080" s="57">
        <f t="shared" ca="1" si="701"/>
        <v>1</v>
      </c>
      <c r="K3080" s="57">
        <f t="shared" ca="1" si="702"/>
        <v>0</v>
      </c>
      <c r="L3080" s="61">
        <f>IF(VLOOKUP(A3080,$U$12:$AD$125,8)=VLOOKUP(A3079,$U$12:$AD$125,8),0,VLOOKUP(A3080,U$12:$AD$125,8))</f>
        <v>0</v>
      </c>
      <c r="M3080" s="62">
        <f>IF(L3080&gt;0,VLOOKUP(L3080,T$12:$AC$125,7),0)</f>
        <v>0</v>
      </c>
      <c r="N3080" s="57">
        <f t="shared" si="703"/>
        <v>0</v>
      </c>
      <c r="O3080" s="57">
        <f t="shared" ca="1" si="704"/>
        <v>0</v>
      </c>
      <c r="P3080" s="63" t="str">
        <f t="shared" si="705"/>
        <v>A+J=</v>
      </c>
      <c r="Q3080" s="64">
        <f t="shared" si="706"/>
        <v>46497</v>
      </c>
    </row>
    <row r="3081" spans="1:17" x14ac:dyDescent="0.2">
      <c r="A3081" s="56">
        <f t="shared" si="694"/>
        <v>46316</v>
      </c>
      <c r="B3081" s="75" t="str">
        <f t="shared" ca="1" si="696"/>
        <v>n.d</v>
      </c>
      <c r="C3081" s="57">
        <f t="shared" si="697"/>
        <v>0.45234039999999998</v>
      </c>
      <c r="D3081" s="58">
        <f ca="1">IF(A3081&lt;$B$1,VLOOKUP(A3081,[1]DI!$A$4:$B$15000,2,FALSE),0)</f>
        <v>0</v>
      </c>
      <c r="E3081" s="57">
        <f t="shared" ca="1" si="698"/>
        <v>0</v>
      </c>
      <c r="F3081" s="59">
        <f t="shared" si="695"/>
        <v>1.1499999999999999</v>
      </c>
      <c r="G3081" s="60">
        <f t="shared" ca="1" si="699"/>
        <v>1</v>
      </c>
      <c r="H3081" s="57">
        <f ca="1">TRUNC(PRODUCT(G$10:G3080),15)</f>
        <v>1.8793566834039801</v>
      </c>
      <c r="I3081" s="57">
        <f t="shared" ca="1" si="700"/>
        <v>1.8793566834039801</v>
      </c>
      <c r="J3081" s="57">
        <f t="shared" ca="1" si="701"/>
        <v>1</v>
      </c>
      <c r="K3081" s="57">
        <f t="shared" ca="1" si="702"/>
        <v>0</v>
      </c>
      <c r="L3081" s="61">
        <f>IF(VLOOKUP(A3081,$U$12:$AD$125,8)=VLOOKUP(A3080,$U$12:$AD$125,8),0,VLOOKUP(A3081,U$12:$AD$125,8))</f>
        <v>0</v>
      </c>
      <c r="M3081" s="62">
        <f>IF(L3081&gt;0,VLOOKUP(L3081,T$12:$AC$125,7),0)</f>
        <v>0</v>
      </c>
      <c r="N3081" s="57">
        <f t="shared" si="703"/>
        <v>0</v>
      </c>
      <c r="O3081" s="57">
        <f t="shared" ca="1" si="704"/>
        <v>0</v>
      </c>
      <c r="P3081" s="63" t="str">
        <f t="shared" si="705"/>
        <v>A+J=</v>
      </c>
      <c r="Q3081" s="64">
        <f t="shared" si="706"/>
        <v>46497</v>
      </c>
    </row>
    <row r="3082" spans="1:17" x14ac:dyDescent="0.2">
      <c r="A3082" s="56">
        <f t="shared" si="694"/>
        <v>46317</v>
      </c>
      <c r="B3082" s="75" t="str">
        <f t="shared" ca="1" si="696"/>
        <v>n.d</v>
      </c>
      <c r="C3082" s="57">
        <f t="shared" si="697"/>
        <v>0.45234039999999998</v>
      </c>
      <c r="D3082" s="58">
        <f ca="1">IF(A3082&lt;$B$1,VLOOKUP(A3082,[1]DI!$A$4:$B$15000,2,FALSE),0)</f>
        <v>0</v>
      </c>
      <c r="E3082" s="57">
        <f t="shared" ca="1" si="698"/>
        <v>0</v>
      </c>
      <c r="F3082" s="59">
        <f t="shared" si="695"/>
        <v>1.1499999999999999</v>
      </c>
      <c r="G3082" s="60">
        <f t="shared" ca="1" si="699"/>
        <v>1</v>
      </c>
      <c r="H3082" s="57">
        <f ca="1">TRUNC(PRODUCT(G$10:G3081),15)</f>
        <v>1.8793566834039801</v>
      </c>
      <c r="I3082" s="57">
        <f t="shared" ca="1" si="700"/>
        <v>1.8793566834039801</v>
      </c>
      <c r="J3082" s="57">
        <f t="shared" ca="1" si="701"/>
        <v>1</v>
      </c>
      <c r="K3082" s="57">
        <f t="shared" ca="1" si="702"/>
        <v>0</v>
      </c>
      <c r="L3082" s="61">
        <f>IF(VLOOKUP(A3082,$U$12:$AD$125,8)=VLOOKUP(A3081,$U$12:$AD$125,8),0,VLOOKUP(A3082,U$12:$AD$125,8))</f>
        <v>0</v>
      </c>
      <c r="M3082" s="62">
        <f>IF(L3082&gt;0,VLOOKUP(L3082,T$12:$AC$125,7),0)</f>
        <v>0</v>
      </c>
      <c r="N3082" s="57">
        <f t="shared" si="703"/>
        <v>0</v>
      </c>
      <c r="O3082" s="57">
        <f t="shared" ca="1" si="704"/>
        <v>0</v>
      </c>
      <c r="P3082" s="63" t="str">
        <f t="shared" si="705"/>
        <v>A+J=</v>
      </c>
      <c r="Q3082" s="64">
        <f t="shared" si="706"/>
        <v>46497</v>
      </c>
    </row>
    <row r="3083" spans="1:17" x14ac:dyDescent="0.2">
      <c r="A3083" s="56">
        <f t="shared" ref="A3083:A3146" si="707">(A3082+1)</f>
        <v>46318</v>
      </c>
      <c r="B3083" s="75" t="str">
        <f t="shared" ca="1" si="696"/>
        <v>n.d</v>
      </c>
      <c r="C3083" s="57">
        <f t="shared" si="697"/>
        <v>0.45234039999999998</v>
      </c>
      <c r="D3083" s="58">
        <f ca="1">IF(A3083&lt;$B$1,VLOOKUP(A3083,[1]DI!$A$4:$B$15000,2,FALSE),0)</f>
        <v>0</v>
      </c>
      <c r="E3083" s="57">
        <f t="shared" ca="1" si="698"/>
        <v>0</v>
      </c>
      <c r="F3083" s="59">
        <f t="shared" si="695"/>
        <v>1.1499999999999999</v>
      </c>
      <c r="G3083" s="60">
        <f t="shared" ca="1" si="699"/>
        <v>1</v>
      </c>
      <c r="H3083" s="57">
        <f ca="1">TRUNC(PRODUCT(G$10:G3082),15)</f>
        <v>1.8793566834039801</v>
      </c>
      <c r="I3083" s="57">
        <f t="shared" ca="1" si="700"/>
        <v>1.8793566834039801</v>
      </c>
      <c r="J3083" s="57">
        <f t="shared" ca="1" si="701"/>
        <v>1</v>
      </c>
      <c r="K3083" s="57">
        <f t="shared" ca="1" si="702"/>
        <v>0</v>
      </c>
      <c r="L3083" s="61">
        <f>IF(VLOOKUP(A3083,$U$12:$AD$125,8)=VLOOKUP(A3082,$U$12:$AD$125,8),0,VLOOKUP(A3083,U$12:$AD$125,8))</f>
        <v>0</v>
      </c>
      <c r="M3083" s="62">
        <f>IF(L3083&gt;0,VLOOKUP(L3083,T$12:$AC$125,7),0)</f>
        <v>0</v>
      </c>
      <c r="N3083" s="57">
        <f t="shared" si="703"/>
        <v>0</v>
      </c>
      <c r="O3083" s="57">
        <f t="shared" ca="1" si="704"/>
        <v>0</v>
      </c>
      <c r="P3083" s="63" t="str">
        <f t="shared" si="705"/>
        <v>A+J=</v>
      </c>
      <c r="Q3083" s="64">
        <f t="shared" si="706"/>
        <v>46497</v>
      </c>
    </row>
    <row r="3084" spans="1:17" x14ac:dyDescent="0.2">
      <c r="A3084" s="56">
        <f t="shared" si="707"/>
        <v>46319</v>
      </c>
      <c r="B3084" s="75" t="str">
        <f t="shared" ca="1" si="696"/>
        <v>n.d</v>
      </c>
      <c r="C3084" s="57">
        <f t="shared" si="697"/>
        <v>0.45234039999999998</v>
      </c>
      <c r="D3084" s="58">
        <f ca="1">IF(A3084&lt;$B$1,VLOOKUP(A3084,[1]DI!$A$4:$B$15000,2,FALSE),0)</f>
        <v>0</v>
      </c>
      <c r="E3084" s="57">
        <f t="shared" ca="1" si="698"/>
        <v>0</v>
      </c>
      <c r="F3084" s="59">
        <f t="shared" si="695"/>
        <v>1.1499999999999999</v>
      </c>
      <c r="G3084" s="60">
        <f t="shared" ca="1" si="699"/>
        <v>1</v>
      </c>
      <c r="H3084" s="57">
        <f ca="1">TRUNC(PRODUCT(G$10:G3083),15)</f>
        <v>1.8793566834039801</v>
      </c>
      <c r="I3084" s="57">
        <f t="shared" ca="1" si="700"/>
        <v>1.8793566834039801</v>
      </c>
      <c r="J3084" s="57">
        <f t="shared" ca="1" si="701"/>
        <v>1</v>
      </c>
      <c r="K3084" s="57">
        <f t="shared" ca="1" si="702"/>
        <v>0</v>
      </c>
      <c r="L3084" s="61">
        <f>IF(VLOOKUP(A3084,$U$12:$AD$125,8)=VLOOKUP(A3083,$U$12:$AD$125,8),0,VLOOKUP(A3084,U$12:$AD$125,8))</f>
        <v>0</v>
      </c>
      <c r="M3084" s="62">
        <f>IF(L3084&gt;0,VLOOKUP(L3084,T$12:$AC$125,7),0)</f>
        <v>0</v>
      </c>
      <c r="N3084" s="57">
        <f t="shared" si="703"/>
        <v>0</v>
      </c>
      <c r="O3084" s="57">
        <f t="shared" ca="1" si="704"/>
        <v>0</v>
      </c>
      <c r="P3084" s="63" t="str">
        <f t="shared" si="705"/>
        <v>A+J=</v>
      </c>
      <c r="Q3084" s="64">
        <f t="shared" si="706"/>
        <v>46497</v>
      </c>
    </row>
    <row r="3085" spans="1:17" x14ac:dyDescent="0.2">
      <c r="A3085" s="56">
        <f t="shared" si="707"/>
        <v>46320</v>
      </c>
      <c r="B3085" s="75" t="str">
        <f t="shared" ca="1" si="696"/>
        <v>n.d</v>
      </c>
      <c r="C3085" s="57">
        <f t="shared" si="697"/>
        <v>0.45234039999999998</v>
      </c>
      <c r="D3085" s="58">
        <f ca="1">IF(A3085&lt;$B$1,VLOOKUP(A3085,[1]DI!$A$4:$B$15000,2,FALSE),0)</f>
        <v>0</v>
      </c>
      <c r="E3085" s="57">
        <f t="shared" ca="1" si="698"/>
        <v>0</v>
      </c>
      <c r="F3085" s="59">
        <f t="shared" si="695"/>
        <v>1.1499999999999999</v>
      </c>
      <c r="G3085" s="60">
        <f t="shared" ca="1" si="699"/>
        <v>1</v>
      </c>
      <c r="H3085" s="57">
        <f ca="1">TRUNC(PRODUCT(G$10:G3084),15)</f>
        <v>1.8793566834039801</v>
      </c>
      <c r="I3085" s="57">
        <f t="shared" ca="1" si="700"/>
        <v>1.8793566834039801</v>
      </c>
      <c r="J3085" s="57">
        <f t="shared" ca="1" si="701"/>
        <v>1</v>
      </c>
      <c r="K3085" s="57">
        <f t="shared" ca="1" si="702"/>
        <v>0</v>
      </c>
      <c r="L3085" s="61">
        <f>IF(VLOOKUP(A3085,$U$12:$AD$125,8)=VLOOKUP(A3084,$U$12:$AD$125,8),0,VLOOKUP(A3085,U$12:$AD$125,8))</f>
        <v>0</v>
      </c>
      <c r="M3085" s="62">
        <f>IF(L3085&gt;0,VLOOKUP(L3085,T$12:$AC$125,7),0)</f>
        <v>0</v>
      </c>
      <c r="N3085" s="57">
        <f t="shared" si="703"/>
        <v>0</v>
      </c>
      <c r="O3085" s="57">
        <f t="shared" ca="1" si="704"/>
        <v>0</v>
      </c>
      <c r="P3085" s="63" t="str">
        <f t="shared" si="705"/>
        <v>A+J=</v>
      </c>
      <c r="Q3085" s="64">
        <f t="shared" si="706"/>
        <v>46497</v>
      </c>
    </row>
    <row r="3086" spans="1:17" x14ac:dyDescent="0.2">
      <c r="A3086" s="56">
        <f t="shared" si="707"/>
        <v>46321</v>
      </c>
      <c r="B3086" s="75" t="str">
        <f t="shared" ca="1" si="696"/>
        <v>n.d</v>
      </c>
      <c r="C3086" s="57">
        <f t="shared" si="697"/>
        <v>0.45234039999999998</v>
      </c>
      <c r="D3086" s="58">
        <f ca="1">IF(A3086&lt;$B$1,VLOOKUP(A3086,[1]DI!$A$4:$B$15000,2,FALSE),0)</f>
        <v>0</v>
      </c>
      <c r="E3086" s="57">
        <f t="shared" ca="1" si="698"/>
        <v>0</v>
      </c>
      <c r="F3086" s="59">
        <f t="shared" si="695"/>
        <v>1.1499999999999999</v>
      </c>
      <c r="G3086" s="60">
        <f t="shared" ca="1" si="699"/>
        <v>1</v>
      </c>
      <c r="H3086" s="57">
        <f ca="1">TRUNC(PRODUCT(G$10:G3085),15)</f>
        <v>1.8793566834039801</v>
      </c>
      <c r="I3086" s="57">
        <f t="shared" ca="1" si="700"/>
        <v>1.8793566834039801</v>
      </c>
      <c r="J3086" s="57">
        <f t="shared" ca="1" si="701"/>
        <v>1</v>
      </c>
      <c r="K3086" s="57">
        <f t="shared" ca="1" si="702"/>
        <v>0</v>
      </c>
      <c r="L3086" s="61">
        <f>IF(VLOOKUP(A3086,$U$12:$AD$125,8)=VLOOKUP(A3085,$U$12:$AD$125,8),0,VLOOKUP(A3086,U$12:$AD$125,8))</f>
        <v>0</v>
      </c>
      <c r="M3086" s="62">
        <f>IF(L3086&gt;0,VLOOKUP(L3086,T$12:$AC$125,7),0)</f>
        <v>0</v>
      </c>
      <c r="N3086" s="57">
        <f t="shared" si="703"/>
        <v>0</v>
      </c>
      <c r="O3086" s="57">
        <f t="shared" ca="1" si="704"/>
        <v>0</v>
      </c>
      <c r="P3086" s="63" t="str">
        <f t="shared" si="705"/>
        <v>A+J=</v>
      </c>
      <c r="Q3086" s="64">
        <f t="shared" si="706"/>
        <v>46497</v>
      </c>
    </row>
    <row r="3087" spans="1:17" x14ac:dyDescent="0.2">
      <c r="A3087" s="56">
        <f t="shared" si="707"/>
        <v>46322</v>
      </c>
      <c r="B3087" s="75" t="str">
        <f t="shared" ca="1" si="696"/>
        <v>n.d</v>
      </c>
      <c r="C3087" s="57">
        <f t="shared" si="697"/>
        <v>0.45234039999999998</v>
      </c>
      <c r="D3087" s="58">
        <f ca="1">IF(A3087&lt;$B$1,VLOOKUP(A3087,[1]DI!$A$4:$B$15000,2,FALSE),0)</f>
        <v>0</v>
      </c>
      <c r="E3087" s="57">
        <f t="shared" ca="1" si="698"/>
        <v>0</v>
      </c>
      <c r="F3087" s="59">
        <f t="shared" si="695"/>
        <v>1.1499999999999999</v>
      </c>
      <c r="G3087" s="60">
        <f t="shared" ca="1" si="699"/>
        <v>1</v>
      </c>
      <c r="H3087" s="57">
        <f ca="1">TRUNC(PRODUCT(G$10:G3086),15)</f>
        <v>1.8793566834039801</v>
      </c>
      <c r="I3087" s="57">
        <f t="shared" ca="1" si="700"/>
        <v>1.8793566834039801</v>
      </c>
      <c r="J3087" s="57">
        <f t="shared" ca="1" si="701"/>
        <v>1</v>
      </c>
      <c r="K3087" s="57">
        <f t="shared" ca="1" si="702"/>
        <v>0</v>
      </c>
      <c r="L3087" s="61">
        <f>IF(VLOOKUP(A3087,$U$12:$AD$125,8)=VLOOKUP(A3086,$U$12:$AD$125,8),0,VLOOKUP(A3087,U$12:$AD$125,8))</f>
        <v>0</v>
      </c>
      <c r="M3087" s="62">
        <f>IF(L3087&gt;0,VLOOKUP(L3087,T$12:$AC$125,7),0)</f>
        <v>0</v>
      </c>
      <c r="N3087" s="57">
        <f t="shared" si="703"/>
        <v>0</v>
      </c>
      <c r="O3087" s="57">
        <f t="shared" ca="1" si="704"/>
        <v>0</v>
      </c>
      <c r="P3087" s="63" t="str">
        <f t="shared" si="705"/>
        <v>A+J=</v>
      </c>
      <c r="Q3087" s="64">
        <f t="shared" si="706"/>
        <v>46497</v>
      </c>
    </row>
    <row r="3088" spans="1:17" x14ac:dyDescent="0.2">
      <c r="A3088" s="56">
        <f t="shared" si="707"/>
        <v>46323</v>
      </c>
      <c r="B3088" s="75" t="str">
        <f t="shared" ca="1" si="696"/>
        <v>n.d</v>
      </c>
      <c r="C3088" s="57">
        <f t="shared" si="697"/>
        <v>0.45234039999999998</v>
      </c>
      <c r="D3088" s="58">
        <f ca="1">IF(A3088&lt;$B$1,VLOOKUP(A3088,[1]DI!$A$4:$B$15000,2,FALSE),0)</f>
        <v>0</v>
      </c>
      <c r="E3088" s="57">
        <f t="shared" ca="1" si="698"/>
        <v>0</v>
      </c>
      <c r="F3088" s="59">
        <f t="shared" si="695"/>
        <v>1.1499999999999999</v>
      </c>
      <c r="G3088" s="60">
        <f t="shared" ca="1" si="699"/>
        <v>1</v>
      </c>
      <c r="H3088" s="57">
        <f ca="1">TRUNC(PRODUCT(G$10:G3087),15)</f>
        <v>1.8793566834039801</v>
      </c>
      <c r="I3088" s="57">
        <f t="shared" ca="1" si="700"/>
        <v>1.8793566834039801</v>
      </c>
      <c r="J3088" s="57">
        <f t="shared" ca="1" si="701"/>
        <v>1</v>
      </c>
      <c r="K3088" s="57">
        <f t="shared" ca="1" si="702"/>
        <v>0</v>
      </c>
      <c r="L3088" s="61">
        <f>IF(VLOOKUP(A3088,$U$12:$AD$125,8)=VLOOKUP(A3087,$U$12:$AD$125,8),0,VLOOKUP(A3088,U$12:$AD$125,8))</f>
        <v>0</v>
      </c>
      <c r="M3088" s="62">
        <f>IF(L3088&gt;0,VLOOKUP(L3088,T$12:$AC$125,7),0)</f>
        <v>0</v>
      </c>
      <c r="N3088" s="57">
        <f t="shared" si="703"/>
        <v>0</v>
      </c>
      <c r="O3088" s="57">
        <f t="shared" ca="1" si="704"/>
        <v>0</v>
      </c>
      <c r="P3088" s="63" t="str">
        <f t="shared" si="705"/>
        <v>A+J=</v>
      </c>
      <c r="Q3088" s="64">
        <f t="shared" si="706"/>
        <v>46497</v>
      </c>
    </row>
    <row r="3089" spans="1:17" x14ac:dyDescent="0.2">
      <c r="A3089" s="56">
        <f t="shared" si="707"/>
        <v>46324</v>
      </c>
      <c r="B3089" s="75" t="str">
        <f t="shared" ca="1" si="696"/>
        <v>n.d</v>
      </c>
      <c r="C3089" s="57">
        <f t="shared" si="697"/>
        <v>0.45234039999999998</v>
      </c>
      <c r="D3089" s="58">
        <f ca="1">IF(A3089&lt;$B$1,VLOOKUP(A3089,[1]DI!$A$4:$B$15000,2,FALSE),0)</f>
        <v>0</v>
      </c>
      <c r="E3089" s="57">
        <f t="shared" ca="1" si="698"/>
        <v>0</v>
      </c>
      <c r="F3089" s="59">
        <f t="shared" si="695"/>
        <v>1.1499999999999999</v>
      </c>
      <c r="G3089" s="60">
        <f t="shared" ca="1" si="699"/>
        <v>1</v>
      </c>
      <c r="H3089" s="57">
        <f ca="1">TRUNC(PRODUCT(G$10:G3088),15)</f>
        <v>1.8793566834039801</v>
      </c>
      <c r="I3089" s="57">
        <f t="shared" ca="1" si="700"/>
        <v>1.8793566834039801</v>
      </c>
      <c r="J3089" s="57">
        <f t="shared" ca="1" si="701"/>
        <v>1</v>
      </c>
      <c r="K3089" s="57">
        <f t="shared" ca="1" si="702"/>
        <v>0</v>
      </c>
      <c r="L3089" s="61">
        <f>IF(VLOOKUP(A3089,$U$12:$AD$125,8)=VLOOKUP(A3088,$U$12:$AD$125,8),0,VLOOKUP(A3089,U$12:$AD$125,8))</f>
        <v>0</v>
      </c>
      <c r="M3089" s="62">
        <f>IF(L3089&gt;0,VLOOKUP(L3089,T$12:$AC$125,7),0)</f>
        <v>0</v>
      </c>
      <c r="N3089" s="57">
        <f t="shared" si="703"/>
        <v>0</v>
      </c>
      <c r="O3089" s="57">
        <f t="shared" ca="1" si="704"/>
        <v>0</v>
      </c>
      <c r="P3089" s="63" t="str">
        <f t="shared" si="705"/>
        <v>A+J=</v>
      </c>
      <c r="Q3089" s="64">
        <f t="shared" si="706"/>
        <v>46497</v>
      </c>
    </row>
    <row r="3090" spans="1:17" x14ac:dyDescent="0.2">
      <c r="A3090" s="56">
        <f t="shared" si="707"/>
        <v>46325</v>
      </c>
      <c r="B3090" s="75" t="str">
        <f t="shared" ca="1" si="696"/>
        <v>n.d</v>
      </c>
      <c r="C3090" s="57">
        <f t="shared" si="697"/>
        <v>0.45234039999999998</v>
      </c>
      <c r="D3090" s="58">
        <f ca="1">IF(A3090&lt;$B$1,VLOOKUP(A3090,[1]DI!$A$4:$B$15000,2,FALSE),0)</f>
        <v>0</v>
      </c>
      <c r="E3090" s="57">
        <f t="shared" ca="1" si="698"/>
        <v>0</v>
      </c>
      <c r="F3090" s="59">
        <f t="shared" si="695"/>
        <v>1.1499999999999999</v>
      </c>
      <c r="G3090" s="60">
        <f t="shared" ca="1" si="699"/>
        <v>1</v>
      </c>
      <c r="H3090" s="57">
        <f ca="1">TRUNC(PRODUCT(G$10:G3089),15)</f>
        <v>1.8793566834039801</v>
      </c>
      <c r="I3090" s="57">
        <f t="shared" ca="1" si="700"/>
        <v>1.8793566834039801</v>
      </c>
      <c r="J3090" s="57">
        <f t="shared" ca="1" si="701"/>
        <v>1</v>
      </c>
      <c r="K3090" s="57">
        <f t="shared" ca="1" si="702"/>
        <v>0</v>
      </c>
      <c r="L3090" s="61">
        <f>IF(VLOOKUP(A3090,$U$12:$AD$125,8)=VLOOKUP(A3089,$U$12:$AD$125,8),0,VLOOKUP(A3090,U$12:$AD$125,8))</f>
        <v>0</v>
      </c>
      <c r="M3090" s="62">
        <f>IF(L3090&gt;0,VLOOKUP(L3090,T$12:$AC$125,7),0)</f>
        <v>0</v>
      </c>
      <c r="N3090" s="57">
        <f t="shared" si="703"/>
        <v>0</v>
      </c>
      <c r="O3090" s="57">
        <f t="shared" ca="1" si="704"/>
        <v>0</v>
      </c>
      <c r="P3090" s="63" t="str">
        <f t="shared" si="705"/>
        <v>A+J=</v>
      </c>
      <c r="Q3090" s="64">
        <f t="shared" si="706"/>
        <v>46497</v>
      </c>
    </row>
    <row r="3091" spans="1:17" x14ac:dyDescent="0.2">
      <c r="A3091" s="56">
        <f t="shared" si="707"/>
        <v>46326</v>
      </c>
      <c r="B3091" s="75" t="str">
        <f t="shared" ca="1" si="696"/>
        <v>n.d</v>
      </c>
      <c r="C3091" s="57">
        <f t="shared" si="697"/>
        <v>0.45234039999999998</v>
      </c>
      <c r="D3091" s="58">
        <f ca="1">IF(A3091&lt;$B$1,VLOOKUP(A3091,[1]DI!$A$4:$B$15000,2,FALSE),0)</f>
        <v>0</v>
      </c>
      <c r="E3091" s="57">
        <f t="shared" ca="1" si="698"/>
        <v>0</v>
      </c>
      <c r="F3091" s="59">
        <f t="shared" si="695"/>
        <v>1.1499999999999999</v>
      </c>
      <c r="G3091" s="60">
        <f t="shared" ca="1" si="699"/>
        <v>1</v>
      </c>
      <c r="H3091" s="57">
        <f ca="1">TRUNC(PRODUCT(G$10:G3090),15)</f>
        <v>1.8793566834039801</v>
      </c>
      <c r="I3091" s="57">
        <f t="shared" ca="1" si="700"/>
        <v>1.8793566834039801</v>
      </c>
      <c r="J3091" s="57">
        <f t="shared" ca="1" si="701"/>
        <v>1</v>
      </c>
      <c r="K3091" s="57">
        <f t="shared" ca="1" si="702"/>
        <v>0</v>
      </c>
      <c r="L3091" s="61">
        <f>IF(VLOOKUP(A3091,$U$12:$AD$125,8)=VLOOKUP(A3090,$U$12:$AD$125,8),0,VLOOKUP(A3091,U$12:$AD$125,8))</f>
        <v>0</v>
      </c>
      <c r="M3091" s="62">
        <f>IF(L3091&gt;0,VLOOKUP(L3091,T$12:$AC$125,7),0)</f>
        <v>0</v>
      </c>
      <c r="N3091" s="57">
        <f t="shared" si="703"/>
        <v>0</v>
      </c>
      <c r="O3091" s="57">
        <f t="shared" ca="1" si="704"/>
        <v>0</v>
      </c>
      <c r="P3091" s="63" t="str">
        <f t="shared" si="705"/>
        <v>A+J=</v>
      </c>
      <c r="Q3091" s="64">
        <f t="shared" si="706"/>
        <v>46497</v>
      </c>
    </row>
    <row r="3092" spans="1:17" x14ac:dyDescent="0.2">
      <c r="A3092" s="56">
        <f t="shared" si="707"/>
        <v>46327</v>
      </c>
      <c r="B3092" s="75" t="str">
        <f t="shared" ca="1" si="696"/>
        <v>n.d</v>
      </c>
      <c r="C3092" s="57">
        <f t="shared" si="697"/>
        <v>0.45234039999999998</v>
      </c>
      <c r="D3092" s="58">
        <f ca="1">IF(A3092&lt;$B$1,VLOOKUP(A3092,[1]DI!$A$4:$B$15000,2,FALSE),0)</f>
        <v>0</v>
      </c>
      <c r="E3092" s="57">
        <f t="shared" ca="1" si="698"/>
        <v>0</v>
      </c>
      <c r="F3092" s="59">
        <f t="shared" si="695"/>
        <v>1.1499999999999999</v>
      </c>
      <c r="G3092" s="60">
        <f t="shared" ca="1" si="699"/>
        <v>1</v>
      </c>
      <c r="H3092" s="57">
        <f ca="1">TRUNC(PRODUCT(G$10:G3091),15)</f>
        <v>1.8793566834039801</v>
      </c>
      <c r="I3092" s="57">
        <f t="shared" ca="1" si="700"/>
        <v>1.8793566834039801</v>
      </c>
      <c r="J3092" s="57">
        <f t="shared" ca="1" si="701"/>
        <v>1</v>
      </c>
      <c r="K3092" s="57">
        <f t="shared" ca="1" si="702"/>
        <v>0</v>
      </c>
      <c r="L3092" s="61">
        <f>IF(VLOOKUP(A3092,$U$12:$AD$125,8)=VLOOKUP(A3091,$U$12:$AD$125,8),0,VLOOKUP(A3092,U$12:$AD$125,8))</f>
        <v>0</v>
      </c>
      <c r="M3092" s="62">
        <f>IF(L3092&gt;0,VLOOKUP(L3092,T$12:$AC$125,7),0)</f>
        <v>0</v>
      </c>
      <c r="N3092" s="57">
        <f t="shared" si="703"/>
        <v>0</v>
      </c>
      <c r="O3092" s="57">
        <f t="shared" ca="1" si="704"/>
        <v>0</v>
      </c>
      <c r="P3092" s="63" t="str">
        <f t="shared" si="705"/>
        <v>A+J=</v>
      </c>
      <c r="Q3092" s="64">
        <f t="shared" si="706"/>
        <v>46497</v>
      </c>
    </row>
    <row r="3093" spans="1:17" x14ac:dyDescent="0.2">
      <c r="A3093" s="56">
        <f t="shared" si="707"/>
        <v>46328</v>
      </c>
      <c r="B3093" s="75" t="str">
        <f t="shared" ca="1" si="696"/>
        <v>n.d</v>
      </c>
      <c r="C3093" s="57">
        <f t="shared" si="697"/>
        <v>0.45234039999999998</v>
      </c>
      <c r="D3093" s="58">
        <f ca="1">IF(A3093&lt;$B$1,VLOOKUP(A3093,[1]DI!$A$4:$B$15000,2,FALSE),0)</f>
        <v>0</v>
      </c>
      <c r="E3093" s="57">
        <f t="shared" ca="1" si="698"/>
        <v>0</v>
      </c>
      <c r="F3093" s="59">
        <f t="shared" si="695"/>
        <v>1.1499999999999999</v>
      </c>
      <c r="G3093" s="60">
        <f t="shared" ca="1" si="699"/>
        <v>1</v>
      </c>
      <c r="H3093" s="57">
        <f ca="1">TRUNC(PRODUCT(G$10:G3092),15)</f>
        <v>1.8793566834039801</v>
      </c>
      <c r="I3093" s="57">
        <f t="shared" ca="1" si="700"/>
        <v>1.8793566834039801</v>
      </c>
      <c r="J3093" s="57">
        <f t="shared" ca="1" si="701"/>
        <v>1</v>
      </c>
      <c r="K3093" s="57">
        <f t="shared" ca="1" si="702"/>
        <v>0</v>
      </c>
      <c r="L3093" s="61">
        <f>IF(VLOOKUP(A3093,$U$12:$AD$125,8)=VLOOKUP(A3092,$U$12:$AD$125,8),0,VLOOKUP(A3093,U$12:$AD$125,8))</f>
        <v>0</v>
      </c>
      <c r="M3093" s="62">
        <f>IF(L3093&gt;0,VLOOKUP(L3093,T$12:$AC$125,7),0)</f>
        <v>0</v>
      </c>
      <c r="N3093" s="57">
        <f t="shared" si="703"/>
        <v>0</v>
      </c>
      <c r="O3093" s="57">
        <f t="shared" ca="1" si="704"/>
        <v>0</v>
      </c>
      <c r="P3093" s="63" t="str">
        <f t="shared" si="705"/>
        <v>A+J=</v>
      </c>
      <c r="Q3093" s="64">
        <f t="shared" si="706"/>
        <v>46497</v>
      </c>
    </row>
    <row r="3094" spans="1:17" x14ac:dyDescent="0.2">
      <c r="A3094" s="56">
        <f t="shared" si="707"/>
        <v>46329</v>
      </c>
      <c r="B3094" s="75" t="str">
        <f t="shared" ca="1" si="696"/>
        <v>n.d</v>
      </c>
      <c r="C3094" s="57">
        <f t="shared" si="697"/>
        <v>0.45234039999999998</v>
      </c>
      <c r="D3094" s="58">
        <f ca="1">IF(A3094&lt;$B$1,VLOOKUP(A3094,[1]DI!$A$4:$B$15000,2,FALSE),0)</f>
        <v>0</v>
      </c>
      <c r="E3094" s="57">
        <f t="shared" ca="1" si="698"/>
        <v>0</v>
      </c>
      <c r="F3094" s="59">
        <f t="shared" si="695"/>
        <v>1.1499999999999999</v>
      </c>
      <c r="G3094" s="60">
        <f t="shared" ca="1" si="699"/>
        <v>1</v>
      </c>
      <c r="H3094" s="57">
        <f ca="1">TRUNC(PRODUCT(G$10:G3093),15)</f>
        <v>1.8793566834039801</v>
      </c>
      <c r="I3094" s="57">
        <f t="shared" ca="1" si="700"/>
        <v>1.8793566834039801</v>
      </c>
      <c r="J3094" s="57">
        <f t="shared" ca="1" si="701"/>
        <v>1</v>
      </c>
      <c r="K3094" s="57">
        <f t="shared" ca="1" si="702"/>
        <v>0</v>
      </c>
      <c r="L3094" s="61">
        <f>IF(VLOOKUP(A3094,$U$12:$AD$125,8)=VLOOKUP(A3093,$U$12:$AD$125,8),0,VLOOKUP(A3094,U$12:$AD$125,8))</f>
        <v>0</v>
      </c>
      <c r="M3094" s="62">
        <f>IF(L3094&gt;0,VLOOKUP(L3094,T$12:$AC$125,7),0)</f>
        <v>0</v>
      </c>
      <c r="N3094" s="57">
        <f t="shared" si="703"/>
        <v>0</v>
      </c>
      <c r="O3094" s="57">
        <f t="shared" ca="1" si="704"/>
        <v>0</v>
      </c>
      <c r="P3094" s="63" t="str">
        <f t="shared" si="705"/>
        <v>A+J=</v>
      </c>
      <c r="Q3094" s="64">
        <f t="shared" si="706"/>
        <v>46497</v>
      </c>
    </row>
    <row r="3095" spans="1:17" x14ac:dyDescent="0.2">
      <c r="A3095" s="56">
        <f t="shared" si="707"/>
        <v>46330</v>
      </c>
      <c r="B3095" s="75" t="str">
        <f t="shared" ca="1" si="696"/>
        <v>n.d</v>
      </c>
      <c r="C3095" s="57">
        <f t="shared" si="697"/>
        <v>0.45234039999999998</v>
      </c>
      <c r="D3095" s="58">
        <f ca="1">IF(A3095&lt;$B$1,VLOOKUP(A3095,[1]DI!$A$4:$B$15000,2,FALSE),0)</f>
        <v>0</v>
      </c>
      <c r="E3095" s="57">
        <f t="shared" ca="1" si="698"/>
        <v>0</v>
      </c>
      <c r="F3095" s="59">
        <f t="shared" si="695"/>
        <v>1.1499999999999999</v>
      </c>
      <c r="G3095" s="60">
        <f t="shared" ca="1" si="699"/>
        <v>1</v>
      </c>
      <c r="H3095" s="57">
        <f ca="1">TRUNC(PRODUCT(G$10:G3094),15)</f>
        <v>1.8793566834039801</v>
      </c>
      <c r="I3095" s="57">
        <f t="shared" ca="1" si="700"/>
        <v>1.8793566834039801</v>
      </c>
      <c r="J3095" s="57">
        <f t="shared" ca="1" si="701"/>
        <v>1</v>
      </c>
      <c r="K3095" s="57">
        <f t="shared" ca="1" si="702"/>
        <v>0</v>
      </c>
      <c r="L3095" s="61">
        <f>IF(VLOOKUP(A3095,$U$12:$AD$125,8)=VLOOKUP(A3094,$U$12:$AD$125,8),0,VLOOKUP(A3095,U$12:$AD$125,8))</f>
        <v>0</v>
      </c>
      <c r="M3095" s="62">
        <f>IF(L3095&gt;0,VLOOKUP(L3095,T$12:$AC$125,7),0)</f>
        <v>0</v>
      </c>
      <c r="N3095" s="57">
        <f t="shared" si="703"/>
        <v>0</v>
      </c>
      <c r="O3095" s="57">
        <f t="shared" ca="1" si="704"/>
        <v>0</v>
      </c>
      <c r="P3095" s="63" t="str">
        <f t="shared" si="705"/>
        <v>A+J=</v>
      </c>
      <c r="Q3095" s="64">
        <f t="shared" si="706"/>
        <v>46497</v>
      </c>
    </row>
    <row r="3096" spans="1:17" x14ac:dyDescent="0.2">
      <c r="A3096" s="56">
        <f t="shared" si="707"/>
        <v>46331</v>
      </c>
      <c r="B3096" s="75" t="str">
        <f t="shared" ca="1" si="696"/>
        <v>n.d</v>
      </c>
      <c r="C3096" s="57">
        <f t="shared" si="697"/>
        <v>0.45234039999999998</v>
      </c>
      <c r="D3096" s="58">
        <f ca="1">IF(A3096&lt;$B$1,VLOOKUP(A3096,[1]DI!$A$4:$B$15000,2,FALSE),0)</f>
        <v>0</v>
      </c>
      <c r="E3096" s="57">
        <f t="shared" ca="1" si="698"/>
        <v>0</v>
      </c>
      <c r="F3096" s="59">
        <f t="shared" si="695"/>
        <v>1.1499999999999999</v>
      </c>
      <c r="G3096" s="60">
        <f t="shared" ca="1" si="699"/>
        <v>1</v>
      </c>
      <c r="H3096" s="57">
        <f ca="1">TRUNC(PRODUCT(G$10:G3095),15)</f>
        <v>1.8793566834039801</v>
      </c>
      <c r="I3096" s="57">
        <f t="shared" ca="1" si="700"/>
        <v>1.8793566834039801</v>
      </c>
      <c r="J3096" s="57">
        <f t="shared" ca="1" si="701"/>
        <v>1</v>
      </c>
      <c r="K3096" s="57">
        <f t="shared" ca="1" si="702"/>
        <v>0</v>
      </c>
      <c r="L3096" s="61">
        <f>IF(VLOOKUP(A3096,$U$12:$AD$125,8)=VLOOKUP(A3095,$U$12:$AD$125,8),0,VLOOKUP(A3096,U$12:$AD$125,8))</f>
        <v>0</v>
      </c>
      <c r="M3096" s="62">
        <f>IF(L3096&gt;0,VLOOKUP(L3096,T$12:$AC$125,7),0)</f>
        <v>0</v>
      </c>
      <c r="N3096" s="57">
        <f t="shared" si="703"/>
        <v>0</v>
      </c>
      <c r="O3096" s="57">
        <f t="shared" ca="1" si="704"/>
        <v>0</v>
      </c>
      <c r="P3096" s="63" t="str">
        <f t="shared" si="705"/>
        <v>A+J=</v>
      </c>
      <c r="Q3096" s="64">
        <f t="shared" si="706"/>
        <v>46497</v>
      </c>
    </row>
    <row r="3097" spans="1:17" x14ac:dyDescent="0.2">
      <c r="A3097" s="56">
        <f t="shared" si="707"/>
        <v>46332</v>
      </c>
      <c r="B3097" s="75" t="str">
        <f t="shared" ca="1" si="696"/>
        <v>n.d</v>
      </c>
      <c r="C3097" s="57">
        <f t="shared" si="697"/>
        <v>0.45234039999999998</v>
      </c>
      <c r="D3097" s="58">
        <f ca="1">IF(A3097&lt;$B$1,VLOOKUP(A3097,[1]DI!$A$4:$B$15000,2,FALSE),0)</f>
        <v>0</v>
      </c>
      <c r="E3097" s="57">
        <f t="shared" ca="1" si="698"/>
        <v>0</v>
      </c>
      <c r="F3097" s="59">
        <f t="shared" si="695"/>
        <v>1.1499999999999999</v>
      </c>
      <c r="G3097" s="60">
        <f t="shared" ca="1" si="699"/>
        <v>1</v>
      </c>
      <c r="H3097" s="57">
        <f ca="1">TRUNC(PRODUCT(G$10:G3096),15)</f>
        <v>1.8793566834039801</v>
      </c>
      <c r="I3097" s="57">
        <f t="shared" ca="1" si="700"/>
        <v>1.8793566834039801</v>
      </c>
      <c r="J3097" s="57">
        <f t="shared" ca="1" si="701"/>
        <v>1</v>
      </c>
      <c r="K3097" s="57">
        <f t="shared" ca="1" si="702"/>
        <v>0</v>
      </c>
      <c r="L3097" s="61">
        <f>IF(VLOOKUP(A3097,$U$12:$AD$125,8)=VLOOKUP(A3096,$U$12:$AD$125,8),0,VLOOKUP(A3097,U$12:$AD$125,8))</f>
        <v>0</v>
      </c>
      <c r="M3097" s="62">
        <f>IF(L3097&gt;0,VLOOKUP(L3097,T$12:$AC$125,7),0)</f>
        <v>0</v>
      </c>
      <c r="N3097" s="57">
        <f t="shared" si="703"/>
        <v>0</v>
      </c>
      <c r="O3097" s="57">
        <f t="shared" ca="1" si="704"/>
        <v>0</v>
      </c>
      <c r="P3097" s="63" t="str">
        <f t="shared" si="705"/>
        <v>A+J=</v>
      </c>
      <c r="Q3097" s="64">
        <f t="shared" si="706"/>
        <v>46497</v>
      </c>
    </row>
    <row r="3098" spans="1:17" x14ac:dyDescent="0.2">
      <c r="A3098" s="56">
        <f t="shared" si="707"/>
        <v>46333</v>
      </c>
      <c r="B3098" s="75" t="str">
        <f t="shared" ca="1" si="696"/>
        <v>n.d</v>
      </c>
      <c r="C3098" s="57">
        <f t="shared" si="697"/>
        <v>0.45234039999999998</v>
      </c>
      <c r="D3098" s="58">
        <f ca="1">IF(A3098&lt;$B$1,VLOOKUP(A3098,[1]DI!$A$4:$B$15000,2,FALSE),0)</f>
        <v>0</v>
      </c>
      <c r="E3098" s="57">
        <f t="shared" ca="1" si="698"/>
        <v>0</v>
      </c>
      <c r="F3098" s="59">
        <f t="shared" si="695"/>
        <v>1.1499999999999999</v>
      </c>
      <c r="G3098" s="60">
        <f t="shared" ca="1" si="699"/>
        <v>1</v>
      </c>
      <c r="H3098" s="57">
        <f ca="1">TRUNC(PRODUCT(G$10:G3097),15)</f>
        <v>1.8793566834039801</v>
      </c>
      <c r="I3098" s="57">
        <f t="shared" ca="1" si="700"/>
        <v>1.8793566834039801</v>
      </c>
      <c r="J3098" s="57">
        <f t="shared" ca="1" si="701"/>
        <v>1</v>
      </c>
      <c r="K3098" s="57">
        <f t="shared" ca="1" si="702"/>
        <v>0</v>
      </c>
      <c r="L3098" s="61">
        <f>IF(VLOOKUP(A3098,$U$12:$AD$125,8)=VLOOKUP(A3097,$U$12:$AD$125,8),0,VLOOKUP(A3098,U$12:$AD$125,8))</f>
        <v>0</v>
      </c>
      <c r="M3098" s="62">
        <f>IF(L3098&gt;0,VLOOKUP(L3098,T$12:$AC$125,7),0)</f>
        <v>0</v>
      </c>
      <c r="N3098" s="57">
        <f t="shared" si="703"/>
        <v>0</v>
      </c>
      <c r="O3098" s="57">
        <f t="shared" ca="1" si="704"/>
        <v>0</v>
      </c>
      <c r="P3098" s="63" t="str">
        <f t="shared" si="705"/>
        <v>A+J=</v>
      </c>
      <c r="Q3098" s="64">
        <f t="shared" si="706"/>
        <v>46497</v>
      </c>
    </row>
    <row r="3099" spans="1:17" x14ac:dyDescent="0.2">
      <c r="A3099" s="56">
        <f t="shared" si="707"/>
        <v>46334</v>
      </c>
      <c r="B3099" s="75" t="str">
        <f t="shared" ca="1" si="696"/>
        <v>n.d</v>
      </c>
      <c r="C3099" s="57">
        <f t="shared" si="697"/>
        <v>0.45234039999999998</v>
      </c>
      <c r="D3099" s="58">
        <f ca="1">IF(A3099&lt;$B$1,VLOOKUP(A3099,[1]DI!$A$4:$B$15000,2,FALSE),0)</f>
        <v>0</v>
      </c>
      <c r="E3099" s="57">
        <f t="shared" ca="1" si="698"/>
        <v>0</v>
      </c>
      <c r="F3099" s="59">
        <f t="shared" si="695"/>
        <v>1.1499999999999999</v>
      </c>
      <c r="G3099" s="60">
        <f t="shared" ca="1" si="699"/>
        <v>1</v>
      </c>
      <c r="H3099" s="57">
        <f ca="1">TRUNC(PRODUCT(G$10:G3098),15)</f>
        <v>1.8793566834039801</v>
      </c>
      <c r="I3099" s="57">
        <f t="shared" ca="1" si="700"/>
        <v>1.8793566834039801</v>
      </c>
      <c r="J3099" s="57">
        <f t="shared" ca="1" si="701"/>
        <v>1</v>
      </c>
      <c r="K3099" s="57">
        <f t="shared" ca="1" si="702"/>
        <v>0</v>
      </c>
      <c r="L3099" s="61">
        <f>IF(VLOOKUP(A3099,$U$12:$AD$125,8)=VLOOKUP(A3098,$U$12:$AD$125,8),0,VLOOKUP(A3099,U$12:$AD$125,8))</f>
        <v>0</v>
      </c>
      <c r="M3099" s="62">
        <f>IF(L3099&gt;0,VLOOKUP(L3099,T$12:$AC$125,7),0)</f>
        <v>0</v>
      </c>
      <c r="N3099" s="57">
        <f t="shared" si="703"/>
        <v>0</v>
      </c>
      <c r="O3099" s="57">
        <f t="shared" ca="1" si="704"/>
        <v>0</v>
      </c>
      <c r="P3099" s="63" t="str">
        <f t="shared" si="705"/>
        <v>A+J=</v>
      </c>
      <c r="Q3099" s="64">
        <f t="shared" si="706"/>
        <v>46497</v>
      </c>
    </row>
    <row r="3100" spans="1:17" x14ac:dyDescent="0.2">
      <c r="A3100" s="56">
        <f t="shared" si="707"/>
        <v>46335</v>
      </c>
      <c r="B3100" s="75" t="str">
        <f t="shared" ca="1" si="696"/>
        <v>n.d</v>
      </c>
      <c r="C3100" s="57">
        <f t="shared" si="697"/>
        <v>0.45234039999999998</v>
      </c>
      <c r="D3100" s="58">
        <f ca="1">IF(A3100&lt;$B$1,VLOOKUP(A3100,[1]DI!$A$4:$B$15000,2,FALSE),0)</f>
        <v>0</v>
      </c>
      <c r="E3100" s="57">
        <f t="shared" ca="1" si="698"/>
        <v>0</v>
      </c>
      <c r="F3100" s="59">
        <f t="shared" si="695"/>
        <v>1.1499999999999999</v>
      </c>
      <c r="G3100" s="60">
        <f t="shared" ca="1" si="699"/>
        <v>1</v>
      </c>
      <c r="H3100" s="57">
        <f ca="1">TRUNC(PRODUCT(G$10:G3099),15)</f>
        <v>1.8793566834039801</v>
      </c>
      <c r="I3100" s="57">
        <f t="shared" ca="1" si="700"/>
        <v>1.8793566834039801</v>
      </c>
      <c r="J3100" s="57">
        <f t="shared" ca="1" si="701"/>
        <v>1</v>
      </c>
      <c r="K3100" s="57">
        <f t="shared" ca="1" si="702"/>
        <v>0</v>
      </c>
      <c r="L3100" s="61">
        <f>IF(VLOOKUP(A3100,$U$12:$AD$125,8)=VLOOKUP(A3099,$U$12:$AD$125,8),0,VLOOKUP(A3100,U$12:$AD$125,8))</f>
        <v>0</v>
      </c>
      <c r="M3100" s="62">
        <f>IF(L3100&gt;0,VLOOKUP(L3100,T$12:$AC$125,7),0)</f>
        <v>0</v>
      </c>
      <c r="N3100" s="57">
        <f t="shared" si="703"/>
        <v>0</v>
      </c>
      <c r="O3100" s="57">
        <f t="shared" ca="1" si="704"/>
        <v>0</v>
      </c>
      <c r="P3100" s="63" t="str">
        <f t="shared" si="705"/>
        <v>A+J=</v>
      </c>
      <c r="Q3100" s="64">
        <f t="shared" si="706"/>
        <v>46497</v>
      </c>
    </row>
    <row r="3101" spans="1:17" x14ac:dyDescent="0.2">
      <c r="A3101" s="56">
        <f t="shared" si="707"/>
        <v>46336</v>
      </c>
      <c r="B3101" s="75" t="str">
        <f t="shared" ca="1" si="696"/>
        <v>n.d</v>
      </c>
      <c r="C3101" s="57">
        <f t="shared" si="697"/>
        <v>0.45234039999999998</v>
      </c>
      <c r="D3101" s="58">
        <f ca="1">IF(A3101&lt;$B$1,VLOOKUP(A3101,[1]DI!$A$4:$B$15000,2,FALSE),0)</f>
        <v>0</v>
      </c>
      <c r="E3101" s="57">
        <f t="shared" ca="1" si="698"/>
        <v>0</v>
      </c>
      <c r="F3101" s="59">
        <f t="shared" si="695"/>
        <v>1.1499999999999999</v>
      </c>
      <c r="G3101" s="60">
        <f t="shared" ca="1" si="699"/>
        <v>1</v>
      </c>
      <c r="H3101" s="57">
        <f ca="1">TRUNC(PRODUCT(G$10:G3100),15)</f>
        <v>1.8793566834039801</v>
      </c>
      <c r="I3101" s="57">
        <f t="shared" ca="1" si="700"/>
        <v>1.8793566834039801</v>
      </c>
      <c r="J3101" s="57">
        <f t="shared" ca="1" si="701"/>
        <v>1</v>
      </c>
      <c r="K3101" s="57">
        <f t="shared" ca="1" si="702"/>
        <v>0</v>
      </c>
      <c r="L3101" s="61">
        <f>IF(VLOOKUP(A3101,$U$12:$AD$125,8)=VLOOKUP(A3100,$U$12:$AD$125,8),0,VLOOKUP(A3101,U$12:$AD$125,8))</f>
        <v>0</v>
      </c>
      <c r="M3101" s="62">
        <f>IF(L3101&gt;0,VLOOKUP(L3101,T$12:$AC$125,7),0)</f>
        <v>0</v>
      </c>
      <c r="N3101" s="57">
        <f t="shared" si="703"/>
        <v>0</v>
      </c>
      <c r="O3101" s="57">
        <f t="shared" ca="1" si="704"/>
        <v>0</v>
      </c>
      <c r="P3101" s="63" t="str">
        <f t="shared" si="705"/>
        <v>A+J=</v>
      </c>
      <c r="Q3101" s="64">
        <f t="shared" si="706"/>
        <v>46497</v>
      </c>
    </row>
    <row r="3102" spans="1:17" x14ac:dyDescent="0.2">
      <c r="A3102" s="56">
        <f t="shared" si="707"/>
        <v>46337</v>
      </c>
      <c r="B3102" s="75" t="str">
        <f t="shared" ca="1" si="696"/>
        <v>n.d</v>
      </c>
      <c r="C3102" s="57">
        <f t="shared" si="697"/>
        <v>0.45234039999999998</v>
      </c>
      <c r="D3102" s="58">
        <f ca="1">IF(A3102&lt;$B$1,VLOOKUP(A3102,[1]DI!$A$4:$B$15000,2,FALSE),0)</f>
        <v>0</v>
      </c>
      <c r="E3102" s="57">
        <f t="shared" ca="1" si="698"/>
        <v>0</v>
      </c>
      <c r="F3102" s="59">
        <f t="shared" si="695"/>
        <v>1.1499999999999999</v>
      </c>
      <c r="G3102" s="60">
        <f t="shared" ca="1" si="699"/>
        <v>1</v>
      </c>
      <c r="H3102" s="57">
        <f ca="1">TRUNC(PRODUCT(G$10:G3101),15)</f>
        <v>1.8793566834039801</v>
      </c>
      <c r="I3102" s="57">
        <f t="shared" ca="1" si="700"/>
        <v>1.8793566834039801</v>
      </c>
      <c r="J3102" s="57">
        <f t="shared" ca="1" si="701"/>
        <v>1</v>
      </c>
      <c r="K3102" s="57">
        <f t="shared" ca="1" si="702"/>
        <v>0</v>
      </c>
      <c r="L3102" s="61">
        <f>IF(VLOOKUP(A3102,$U$12:$AD$125,8)=VLOOKUP(A3101,$U$12:$AD$125,8),0,VLOOKUP(A3102,U$12:$AD$125,8))</f>
        <v>0</v>
      </c>
      <c r="M3102" s="62">
        <f>IF(L3102&gt;0,VLOOKUP(L3102,T$12:$AC$125,7),0)</f>
        <v>0</v>
      </c>
      <c r="N3102" s="57">
        <f t="shared" si="703"/>
        <v>0</v>
      </c>
      <c r="O3102" s="57">
        <f t="shared" ca="1" si="704"/>
        <v>0</v>
      </c>
      <c r="P3102" s="63" t="str">
        <f t="shared" si="705"/>
        <v>A+J=</v>
      </c>
      <c r="Q3102" s="64">
        <f t="shared" si="706"/>
        <v>46497</v>
      </c>
    </row>
    <row r="3103" spans="1:17" x14ac:dyDescent="0.2">
      <c r="A3103" s="56">
        <f t="shared" si="707"/>
        <v>46338</v>
      </c>
      <c r="B3103" s="75" t="str">
        <f t="shared" ca="1" si="696"/>
        <v>n.d</v>
      </c>
      <c r="C3103" s="57">
        <f t="shared" si="697"/>
        <v>0.45234039999999998</v>
      </c>
      <c r="D3103" s="58">
        <f ca="1">IF(A3103&lt;$B$1,VLOOKUP(A3103,[1]DI!$A$4:$B$15000,2,FALSE),0)</f>
        <v>0</v>
      </c>
      <c r="E3103" s="57">
        <f t="shared" ca="1" si="698"/>
        <v>0</v>
      </c>
      <c r="F3103" s="59">
        <f t="shared" ref="F3103:F3166" si="708">F3102</f>
        <v>1.1499999999999999</v>
      </c>
      <c r="G3103" s="60">
        <f t="shared" ca="1" si="699"/>
        <v>1</v>
      </c>
      <c r="H3103" s="57">
        <f ca="1">TRUNC(PRODUCT(G$10:G3102),15)</f>
        <v>1.8793566834039801</v>
      </c>
      <c r="I3103" s="57">
        <f t="shared" ca="1" si="700"/>
        <v>1.8793566834039801</v>
      </c>
      <c r="J3103" s="57">
        <f t="shared" ca="1" si="701"/>
        <v>1</v>
      </c>
      <c r="K3103" s="57">
        <f t="shared" ca="1" si="702"/>
        <v>0</v>
      </c>
      <c r="L3103" s="61">
        <f>IF(VLOOKUP(A3103,$U$12:$AD$125,8)=VLOOKUP(A3102,$U$12:$AD$125,8),0,VLOOKUP(A3103,U$12:$AD$125,8))</f>
        <v>0</v>
      </c>
      <c r="M3103" s="62">
        <f>IF(L3103&gt;0,VLOOKUP(L3103,T$12:$AC$125,7),0)</f>
        <v>0</v>
      </c>
      <c r="N3103" s="57">
        <f t="shared" si="703"/>
        <v>0</v>
      </c>
      <c r="O3103" s="57">
        <f t="shared" ca="1" si="704"/>
        <v>0</v>
      </c>
      <c r="P3103" s="63" t="str">
        <f t="shared" si="705"/>
        <v>A+J=</v>
      </c>
      <c r="Q3103" s="64">
        <f t="shared" si="706"/>
        <v>46497</v>
      </c>
    </row>
    <row r="3104" spans="1:17" x14ac:dyDescent="0.2">
      <c r="A3104" s="56">
        <f t="shared" si="707"/>
        <v>46339</v>
      </c>
      <c r="B3104" s="75" t="str">
        <f t="shared" ca="1" si="696"/>
        <v>n.d</v>
      </c>
      <c r="C3104" s="57">
        <f t="shared" si="697"/>
        <v>0.45234039999999998</v>
      </c>
      <c r="D3104" s="58">
        <f ca="1">IF(A3104&lt;$B$1,VLOOKUP(A3104,[1]DI!$A$4:$B$15000,2,FALSE),0)</f>
        <v>0</v>
      </c>
      <c r="E3104" s="57">
        <f t="shared" ca="1" si="698"/>
        <v>0</v>
      </c>
      <c r="F3104" s="59">
        <f t="shared" si="708"/>
        <v>1.1499999999999999</v>
      </c>
      <c r="G3104" s="60">
        <f t="shared" ca="1" si="699"/>
        <v>1</v>
      </c>
      <c r="H3104" s="57">
        <f ca="1">TRUNC(PRODUCT(G$10:G3103),15)</f>
        <v>1.8793566834039801</v>
      </c>
      <c r="I3104" s="57">
        <f t="shared" ca="1" si="700"/>
        <v>1.8793566834039801</v>
      </c>
      <c r="J3104" s="57">
        <f t="shared" ca="1" si="701"/>
        <v>1</v>
      </c>
      <c r="K3104" s="57">
        <f t="shared" ca="1" si="702"/>
        <v>0</v>
      </c>
      <c r="L3104" s="61">
        <f>IF(VLOOKUP(A3104,$U$12:$AD$125,8)=VLOOKUP(A3103,$U$12:$AD$125,8),0,VLOOKUP(A3104,U$12:$AD$125,8))</f>
        <v>0</v>
      </c>
      <c r="M3104" s="62">
        <f>IF(L3104&gt;0,VLOOKUP(L3104,T$12:$AC$125,7),0)</f>
        <v>0</v>
      </c>
      <c r="N3104" s="57">
        <f t="shared" si="703"/>
        <v>0</v>
      </c>
      <c r="O3104" s="57">
        <f t="shared" ca="1" si="704"/>
        <v>0</v>
      </c>
      <c r="P3104" s="63" t="str">
        <f t="shared" si="705"/>
        <v>A+J=</v>
      </c>
      <c r="Q3104" s="64">
        <f t="shared" si="706"/>
        <v>46497</v>
      </c>
    </row>
    <row r="3105" spans="1:17" x14ac:dyDescent="0.2">
      <c r="A3105" s="56">
        <f t="shared" si="707"/>
        <v>46340</v>
      </c>
      <c r="B3105" s="75" t="str">
        <f t="shared" ca="1" si="696"/>
        <v>n.d</v>
      </c>
      <c r="C3105" s="57">
        <f t="shared" si="697"/>
        <v>0.45234039999999998</v>
      </c>
      <c r="D3105" s="58">
        <f ca="1">IF(A3105&lt;$B$1,VLOOKUP(A3105,[1]DI!$A$4:$B$15000,2,FALSE),0)</f>
        <v>0</v>
      </c>
      <c r="E3105" s="57">
        <f t="shared" ca="1" si="698"/>
        <v>0</v>
      </c>
      <c r="F3105" s="59">
        <f t="shared" si="708"/>
        <v>1.1499999999999999</v>
      </c>
      <c r="G3105" s="60">
        <f t="shared" ca="1" si="699"/>
        <v>1</v>
      </c>
      <c r="H3105" s="57">
        <f ca="1">TRUNC(PRODUCT(G$10:G3104),15)</f>
        <v>1.8793566834039801</v>
      </c>
      <c r="I3105" s="57">
        <f t="shared" ca="1" si="700"/>
        <v>1.8793566834039801</v>
      </c>
      <c r="J3105" s="57">
        <f t="shared" ca="1" si="701"/>
        <v>1</v>
      </c>
      <c r="K3105" s="57">
        <f t="shared" ca="1" si="702"/>
        <v>0</v>
      </c>
      <c r="L3105" s="61">
        <f>IF(VLOOKUP(A3105,$U$12:$AD$125,8)=VLOOKUP(A3104,$U$12:$AD$125,8),0,VLOOKUP(A3105,U$12:$AD$125,8))</f>
        <v>0</v>
      </c>
      <c r="M3105" s="62">
        <f>IF(L3105&gt;0,VLOOKUP(L3105,T$12:$AC$125,7),0)</f>
        <v>0</v>
      </c>
      <c r="N3105" s="57">
        <f t="shared" si="703"/>
        <v>0</v>
      </c>
      <c r="O3105" s="57">
        <f t="shared" ca="1" si="704"/>
        <v>0</v>
      </c>
      <c r="P3105" s="63" t="str">
        <f t="shared" si="705"/>
        <v>A+J=</v>
      </c>
      <c r="Q3105" s="64">
        <f t="shared" si="706"/>
        <v>46497</v>
      </c>
    </row>
    <row r="3106" spans="1:17" x14ac:dyDescent="0.2">
      <c r="A3106" s="56">
        <f t="shared" si="707"/>
        <v>46341</v>
      </c>
      <c r="B3106" s="75" t="str">
        <f t="shared" ca="1" si="696"/>
        <v>n.d</v>
      </c>
      <c r="C3106" s="57">
        <f t="shared" si="697"/>
        <v>0.45234039999999998</v>
      </c>
      <c r="D3106" s="58">
        <f ca="1">IF(A3106&lt;$B$1,VLOOKUP(A3106,[1]DI!$A$4:$B$15000,2,FALSE),0)</f>
        <v>0</v>
      </c>
      <c r="E3106" s="57">
        <f t="shared" ca="1" si="698"/>
        <v>0</v>
      </c>
      <c r="F3106" s="59">
        <f t="shared" si="708"/>
        <v>1.1499999999999999</v>
      </c>
      <c r="G3106" s="60">
        <f t="shared" ca="1" si="699"/>
        <v>1</v>
      </c>
      <c r="H3106" s="57">
        <f ca="1">TRUNC(PRODUCT(G$10:G3105),15)</f>
        <v>1.8793566834039801</v>
      </c>
      <c r="I3106" s="57">
        <f t="shared" ca="1" si="700"/>
        <v>1.8793566834039801</v>
      </c>
      <c r="J3106" s="57">
        <f t="shared" ca="1" si="701"/>
        <v>1</v>
      </c>
      <c r="K3106" s="57">
        <f t="shared" ca="1" si="702"/>
        <v>0</v>
      </c>
      <c r="L3106" s="61">
        <f>IF(VLOOKUP(A3106,$U$12:$AD$125,8)=VLOOKUP(A3105,$U$12:$AD$125,8),0,VLOOKUP(A3106,U$12:$AD$125,8))</f>
        <v>0</v>
      </c>
      <c r="M3106" s="62">
        <f>IF(L3106&gt;0,VLOOKUP(L3106,T$12:$AC$125,7),0)</f>
        <v>0</v>
      </c>
      <c r="N3106" s="57">
        <f t="shared" si="703"/>
        <v>0</v>
      </c>
      <c r="O3106" s="57">
        <f t="shared" ca="1" si="704"/>
        <v>0</v>
      </c>
      <c r="P3106" s="63" t="str">
        <f t="shared" si="705"/>
        <v>A+J=</v>
      </c>
      <c r="Q3106" s="64">
        <f t="shared" si="706"/>
        <v>46497</v>
      </c>
    </row>
    <row r="3107" spans="1:17" x14ac:dyDescent="0.2">
      <c r="A3107" s="56">
        <f t="shared" si="707"/>
        <v>46342</v>
      </c>
      <c r="B3107" s="75" t="str">
        <f t="shared" ca="1" si="696"/>
        <v>n.d</v>
      </c>
      <c r="C3107" s="57">
        <f t="shared" si="697"/>
        <v>0.45234039999999998</v>
      </c>
      <c r="D3107" s="58">
        <f ca="1">IF(A3107&lt;$B$1,VLOOKUP(A3107,[1]DI!$A$4:$B$15000,2,FALSE),0)</f>
        <v>0</v>
      </c>
      <c r="E3107" s="57">
        <f t="shared" ca="1" si="698"/>
        <v>0</v>
      </c>
      <c r="F3107" s="59">
        <f t="shared" si="708"/>
        <v>1.1499999999999999</v>
      </c>
      <c r="G3107" s="60">
        <f t="shared" ca="1" si="699"/>
        <v>1</v>
      </c>
      <c r="H3107" s="57">
        <f ca="1">TRUNC(PRODUCT(G$10:G3106),15)</f>
        <v>1.8793566834039801</v>
      </c>
      <c r="I3107" s="57">
        <f t="shared" ca="1" si="700"/>
        <v>1.8793566834039801</v>
      </c>
      <c r="J3107" s="57">
        <f t="shared" ca="1" si="701"/>
        <v>1</v>
      </c>
      <c r="K3107" s="57">
        <f t="shared" ca="1" si="702"/>
        <v>0</v>
      </c>
      <c r="L3107" s="61">
        <f>IF(VLOOKUP(A3107,$U$12:$AD$125,8)=VLOOKUP(A3106,$U$12:$AD$125,8),0,VLOOKUP(A3107,U$12:$AD$125,8))</f>
        <v>0</v>
      </c>
      <c r="M3107" s="62">
        <f>IF(L3107&gt;0,VLOOKUP(L3107,T$12:$AC$125,7),0)</f>
        <v>0</v>
      </c>
      <c r="N3107" s="57">
        <f t="shared" si="703"/>
        <v>0</v>
      </c>
      <c r="O3107" s="57">
        <f t="shared" ca="1" si="704"/>
        <v>0</v>
      </c>
      <c r="P3107" s="63" t="str">
        <f t="shared" si="705"/>
        <v>A+J=</v>
      </c>
      <c r="Q3107" s="64">
        <f t="shared" si="706"/>
        <v>46497</v>
      </c>
    </row>
    <row r="3108" spans="1:17" x14ac:dyDescent="0.2">
      <c r="A3108" s="56">
        <f t="shared" si="707"/>
        <v>46343</v>
      </c>
      <c r="B3108" s="75" t="str">
        <f t="shared" ca="1" si="696"/>
        <v>n.d</v>
      </c>
      <c r="C3108" s="57">
        <f t="shared" si="697"/>
        <v>0.45234039999999998</v>
      </c>
      <c r="D3108" s="58">
        <f ca="1">IF(A3108&lt;$B$1,VLOOKUP(A3108,[1]DI!$A$4:$B$15000,2,FALSE),0)</f>
        <v>0</v>
      </c>
      <c r="E3108" s="57">
        <f t="shared" ca="1" si="698"/>
        <v>0</v>
      </c>
      <c r="F3108" s="59">
        <f t="shared" si="708"/>
        <v>1.1499999999999999</v>
      </c>
      <c r="G3108" s="60">
        <f t="shared" ca="1" si="699"/>
        <v>1</v>
      </c>
      <c r="H3108" s="57">
        <f ca="1">TRUNC(PRODUCT(G$10:G3107),15)</f>
        <v>1.8793566834039801</v>
      </c>
      <c r="I3108" s="57">
        <f t="shared" ca="1" si="700"/>
        <v>1.8793566834039801</v>
      </c>
      <c r="J3108" s="57">
        <f t="shared" ca="1" si="701"/>
        <v>1</v>
      </c>
      <c r="K3108" s="57">
        <f t="shared" ca="1" si="702"/>
        <v>0</v>
      </c>
      <c r="L3108" s="61">
        <f>IF(VLOOKUP(A3108,$U$12:$AD$125,8)=VLOOKUP(A3107,$U$12:$AD$125,8),0,VLOOKUP(A3108,U$12:$AD$125,8))</f>
        <v>0</v>
      </c>
      <c r="M3108" s="62">
        <f>IF(L3108&gt;0,VLOOKUP(L3108,T$12:$AC$125,7),0)</f>
        <v>0</v>
      </c>
      <c r="N3108" s="57">
        <f t="shared" si="703"/>
        <v>0</v>
      </c>
      <c r="O3108" s="57">
        <f t="shared" ca="1" si="704"/>
        <v>0</v>
      </c>
      <c r="P3108" s="63" t="str">
        <f t="shared" si="705"/>
        <v>A+J=</v>
      </c>
      <c r="Q3108" s="64">
        <f t="shared" si="706"/>
        <v>46497</v>
      </c>
    </row>
    <row r="3109" spans="1:17" x14ac:dyDescent="0.2">
      <c r="A3109" s="56">
        <f t="shared" si="707"/>
        <v>46344</v>
      </c>
      <c r="B3109" s="75" t="str">
        <f t="shared" ca="1" si="696"/>
        <v>n.d</v>
      </c>
      <c r="C3109" s="57">
        <f t="shared" si="697"/>
        <v>0.45234039999999998</v>
      </c>
      <c r="D3109" s="58">
        <f ca="1">IF(A3109&lt;$B$1,VLOOKUP(A3109,[1]DI!$A$4:$B$15000,2,FALSE),0)</f>
        <v>0</v>
      </c>
      <c r="E3109" s="57">
        <f t="shared" ca="1" si="698"/>
        <v>0</v>
      </c>
      <c r="F3109" s="59">
        <f t="shared" si="708"/>
        <v>1.1499999999999999</v>
      </c>
      <c r="G3109" s="60">
        <f t="shared" ca="1" si="699"/>
        <v>1</v>
      </c>
      <c r="H3109" s="57">
        <f ca="1">TRUNC(PRODUCT(G$10:G3108),15)</f>
        <v>1.8793566834039801</v>
      </c>
      <c r="I3109" s="57">
        <f t="shared" ca="1" si="700"/>
        <v>1.8793566834039801</v>
      </c>
      <c r="J3109" s="57">
        <f t="shared" ca="1" si="701"/>
        <v>1</v>
      </c>
      <c r="K3109" s="57">
        <f t="shared" ca="1" si="702"/>
        <v>0</v>
      </c>
      <c r="L3109" s="61">
        <f>IF(VLOOKUP(A3109,$U$12:$AD$125,8)=VLOOKUP(A3108,$U$12:$AD$125,8),0,VLOOKUP(A3109,U$12:$AD$125,8))</f>
        <v>0</v>
      </c>
      <c r="M3109" s="62">
        <f>IF(L3109&gt;0,VLOOKUP(L3109,T$12:$AC$125,7),0)</f>
        <v>0</v>
      </c>
      <c r="N3109" s="57">
        <f t="shared" si="703"/>
        <v>0</v>
      </c>
      <c r="O3109" s="57">
        <f t="shared" ca="1" si="704"/>
        <v>0</v>
      </c>
      <c r="P3109" s="63" t="str">
        <f t="shared" si="705"/>
        <v>A+J=</v>
      </c>
      <c r="Q3109" s="64">
        <f t="shared" si="706"/>
        <v>46497</v>
      </c>
    </row>
    <row r="3110" spans="1:17" x14ac:dyDescent="0.2">
      <c r="A3110" s="56">
        <f t="shared" si="707"/>
        <v>46345</v>
      </c>
      <c r="B3110" s="75" t="str">
        <f t="shared" ca="1" si="696"/>
        <v>n.d</v>
      </c>
      <c r="C3110" s="57">
        <f t="shared" si="697"/>
        <v>0.45234039999999998</v>
      </c>
      <c r="D3110" s="58">
        <f ca="1">IF(A3110&lt;$B$1,VLOOKUP(A3110,[1]DI!$A$4:$B$15000,2,FALSE),0)</f>
        <v>0</v>
      </c>
      <c r="E3110" s="57">
        <f t="shared" ca="1" si="698"/>
        <v>0</v>
      </c>
      <c r="F3110" s="59">
        <f t="shared" si="708"/>
        <v>1.1499999999999999</v>
      </c>
      <c r="G3110" s="60">
        <f t="shared" ca="1" si="699"/>
        <v>1</v>
      </c>
      <c r="H3110" s="57">
        <f ca="1">TRUNC(PRODUCT(G$10:G3109),15)</f>
        <v>1.8793566834039801</v>
      </c>
      <c r="I3110" s="57">
        <f t="shared" ca="1" si="700"/>
        <v>1.8793566834039801</v>
      </c>
      <c r="J3110" s="57">
        <f t="shared" ca="1" si="701"/>
        <v>1</v>
      </c>
      <c r="K3110" s="57">
        <f t="shared" ca="1" si="702"/>
        <v>0</v>
      </c>
      <c r="L3110" s="61">
        <f>IF(VLOOKUP(A3110,$U$12:$AD$125,8)=VLOOKUP(A3109,$U$12:$AD$125,8),0,VLOOKUP(A3110,U$12:$AD$125,8))</f>
        <v>0</v>
      </c>
      <c r="M3110" s="62">
        <f>IF(L3110&gt;0,VLOOKUP(L3110,T$12:$AC$125,7),0)</f>
        <v>0</v>
      </c>
      <c r="N3110" s="57">
        <f t="shared" si="703"/>
        <v>0</v>
      </c>
      <c r="O3110" s="57">
        <f t="shared" ca="1" si="704"/>
        <v>0</v>
      </c>
      <c r="P3110" s="63" t="str">
        <f t="shared" si="705"/>
        <v>A+J=</v>
      </c>
      <c r="Q3110" s="64">
        <f t="shared" si="706"/>
        <v>46497</v>
      </c>
    </row>
    <row r="3111" spans="1:17" x14ac:dyDescent="0.2">
      <c r="A3111" s="56">
        <f t="shared" si="707"/>
        <v>46346</v>
      </c>
      <c r="B3111" s="75" t="str">
        <f t="shared" ca="1" si="696"/>
        <v>n.d</v>
      </c>
      <c r="C3111" s="57">
        <f t="shared" si="697"/>
        <v>0.45234039999999998</v>
      </c>
      <c r="D3111" s="58">
        <f ca="1">IF(A3111&lt;$B$1,VLOOKUP(A3111,[1]DI!$A$4:$B$15000,2,FALSE),0)</f>
        <v>0</v>
      </c>
      <c r="E3111" s="57">
        <f t="shared" ca="1" si="698"/>
        <v>0</v>
      </c>
      <c r="F3111" s="59">
        <f t="shared" si="708"/>
        <v>1.1499999999999999</v>
      </c>
      <c r="G3111" s="60">
        <f t="shared" ca="1" si="699"/>
        <v>1</v>
      </c>
      <c r="H3111" s="57">
        <f ca="1">TRUNC(PRODUCT(G$10:G3110),15)</f>
        <v>1.8793566834039801</v>
      </c>
      <c r="I3111" s="57">
        <f t="shared" ca="1" si="700"/>
        <v>1.8793566834039801</v>
      </c>
      <c r="J3111" s="57">
        <f t="shared" ca="1" si="701"/>
        <v>1</v>
      </c>
      <c r="K3111" s="57">
        <f t="shared" ca="1" si="702"/>
        <v>0</v>
      </c>
      <c r="L3111" s="61">
        <f>IF(VLOOKUP(A3111,$U$12:$AD$125,8)=VLOOKUP(A3110,$U$12:$AD$125,8),0,VLOOKUP(A3111,U$12:$AD$125,8))</f>
        <v>0</v>
      </c>
      <c r="M3111" s="62">
        <f>IF(L3111&gt;0,VLOOKUP(L3111,T$12:$AC$125,7),0)</f>
        <v>0</v>
      </c>
      <c r="N3111" s="57">
        <f t="shared" si="703"/>
        <v>0</v>
      </c>
      <c r="O3111" s="57">
        <f t="shared" ca="1" si="704"/>
        <v>0</v>
      </c>
      <c r="P3111" s="63" t="str">
        <f t="shared" si="705"/>
        <v>A+J=</v>
      </c>
      <c r="Q3111" s="64">
        <f t="shared" si="706"/>
        <v>46497</v>
      </c>
    </row>
    <row r="3112" spans="1:17" x14ac:dyDescent="0.2">
      <c r="A3112" s="56">
        <f t="shared" si="707"/>
        <v>46347</v>
      </c>
      <c r="B3112" s="75" t="str">
        <f t="shared" ca="1" si="696"/>
        <v>n.d</v>
      </c>
      <c r="C3112" s="57">
        <f t="shared" si="697"/>
        <v>0.45234039999999998</v>
      </c>
      <c r="D3112" s="58">
        <f ca="1">IF(A3112&lt;$B$1,VLOOKUP(A3112,[1]DI!$A$4:$B$15000,2,FALSE),0)</f>
        <v>0</v>
      </c>
      <c r="E3112" s="57">
        <f t="shared" ca="1" si="698"/>
        <v>0</v>
      </c>
      <c r="F3112" s="59">
        <f t="shared" si="708"/>
        <v>1.1499999999999999</v>
      </c>
      <c r="G3112" s="60">
        <f t="shared" ca="1" si="699"/>
        <v>1</v>
      </c>
      <c r="H3112" s="57">
        <f ca="1">TRUNC(PRODUCT(G$10:G3111),15)</f>
        <v>1.8793566834039801</v>
      </c>
      <c r="I3112" s="57">
        <f t="shared" ca="1" si="700"/>
        <v>1.8793566834039801</v>
      </c>
      <c r="J3112" s="57">
        <f t="shared" ca="1" si="701"/>
        <v>1</v>
      </c>
      <c r="K3112" s="57">
        <f t="shared" ca="1" si="702"/>
        <v>0</v>
      </c>
      <c r="L3112" s="61">
        <f>IF(VLOOKUP(A3112,$U$12:$AD$125,8)=VLOOKUP(A3111,$U$12:$AD$125,8),0,VLOOKUP(A3112,U$12:$AD$125,8))</f>
        <v>0</v>
      </c>
      <c r="M3112" s="62">
        <f>IF(L3112&gt;0,VLOOKUP(L3112,T$12:$AC$125,7),0)</f>
        <v>0</v>
      </c>
      <c r="N3112" s="57">
        <f t="shared" si="703"/>
        <v>0</v>
      </c>
      <c r="O3112" s="57">
        <f t="shared" ca="1" si="704"/>
        <v>0</v>
      </c>
      <c r="P3112" s="63" t="str">
        <f t="shared" si="705"/>
        <v>A+J=</v>
      </c>
      <c r="Q3112" s="64">
        <f t="shared" si="706"/>
        <v>46497</v>
      </c>
    </row>
    <row r="3113" spans="1:17" x14ac:dyDescent="0.2">
      <c r="A3113" s="56">
        <f t="shared" si="707"/>
        <v>46348</v>
      </c>
      <c r="B3113" s="75" t="str">
        <f t="shared" ca="1" si="696"/>
        <v>n.d</v>
      </c>
      <c r="C3113" s="57">
        <f t="shared" si="697"/>
        <v>0.45234039999999998</v>
      </c>
      <c r="D3113" s="58">
        <f ca="1">IF(A3113&lt;$B$1,VLOOKUP(A3113,[1]DI!$A$4:$B$15000,2,FALSE),0)</f>
        <v>0</v>
      </c>
      <c r="E3113" s="57">
        <f t="shared" ca="1" si="698"/>
        <v>0</v>
      </c>
      <c r="F3113" s="59">
        <f t="shared" si="708"/>
        <v>1.1499999999999999</v>
      </c>
      <c r="G3113" s="60">
        <f t="shared" ca="1" si="699"/>
        <v>1</v>
      </c>
      <c r="H3113" s="57">
        <f ca="1">TRUNC(PRODUCT(G$10:G3112),15)</f>
        <v>1.8793566834039801</v>
      </c>
      <c r="I3113" s="57">
        <f t="shared" ca="1" si="700"/>
        <v>1.8793566834039801</v>
      </c>
      <c r="J3113" s="57">
        <f t="shared" ca="1" si="701"/>
        <v>1</v>
      </c>
      <c r="K3113" s="57">
        <f t="shared" ca="1" si="702"/>
        <v>0</v>
      </c>
      <c r="L3113" s="61">
        <f>IF(VLOOKUP(A3113,$U$12:$AD$125,8)=VLOOKUP(A3112,$U$12:$AD$125,8),0,VLOOKUP(A3113,U$12:$AD$125,8))</f>
        <v>0</v>
      </c>
      <c r="M3113" s="62">
        <f>IF(L3113&gt;0,VLOOKUP(L3113,T$12:$AC$125,7),0)</f>
        <v>0</v>
      </c>
      <c r="N3113" s="57">
        <f t="shared" si="703"/>
        <v>0</v>
      </c>
      <c r="O3113" s="57">
        <f t="shared" ca="1" si="704"/>
        <v>0</v>
      </c>
      <c r="P3113" s="63" t="str">
        <f t="shared" si="705"/>
        <v>A+J=</v>
      </c>
      <c r="Q3113" s="64">
        <f t="shared" si="706"/>
        <v>46497</v>
      </c>
    </row>
    <row r="3114" spans="1:17" x14ac:dyDescent="0.2">
      <c r="A3114" s="56">
        <f t="shared" si="707"/>
        <v>46349</v>
      </c>
      <c r="B3114" s="75" t="str">
        <f t="shared" ca="1" si="696"/>
        <v>n.d</v>
      </c>
      <c r="C3114" s="57">
        <f t="shared" si="697"/>
        <v>0.45234039999999998</v>
      </c>
      <c r="D3114" s="58">
        <f ca="1">IF(A3114&lt;$B$1,VLOOKUP(A3114,[1]DI!$A$4:$B$15000,2,FALSE),0)</f>
        <v>0</v>
      </c>
      <c r="E3114" s="57">
        <f t="shared" ca="1" si="698"/>
        <v>0</v>
      </c>
      <c r="F3114" s="59">
        <f t="shared" si="708"/>
        <v>1.1499999999999999</v>
      </c>
      <c r="G3114" s="60">
        <f t="shared" ca="1" si="699"/>
        <v>1</v>
      </c>
      <c r="H3114" s="57">
        <f ca="1">TRUNC(PRODUCT(G$10:G3113),15)</f>
        <v>1.8793566834039801</v>
      </c>
      <c r="I3114" s="57">
        <f t="shared" ca="1" si="700"/>
        <v>1.8793566834039801</v>
      </c>
      <c r="J3114" s="57">
        <f t="shared" ca="1" si="701"/>
        <v>1</v>
      </c>
      <c r="K3114" s="57">
        <f t="shared" ca="1" si="702"/>
        <v>0</v>
      </c>
      <c r="L3114" s="61">
        <f>IF(VLOOKUP(A3114,$U$12:$AD$125,8)=VLOOKUP(A3113,$U$12:$AD$125,8),0,VLOOKUP(A3114,U$12:$AD$125,8))</f>
        <v>0</v>
      </c>
      <c r="M3114" s="62">
        <f>IF(L3114&gt;0,VLOOKUP(L3114,T$12:$AC$125,7),0)</f>
        <v>0</v>
      </c>
      <c r="N3114" s="57">
        <f t="shared" si="703"/>
        <v>0</v>
      </c>
      <c r="O3114" s="57">
        <f t="shared" ca="1" si="704"/>
        <v>0</v>
      </c>
      <c r="P3114" s="63" t="str">
        <f t="shared" si="705"/>
        <v>A+J=</v>
      </c>
      <c r="Q3114" s="64">
        <f t="shared" si="706"/>
        <v>46497</v>
      </c>
    </row>
    <row r="3115" spans="1:17" x14ac:dyDescent="0.2">
      <c r="A3115" s="56">
        <f t="shared" si="707"/>
        <v>46350</v>
      </c>
      <c r="B3115" s="75" t="str">
        <f t="shared" ca="1" si="696"/>
        <v>n.d</v>
      </c>
      <c r="C3115" s="57">
        <f t="shared" si="697"/>
        <v>0.45234039999999998</v>
      </c>
      <c r="D3115" s="58">
        <f ca="1">IF(A3115&lt;$B$1,VLOOKUP(A3115,[1]DI!$A$4:$B$15000,2,FALSE),0)</f>
        <v>0</v>
      </c>
      <c r="E3115" s="57">
        <f t="shared" ca="1" si="698"/>
        <v>0</v>
      </c>
      <c r="F3115" s="59">
        <f t="shared" si="708"/>
        <v>1.1499999999999999</v>
      </c>
      <c r="G3115" s="60">
        <f t="shared" ca="1" si="699"/>
        <v>1</v>
      </c>
      <c r="H3115" s="57">
        <f ca="1">TRUNC(PRODUCT(G$10:G3114),15)</f>
        <v>1.8793566834039801</v>
      </c>
      <c r="I3115" s="57">
        <f t="shared" ca="1" si="700"/>
        <v>1.8793566834039801</v>
      </c>
      <c r="J3115" s="57">
        <f t="shared" ca="1" si="701"/>
        <v>1</v>
      </c>
      <c r="K3115" s="57">
        <f t="shared" ca="1" si="702"/>
        <v>0</v>
      </c>
      <c r="L3115" s="61">
        <f>IF(VLOOKUP(A3115,$U$12:$AD$125,8)=VLOOKUP(A3114,$U$12:$AD$125,8),0,VLOOKUP(A3115,U$12:$AD$125,8))</f>
        <v>0</v>
      </c>
      <c r="M3115" s="62">
        <f>IF(L3115&gt;0,VLOOKUP(L3115,T$12:$AC$125,7),0)</f>
        <v>0</v>
      </c>
      <c r="N3115" s="57">
        <f t="shared" si="703"/>
        <v>0</v>
      </c>
      <c r="O3115" s="57">
        <f t="shared" ca="1" si="704"/>
        <v>0</v>
      </c>
      <c r="P3115" s="63" t="str">
        <f t="shared" si="705"/>
        <v>A+J=</v>
      </c>
      <c r="Q3115" s="64">
        <f t="shared" si="706"/>
        <v>46497</v>
      </c>
    </row>
    <row r="3116" spans="1:17" x14ac:dyDescent="0.2">
      <c r="A3116" s="56">
        <f t="shared" si="707"/>
        <v>46351</v>
      </c>
      <c r="B3116" s="75" t="str">
        <f t="shared" ca="1" si="696"/>
        <v>n.d</v>
      </c>
      <c r="C3116" s="57">
        <f t="shared" si="697"/>
        <v>0.45234039999999998</v>
      </c>
      <c r="D3116" s="58">
        <f ca="1">IF(A3116&lt;$B$1,VLOOKUP(A3116,[1]DI!$A$4:$B$15000,2,FALSE),0)</f>
        <v>0</v>
      </c>
      <c r="E3116" s="57">
        <f t="shared" ca="1" si="698"/>
        <v>0</v>
      </c>
      <c r="F3116" s="59">
        <f t="shared" si="708"/>
        <v>1.1499999999999999</v>
      </c>
      <c r="G3116" s="60">
        <f t="shared" ca="1" si="699"/>
        <v>1</v>
      </c>
      <c r="H3116" s="57">
        <f ca="1">TRUNC(PRODUCT(G$10:G3115),15)</f>
        <v>1.8793566834039801</v>
      </c>
      <c r="I3116" s="57">
        <f t="shared" ca="1" si="700"/>
        <v>1.8793566834039801</v>
      </c>
      <c r="J3116" s="57">
        <f t="shared" ca="1" si="701"/>
        <v>1</v>
      </c>
      <c r="K3116" s="57">
        <f t="shared" ca="1" si="702"/>
        <v>0</v>
      </c>
      <c r="L3116" s="61">
        <f>IF(VLOOKUP(A3116,$U$12:$AD$125,8)=VLOOKUP(A3115,$U$12:$AD$125,8),0,VLOOKUP(A3116,U$12:$AD$125,8))</f>
        <v>0</v>
      </c>
      <c r="M3116" s="62">
        <f>IF(L3116&gt;0,VLOOKUP(L3116,T$12:$AC$125,7),0)</f>
        <v>0</v>
      </c>
      <c r="N3116" s="57">
        <f t="shared" si="703"/>
        <v>0</v>
      </c>
      <c r="O3116" s="57">
        <f t="shared" ca="1" si="704"/>
        <v>0</v>
      </c>
      <c r="P3116" s="63" t="str">
        <f t="shared" si="705"/>
        <v>A+J=</v>
      </c>
      <c r="Q3116" s="64">
        <f t="shared" si="706"/>
        <v>46497</v>
      </c>
    </row>
    <row r="3117" spans="1:17" x14ac:dyDescent="0.2">
      <c r="A3117" s="56">
        <f t="shared" si="707"/>
        <v>46352</v>
      </c>
      <c r="B3117" s="75" t="str">
        <f t="shared" ref="B3117:B3180" ca="1" si="709">IF(A3117&lt;=TODAY(),C3117+K3117,IF(AND(A3117&gt;TODAY(),A3117&lt;=$B$1),IF(VLOOKUP(TODAY(),$A$10:$D$5000,4,FALSE)=0,"n.d",C3117+K3117),"n.d"))</f>
        <v>n.d</v>
      </c>
      <c r="C3117" s="57">
        <f t="shared" ref="C3117:C3180" si="710">TRUNC(C3116-N3116,8)</f>
        <v>0.45234039999999998</v>
      </c>
      <c r="D3117" s="58">
        <f ca="1">IF(A3117&lt;$B$1,VLOOKUP(A3117,[1]DI!$A$4:$B$15000,2,FALSE),0)</f>
        <v>0</v>
      </c>
      <c r="E3117" s="57">
        <f t="shared" ref="E3117:E3180" ca="1" si="711">ROUND((((1+D3117)^(1/252)-1)),8)</f>
        <v>0</v>
      </c>
      <c r="F3117" s="59">
        <f t="shared" si="708"/>
        <v>1.1499999999999999</v>
      </c>
      <c r="G3117" s="60">
        <f t="shared" ref="G3117:G3180" ca="1" si="712">TRUNC((1+(E3117*F3117)),15)</f>
        <v>1</v>
      </c>
      <c r="H3117" s="57">
        <f ca="1">TRUNC(PRODUCT(G$10:G3116),15)</f>
        <v>1.8793566834039801</v>
      </c>
      <c r="I3117" s="57">
        <f t="shared" ref="I3117:I3180" ca="1" si="713">IF(OR(L3116&gt;0,L3116="E"),H3116,I3116)</f>
        <v>1.8793566834039801</v>
      </c>
      <c r="J3117" s="57">
        <f t="shared" ref="J3117:J3180" ca="1" si="714">ROUND(TRUNC(H3117/I3117,15),8)</f>
        <v>1</v>
      </c>
      <c r="K3117" s="57">
        <f t="shared" ref="K3117:K3180" ca="1" si="715">TRUNC((C3117*(J3117-1)),8)</f>
        <v>0</v>
      </c>
      <c r="L3117" s="61">
        <f>IF(VLOOKUP(A3117,$U$12:$AD$125,8)=VLOOKUP(A3116,$U$12:$AD$125,8),0,VLOOKUP(A3117,U$12:$AD$125,8))</f>
        <v>0</v>
      </c>
      <c r="M3117" s="62">
        <f>IF(L3117&gt;0,VLOOKUP(L3117,T$12:$AC$125,7),0)</f>
        <v>0</v>
      </c>
      <c r="N3117" s="57">
        <f t="shared" ref="N3117:N3180" si="716">IF(M3117&gt;0,(C$10*M3117),0)</f>
        <v>0</v>
      </c>
      <c r="O3117" s="57">
        <f t="shared" ref="O3117:O3180" ca="1" si="717">(K3117+N3117)</f>
        <v>0</v>
      </c>
      <c r="P3117" s="63" t="str">
        <f t="shared" ref="P3117:P3180" si="718">IF(L3116&gt;0,VLOOKUP(A3116,$U$12:$AD$125,9),P3116)</f>
        <v>A+J=</v>
      </c>
      <c r="Q3117" s="64">
        <f t="shared" ref="Q3117:Q3180" si="719">IF(L3116&gt;0,VLOOKUP(A3116,$U$12:$AD$125,10),Q3116)</f>
        <v>46497</v>
      </c>
    </row>
    <row r="3118" spans="1:17" x14ac:dyDescent="0.2">
      <c r="A3118" s="56">
        <f t="shared" si="707"/>
        <v>46353</v>
      </c>
      <c r="B3118" s="75" t="str">
        <f t="shared" ca="1" si="709"/>
        <v>n.d</v>
      </c>
      <c r="C3118" s="57">
        <f t="shared" si="710"/>
        <v>0.45234039999999998</v>
      </c>
      <c r="D3118" s="58">
        <f ca="1">IF(A3118&lt;$B$1,VLOOKUP(A3118,[1]DI!$A$4:$B$15000,2,FALSE),0)</f>
        <v>0</v>
      </c>
      <c r="E3118" s="57">
        <f t="shared" ca="1" si="711"/>
        <v>0</v>
      </c>
      <c r="F3118" s="59">
        <f t="shared" si="708"/>
        <v>1.1499999999999999</v>
      </c>
      <c r="G3118" s="60">
        <f t="shared" ca="1" si="712"/>
        <v>1</v>
      </c>
      <c r="H3118" s="57">
        <f ca="1">TRUNC(PRODUCT(G$10:G3117),15)</f>
        <v>1.8793566834039801</v>
      </c>
      <c r="I3118" s="57">
        <f t="shared" ca="1" si="713"/>
        <v>1.8793566834039801</v>
      </c>
      <c r="J3118" s="57">
        <f t="shared" ca="1" si="714"/>
        <v>1</v>
      </c>
      <c r="K3118" s="57">
        <f t="shared" ca="1" si="715"/>
        <v>0</v>
      </c>
      <c r="L3118" s="61">
        <f>IF(VLOOKUP(A3118,$U$12:$AD$125,8)=VLOOKUP(A3117,$U$12:$AD$125,8),0,VLOOKUP(A3118,U$12:$AD$125,8))</f>
        <v>0</v>
      </c>
      <c r="M3118" s="62">
        <f>IF(L3118&gt;0,VLOOKUP(L3118,T$12:$AC$125,7),0)</f>
        <v>0</v>
      </c>
      <c r="N3118" s="57">
        <f t="shared" si="716"/>
        <v>0</v>
      </c>
      <c r="O3118" s="57">
        <f t="shared" ca="1" si="717"/>
        <v>0</v>
      </c>
      <c r="P3118" s="63" t="str">
        <f t="shared" si="718"/>
        <v>A+J=</v>
      </c>
      <c r="Q3118" s="64">
        <f t="shared" si="719"/>
        <v>46497</v>
      </c>
    </row>
    <row r="3119" spans="1:17" x14ac:dyDescent="0.2">
      <c r="A3119" s="56">
        <f t="shared" si="707"/>
        <v>46354</v>
      </c>
      <c r="B3119" s="75" t="str">
        <f t="shared" ca="1" si="709"/>
        <v>n.d</v>
      </c>
      <c r="C3119" s="57">
        <f t="shared" si="710"/>
        <v>0.45234039999999998</v>
      </c>
      <c r="D3119" s="58">
        <f ca="1">IF(A3119&lt;$B$1,VLOOKUP(A3119,[1]DI!$A$4:$B$15000,2,FALSE),0)</f>
        <v>0</v>
      </c>
      <c r="E3119" s="57">
        <f t="shared" ca="1" si="711"/>
        <v>0</v>
      </c>
      <c r="F3119" s="59">
        <f t="shared" si="708"/>
        <v>1.1499999999999999</v>
      </c>
      <c r="G3119" s="60">
        <f t="shared" ca="1" si="712"/>
        <v>1</v>
      </c>
      <c r="H3119" s="57">
        <f ca="1">TRUNC(PRODUCT(G$10:G3118),15)</f>
        <v>1.8793566834039801</v>
      </c>
      <c r="I3119" s="57">
        <f t="shared" ca="1" si="713"/>
        <v>1.8793566834039801</v>
      </c>
      <c r="J3119" s="57">
        <f t="shared" ca="1" si="714"/>
        <v>1</v>
      </c>
      <c r="K3119" s="57">
        <f t="shared" ca="1" si="715"/>
        <v>0</v>
      </c>
      <c r="L3119" s="61">
        <f>IF(VLOOKUP(A3119,$U$12:$AD$125,8)=VLOOKUP(A3118,$U$12:$AD$125,8),0,VLOOKUP(A3119,U$12:$AD$125,8))</f>
        <v>0</v>
      </c>
      <c r="M3119" s="62">
        <f>IF(L3119&gt;0,VLOOKUP(L3119,T$12:$AC$125,7),0)</f>
        <v>0</v>
      </c>
      <c r="N3119" s="57">
        <f t="shared" si="716"/>
        <v>0</v>
      </c>
      <c r="O3119" s="57">
        <f t="shared" ca="1" si="717"/>
        <v>0</v>
      </c>
      <c r="P3119" s="63" t="str">
        <f t="shared" si="718"/>
        <v>A+J=</v>
      </c>
      <c r="Q3119" s="64">
        <f t="shared" si="719"/>
        <v>46497</v>
      </c>
    </row>
    <row r="3120" spans="1:17" x14ac:dyDescent="0.2">
      <c r="A3120" s="56">
        <f t="shared" si="707"/>
        <v>46355</v>
      </c>
      <c r="B3120" s="75" t="str">
        <f t="shared" ca="1" si="709"/>
        <v>n.d</v>
      </c>
      <c r="C3120" s="57">
        <f t="shared" si="710"/>
        <v>0.45234039999999998</v>
      </c>
      <c r="D3120" s="58">
        <f ca="1">IF(A3120&lt;$B$1,VLOOKUP(A3120,[1]DI!$A$4:$B$15000,2,FALSE),0)</f>
        <v>0</v>
      </c>
      <c r="E3120" s="57">
        <f t="shared" ca="1" si="711"/>
        <v>0</v>
      </c>
      <c r="F3120" s="59">
        <f t="shared" si="708"/>
        <v>1.1499999999999999</v>
      </c>
      <c r="G3120" s="60">
        <f t="shared" ca="1" si="712"/>
        <v>1</v>
      </c>
      <c r="H3120" s="57">
        <f ca="1">TRUNC(PRODUCT(G$10:G3119),15)</f>
        <v>1.8793566834039801</v>
      </c>
      <c r="I3120" s="57">
        <f t="shared" ca="1" si="713"/>
        <v>1.8793566834039801</v>
      </c>
      <c r="J3120" s="57">
        <f t="shared" ca="1" si="714"/>
        <v>1</v>
      </c>
      <c r="K3120" s="57">
        <f t="shared" ca="1" si="715"/>
        <v>0</v>
      </c>
      <c r="L3120" s="61">
        <f>IF(VLOOKUP(A3120,$U$12:$AD$125,8)=VLOOKUP(A3119,$U$12:$AD$125,8),0,VLOOKUP(A3120,U$12:$AD$125,8))</f>
        <v>0</v>
      </c>
      <c r="M3120" s="62">
        <f>IF(L3120&gt;0,VLOOKUP(L3120,T$12:$AC$125,7),0)</f>
        <v>0</v>
      </c>
      <c r="N3120" s="57">
        <f t="shared" si="716"/>
        <v>0</v>
      </c>
      <c r="O3120" s="57">
        <f t="shared" ca="1" si="717"/>
        <v>0</v>
      </c>
      <c r="P3120" s="63" t="str">
        <f t="shared" si="718"/>
        <v>A+J=</v>
      </c>
      <c r="Q3120" s="64">
        <f t="shared" si="719"/>
        <v>46497</v>
      </c>
    </row>
    <row r="3121" spans="1:17" x14ac:dyDescent="0.2">
      <c r="A3121" s="56">
        <f t="shared" si="707"/>
        <v>46356</v>
      </c>
      <c r="B3121" s="75" t="str">
        <f t="shared" ca="1" si="709"/>
        <v>n.d</v>
      </c>
      <c r="C3121" s="57">
        <f t="shared" si="710"/>
        <v>0.45234039999999998</v>
      </c>
      <c r="D3121" s="58">
        <f ca="1">IF(A3121&lt;$B$1,VLOOKUP(A3121,[1]DI!$A$4:$B$15000,2,FALSE),0)</f>
        <v>0</v>
      </c>
      <c r="E3121" s="57">
        <f t="shared" ca="1" si="711"/>
        <v>0</v>
      </c>
      <c r="F3121" s="59">
        <f t="shared" si="708"/>
        <v>1.1499999999999999</v>
      </c>
      <c r="G3121" s="60">
        <f t="shared" ca="1" si="712"/>
        <v>1</v>
      </c>
      <c r="H3121" s="57">
        <f ca="1">TRUNC(PRODUCT(G$10:G3120),15)</f>
        <v>1.8793566834039801</v>
      </c>
      <c r="I3121" s="57">
        <f t="shared" ca="1" si="713"/>
        <v>1.8793566834039801</v>
      </c>
      <c r="J3121" s="57">
        <f t="shared" ca="1" si="714"/>
        <v>1</v>
      </c>
      <c r="K3121" s="57">
        <f t="shared" ca="1" si="715"/>
        <v>0</v>
      </c>
      <c r="L3121" s="61">
        <f>IF(VLOOKUP(A3121,$U$12:$AD$125,8)=VLOOKUP(A3120,$U$12:$AD$125,8),0,VLOOKUP(A3121,U$12:$AD$125,8))</f>
        <v>0</v>
      </c>
      <c r="M3121" s="62">
        <f>IF(L3121&gt;0,VLOOKUP(L3121,T$12:$AC$125,7),0)</f>
        <v>0</v>
      </c>
      <c r="N3121" s="57">
        <f t="shared" si="716"/>
        <v>0</v>
      </c>
      <c r="O3121" s="57">
        <f t="shared" ca="1" si="717"/>
        <v>0</v>
      </c>
      <c r="P3121" s="63" t="str">
        <f t="shared" si="718"/>
        <v>A+J=</v>
      </c>
      <c r="Q3121" s="64">
        <f t="shared" si="719"/>
        <v>46497</v>
      </c>
    </row>
    <row r="3122" spans="1:17" x14ac:dyDescent="0.2">
      <c r="A3122" s="56">
        <f t="shared" si="707"/>
        <v>46357</v>
      </c>
      <c r="B3122" s="75" t="str">
        <f t="shared" ca="1" si="709"/>
        <v>n.d</v>
      </c>
      <c r="C3122" s="57">
        <f t="shared" si="710"/>
        <v>0.45234039999999998</v>
      </c>
      <c r="D3122" s="58">
        <f ca="1">IF(A3122&lt;$B$1,VLOOKUP(A3122,[1]DI!$A$4:$B$15000,2,FALSE),0)</f>
        <v>0</v>
      </c>
      <c r="E3122" s="57">
        <f t="shared" ca="1" si="711"/>
        <v>0</v>
      </c>
      <c r="F3122" s="59">
        <f t="shared" si="708"/>
        <v>1.1499999999999999</v>
      </c>
      <c r="G3122" s="60">
        <f t="shared" ca="1" si="712"/>
        <v>1</v>
      </c>
      <c r="H3122" s="57">
        <f ca="1">TRUNC(PRODUCT(G$10:G3121),15)</f>
        <v>1.8793566834039801</v>
      </c>
      <c r="I3122" s="57">
        <f t="shared" ca="1" si="713"/>
        <v>1.8793566834039801</v>
      </c>
      <c r="J3122" s="57">
        <f t="shared" ca="1" si="714"/>
        <v>1</v>
      </c>
      <c r="K3122" s="57">
        <f t="shared" ca="1" si="715"/>
        <v>0</v>
      </c>
      <c r="L3122" s="61">
        <f>IF(VLOOKUP(A3122,$U$12:$AD$125,8)=VLOOKUP(A3121,$U$12:$AD$125,8),0,VLOOKUP(A3122,U$12:$AD$125,8))</f>
        <v>0</v>
      </c>
      <c r="M3122" s="62">
        <f>IF(L3122&gt;0,VLOOKUP(L3122,T$12:$AC$125,7),0)</f>
        <v>0</v>
      </c>
      <c r="N3122" s="57">
        <f t="shared" si="716"/>
        <v>0</v>
      </c>
      <c r="O3122" s="57">
        <f t="shared" ca="1" si="717"/>
        <v>0</v>
      </c>
      <c r="P3122" s="63" t="str">
        <f t="shared" si="718"/>
        <v>A+J=</v>
      </c>
      <c r="Q3122" s="64">
        <f t="shared" si="719"/>
        <v>46497</v>
      </c>
    </row>
    <row r="3123" spans="1:17" x14ac:dyDescent="0.2">
      <c r="A3123" s="56">
        <f t="shared" si="707"/>
        <v>46358</v>
      </c>
      <c r="B3123" s="75" t="str">
        <f t="shared" ca="1" si="709"/>
        <v>n.d</v>
      </c>
      <c r="C3123" s="57">
        <f t="shared" si="710"/>
        <v>0.45234039999999998</v>
      </c>
      <c r="D3123" s="58">
        <f ca="1">IF(A3123&lt;$B$1,VLOOKUP(A3123,[1]DI!$A$4:$B$15000,2,FALSE),0)</f>
        <v>0</v>
      </c>
      <c r="E3123" s="57">
        <f t="shared" ca="1" si="711"/>
        <v>0</v>
      </c>
      <c r="F3123" s="59">
        <f t="shared" si="708"/>
        <v>1.1499999999999999</v>
      </c>
      <c r="G3123" s="60">
        <f t="shared" ca="1" si="712"/>
        <v>1</v>
      </c>
      <c r="H3123" s="57">
        <f ca="1">TRUNC(PRODUCT(G$10:G3122),15)</f>
        <v>1.8793566834039801</v>
      </c>
      <c r="I3123" s="57">
        <f t="shared" ca="1" si="713"/>
        <v>1.8793566834039801</v>
      </c>
      <c r="J3123" s="57">
        <f t="shared" ca="1" si="714"/>
        <v>1</v>
      </c>
      <c r="K3123" s="57">
        <f t="shared" ca="1" si="715"/>
        <v>0</v>
      </c>
      <c r="L3123" s="61">
        <f>IF(VLOOKUP(A3123,$U$12:$AD$125,8)=VLOOKUP(A3122,$U$12:$AD$125,8),0,VLOOKUP(A3123,U$12:$AD$125,8))</f>
        <v>0</v>
      </c>
      <c r="M3123" s="62">
        <f>IF(L3123&gt;0,VLOOKUP(L3123,T$12:$AC$125,7),0)</f>
        <v>0</v>
      </c>
      <c r="N3123" s="57">
        <f t="shared" si="716"/>
        <v>0</v>
      </c>
      <c r="O3123" s="57">
        <f t="shared" ca="1" si="717"/>
        <v>0</v>
      </c>
      <c r="P3123" s="63" t="str">
        <f t="shared" si="718"/>
        <v>A+J=</v>
      </c>
      <c r="Q3123" s="64">
        <f t="shared" si="719"/>
        <v>46497</v>
      </c>
    </row>
    <row r="3124" spans="1:17" x14ac:dyDescent="0.2">
      <c r="A3124" s="56">
        <f t="shared" si="707"/>
        <v>46359</v>
      </c>
      <c r="B3124" s="75" t="str">
        <f t="shared" ca="1" si="709"/>
        <v>n.d</v>
      </c>
      <c r="C3124" s="57">
        <f t="shared" si="710"/>
        <v>0.45234039999999998</v>
      </c>
      <c r="D3124" s="58">
        <f ca="1">IF(A3124&lt;$B$1,VLOOKUP(A3124,[1]DI!$A$4:$B$15000,2,FALSE),0)</f>
        <v>0</v>
      </c>
      <c r="E3124" s="57">
        <f t="shared" ca="1" si="711"/>
        <v>0</v>
      </c>
      <c r="F3124" s="59">
        <f t="shared" si="708"/>
        <v>1.1499999999999999</v>
      </c>
      <c r="G3124" s="60">
        <f t="shared" ca="1" si="712"/>
        <v>1</v>
      </c>
      <c r="H3124" s="57">
        <f ca="1">TRUNC(PRODUCT(G$10:G3123),15)</f>
        <v>1.8793566834039801</v>
      </c>
      <c r="I3124" s="57">
        <f t="shared" ca="1" si="713"/>
        <v>1.8793566834039801</v>
      </c>
      <c r="J3124" s="57">
        <f t="shared" ca="1" si="714"/>
        <v>1</v>
      </c>
      <c r="K3124" s="57">
        <f t="shared" ca="1" si="715"/>
        <v>0</v>
      </c>
      <c r="L3124" s="61">
        <f>IF(VLOOKUP(A3124,$U$12:$AD$125,8)=VLOOKUP(A3123,$U$12:$AD$125,8),0,VLOOKUP(A3124,U$12:$AD$125,8))</f>
        <v>0</v>
      </c>
      <c r="M3124" s="62">
        <f>IF(L3124&gt;0,VLOOKUP(L3124,T$12:$AC$125,7),0)</f>
        <v>0</v>
      </c>
      <c r="N3124" s="57">
        <f t="shared" si="716"/>
        <v>0</v>
      </c>
      <c r="O3124" s="57">
        <f t="shared" ca="1" si="717"/>
        <v>0</v>
      </c>
      <c r="P3124" s="63" t="str">
        <f t="shared" si="718"/>
        <v>A+J=</v>
      </c>
      <c r="Q3124" s="64">
        <f t="shared" si="719"/>
        <v>46497</v>
      </c>
    </row>
    <row r="3125" spans="1:17" x14ac:dyDescent="0.2">
      <c r="A3125" s="56">
        <f t="shared" si="707"/>
        <v>46360</v>
      </c>
      <c r="B3125" s="75" t="str">
        <f t="shared" ca="1" si="709"/>
        <v>n.d</v>
      </c>
      <c r="C3125" s="57">
        <f t="shared" si="710"/>
        <v>0.45234039999999998</v>
      </c>
      <c r="D3125" s="58">
        <f ca="1">IF(A3125&lt;$B$1,VLOOKUP(A3125,[1]DI!$A$4:$B$15000,2,FALSE),0)</f>
        <v>0</v>
      </c>
      <c r="E3125" s="57">
        <f t="shared" ca="1" si="711"/>
        <v>0</v>
      </c>
      <c r="F3125" s="59">
        <f t="shared" si="708"/>
        <v>1.1499999999999999</v>
      </c>
      <c r="G3125" s="60">
        <f t="shared" ca="1" si="712"/>
        <v>1</v>
      </c>
      <c r="H3125" s="57">
        <f ca="1">TRUNC(PRODUCT(G$10:G3124),15)</f>
        <v>1.8793566834039801</v>
      </c>
      <c r="I3125" s="57">
        <f t="shared" ca="1" si="713"/>
        <v>1.8793566834039801</v>
      </c>
      <c r="J3125" s="57">
        <f t="shared" ca="1" si="714"/>
        <v>1</v>
      </c>
      <c r="K3125" s="57">
        <f t="shared" ca="1" si="715"/>
        <v>0</v>
      </c>
      <c r="L3125" s="61">
        <f>IF(VLOOKUP(A3125,$U$12:$AD$125,8)=VLOOKUP(A3124,$U$12:$AD$125,8),0,VLOOKUP(A3125,U$12:$AD$125,8))</f>
        <v>0</v>
      </c>
      <c r="M3125" s="62">
        <f>IF(L3125&gt;0,VLOOKUP(L3125,T$12:$AC$125,7),0)</f>
        <v>0</v>
      </c>
      <c r="N3125" s="57">
        <f t="shared" si="716"/>
        <v>0</v>
      </c>
      <c r="O3125" s="57">
        <f t="shared" ca="1" si="717"/>
        <v>0</v>
      </c>
      <c r="P3125" s="63" t="str">
        <f t="shared" si="718"/>
        <v>A+J=</v>
      </c>
      <c r="Q3125" s="64">
        <f t="shared" si="719"/>
        <v>46497</v>
      </c>
    </row>
    <row r="3126" spans="1:17" x14ac:dyDescent="0.2">
      <c r="A3126" s="56">
        <f t="shared" si="707"/>
        <v>46361</v>
      </c>
      <c r="B3126" s="75" t="str">
        <f t="shared" ca="1" si="709"/>
        <v>n.d</v>
      </c>
      <c r="C3126" s="57">
        <f t="shared" si="710"/>
        <v>0.45234039999999998</v>
      </c>
      <c r="D3126" s="58">
        <f ca="1">IF(A3126&lt;$B$1,VLOOKUP(A3126,[1]DI!$A$4:$B$15000,2,FALSE),0)</f>
        <v>0</v>
      </c>
      <c r="E3126" s="57">
        <f t="shared" ca="1" si="711"/>
        <v>0</v>
      </c>
      <c r="F3126" s="59">
        <f t="shared" si="708"/>
        <v>1.1499999999999999</v>
      </c>
      <c r="G3126" s="60">
        <f t="shared" ca="1" si="712"/>
        <v>1</v>
      </c>
      <c r="H3126" s="57">
        <f ca="1">TRUNC(PRODUCT(G$10:G3125),15)</f>
        <v>1.8793566834039801</v>
      </c>
      <c r="I3126" s="57">
        <f t="shared" ca="1" si="713"/>
        <v>1.8793566834039801</v>
      </c>
      <c r="J3126" s="57">
        <f t="shared" ca="1" si="714"/>
        <v>1</v>
      </c>
      <c r="K3126" s="57">
        <f t="shared" ca="1" si="715"/>
        <v>0</v>
      </c>
      <c r="L3126" s="61">
        <f>IF(VLOOKUP(A3126,$U$12:$AD$125,8)=VLOOKUP(A3125,$U$12:$AD$125,8),0,VLOOKUP(A3126,U$12:$AD$125,8))</f>
        <v>0</v>
      </c>
      <c r="M3126" s="62">
        <f>IF(L3126&gt;0,VLOOKUP(L3126,T$12:$AC$125,7),0)</f>
        <v>0</v>
      </c>
      <c r="N3126" s="57">
        <f t="shared" si="716"/>
        <v>0</v>
      </c>
      <c r="O3126" s="57">
        <f t="shared" ca="1" si="717"/>
        <v>0</v>
      </c>
      <c r="P3126" s="63" t="str">
        <f t="shared" si="718"/>
        <v>A+J=</v>
      </c>
      <c r="Q3126" s="64">
        <f t="shared" si="719"/>
        <v>46497</v>
      </c>
    </row>
    <row r="3127" spans="1:17" x14ac:dyDescent="0.2">
      <c r="A3127" s="56">
        <f t="shared" si="707"/>
        <v>46362</v>
      </c>
      <c r="B3127" s="75" t="str">
        <f t="shared" ca="1" si="709"/>
        <v>n.d</v>
      </c>
      <c r="C3127" s="57">
        <f t="shared" si="710"/>
        <v>0.45234039999999998</v>
      </c>
      <c r="D3127" s="58">
        <f ca="1">IF(A3127&lt;$B$1,VLOOKUP(A3127,[1]DI!$A$4:$B$15000,2,FALSE),0)</f>
        <v>0</v>
      </c>
      <c r="E3127" s="57">
        <f t="shared" ca="1" si="711"/>
        <v>0</v>
      </c>
      <c r="F3127" s="59">
        <f t="shared" si="708"/>
        <v>1.1499999999999999</v>
      </c>
      <c r="G3127" s="60">
        <f t="shared" ca="1" si="712"/>
        <v>1</v>
      </c>
      <c r="H3127" s="57">
        <f ca="1">TRUNC(PRODUCT(G$10:G3126),15)</f>
        <v>1.8793566834039801</v>
      </c>
      <c r="I3127" s="57">
        <f t="shared" ca="1" si="713"/>
        <v>1.8793566834039801</v>
      </c>
      <c r="J3127" s="57">
        <f t="shared" ca="1" si="714"/>
        <v>1</v>
      </c>
      <c r="K3127" s="57">
        <f t="shared" ca="1" si="715"/>
        <v>0</v>
      </c>
      <c r="L3127" s="61">
        <f>IF(VLOOKUP(A3127,$U$12:$AD$125,8)=VLOOKUP(A3126,$U$12:$AD$125,8),0,VLOOKUP(A3127,U$12:$AD$125,8))</f>
        <v>0</v>
      </c>
      <c r="M3127" s="62">
        <f>IF(L3127&gt;0,VLOOKUP(L3127,T$12:$AC$125,7),0)</f>
        <v>0</v>
      </c>
      <c r="N3127" s="57">
        <f t="shared" si="716"/>
        <v>0</v>
      </c>
      <c r="O3127" s="57">
        <f t="shared" ca="1" si="717"/>
        <v>0</v>
      </c>
      <c r="P3127" s="63" t="str">
        <f t="shared" si="718"/>
        <v>A+J=</v>
      </c>
      <c r="Q3127" s="64">
        <f t="shared" si="719"/>
        <v>46497</v>
      </c>
    </row>
    <row r="3128" spans="1:17" x14ac:dyDescent="0.2">
      <c r="A3128" s="56">
        <f t="shared" si="707"/>
        <v>46363</v>
      </c>
      <c r="B3128" s="75" t="str">
        <f t="shared" ca="1" si="709"/>
        <v>n.d</v>
      </c>
      <c r="C3128" s="57">
        <f t="shared" si="710"/>
        <v>0.45234039999999998</v>
      </c>
      <c r="D3128" s="58">
        <f ca="1">IF(A3128&lt;$B$1,VLOOKUP(A3128,[1]DI!$A$4:$B$15000,2,FALSE),0)</f>
        <v>0</v>
      </c>
      <c r="E3128" s="57">
        <f t="shared" ca="1" si="711"/>
        <v>0</v>
      </c>
      <c r="F3128" s="59">
        <f t="shared" si="708"/>
        <v>1.1499999999999999</v>
      </c>
      <c r="G3128" s="60">
        <f t="shared" ca="1" si="712"/>
        <v>1</v>
      </c>
      <c r="H3128" s="57">
        <f ca="1">TRUNC(PRODUCT(G$10:G3127),15)</f>
        <v>1.8793566834039801</v>
      </c>
      <c r="I3128" s="57">
        <f t="shared" ca="1" si="713"/>
        <v>1.8793566834039801</v>
      </c>
      <c r="J3128" s="57">
        <f t="shared" ca="1" si="714"/>
        <v>1</v>
      </c>
      <c r="K3128" s="57">
        <f t="shared" ca="1" si="715"/>
        <v>0</v>
      </c>
      <c r="L3128" s="61">
        <f>IF(VLOOKUP(A3128,$U$12:$AD$125,8)=VLOOKUP(A3127,$U$12:$AD$125,8),0,VLOOKUP(A3128,U$12:$AD$125,8))</f>
        <v>0</v>
      </c>
      <c r="M3128" s="62">
        <f>IF(L3128&gt;0,VLOOKUP(L3128,T$12:$AC$125,7),0)</f>
        <v>0</v>
      </c>
      <c r="N3128" s="57">
        <f t="shared" si="716"/>
        <v>0</v>
      </c>
      <c r="O3128" s="57">
        <f t="shared" ca="1" si="717"/>
        <v>0</v>
      </c>
      <c r="P3128" s="63" t="str">
        <f t="shared" si="718"/>
        <v>A+J=</v>
      </c>
      <c r="Q3128" s="64">
        <f t="shared" si="719"/>
        <v>46497</v>
      </c>
    </row>
    <row r="3129" spans="1:17" x14ac:dyDescent="0.2">
      <c r="A3129" s="56">
        <f t="shared" si="707"/>
        <v>46364</v>
      </c>
      <c r="B3129" s="75" t="str">
        <f t="shared" ca="1" si="709"/>
        <v>n.d</v>
      </c>
      <c r="C3129" s="57">
        <f t="shared" si="710"/>
        <v>0.45234039999999998</v>
      </c>
      <c r="D3129" s="58">
        <f ca="1">IF(A3129&lt;$B$1,VLOOKUP(A3129,[1]DI!$A$4:$B$15000,2,FALSE),0)</f>
        <v>0</v>
      </c>
      <c r="E3129" s="57">
        <f t="shared" ca="1" si="711"/>
        <v>0</v>
      </c>
      <c r="F3129" s="59">
        <f t="shared" si="708"/>
        <v>1.1499999999999999</v>
      </c>
      <c r="G3129" s="60">
        <f t="shared" ca="1" si="712"/>
        <v>1</v>
      </c>
      <c r="H3129" s="57">
        <f ca="1">TRUNC(PRODUCT(G$10:G3128),15)</f>
        <v>1.8793566834039801</v>
      </c>
      <c r="I3129" s="57">
        <f t="shared" ca="1" si="713"/>
        <v>1.8793566834039801</v>
      </c>
      <c r="J3129" s="57">
        <f t="shared" ca="1" si="714"/>
        <v>1</v>
      </c>
      <c r="K3129" s="57">
        <f t="shared" ca="1" si="715"/>
        <v>0</v>
      </c>
      <c r="L3129" s="61">
        <f>IF(VLOOKUP(A3129,$U$12:$AD$125,8)=VLOOKUP(A3128,$U$12:$AD$125,8),0,VLOOKUP(A3129,U$12:$AD$125,8))</f>
        <v>0</v>
      </c>
      <c r="M3129" s="62">
        <f>IF(L3129&gt;0,VLOOKUP(L3129,T$12:$AC$125,7),0)</f>
        <v>0</v>
      </c>
      <c r="N3129" s="57">
        <f t="shared" si="716"/>
        <v>0</v>
      </c>
      <c r="O3129" s="57">
        <f t="shared" ca="1" si="717"/>
        <v>0</v>
      </c>
      <c r="P3129" s="63" t="str">
        <f t="shared" si="718"/>
        <v>A+J=</v>
      </c>
      <c r="Q3129" s="64">
        <f t="shared" si="719"/>
        <v>46497</v>
      </c>
    </row>
    <row r="3130" spans="1:17" x14ac:dyDescent="0.2">
      <c r="A3130" s="56">
        <f t="shared" si="707"/>
        <v>46365</v>
      </c>
      <c r="B3130" s="75" t="str">
        <f t="shared" ca="1" si="709"/>
        <v>n.d</v>
      </c>
      <c r="C3130" s="57">
        <f t="shared" si="710"/>
        <v>0.45234039999999998</v>
      </c>
      <c r="D3130" s="58">
        <f ca="1">IF(A3130&lt;$B$1,VLOOKUP(A3130,[1]DI!$A$4:$B$15000,2,FALSE),0)</f>
        <v>0</v>
      </c>
      <c r="E3130" s="57">
        <f t="shared" ca="1" si="711"/>
        <v>0</v>
      </c>
      <c r="F3130" s="59">
        <f t="shared" si="708"/>
        <v>1.1499999999999999</v>
      </c>
      <c r="G3130" s="60">
        <f t="shared" ca="1" si="712"/>
        <v>1</v>
      </c>
      <c r="H3130" s="57">
        <f ca="1">TRUNC(PRODUCT(G$10:G3129),15)</f>
        <v>1.8793566834039801</v>
      </c>
      <c r="I3130" s="57">
        <f t="shared" ca="1" si="713"/>
        <v>1.8793566834039801</v>
      </c>
      <c r="J3130" s="57">
        <f t="shared" ca="1" si="714"/>
        <v>1</v>
      </c>
      <c r="K3130" s="57">
        <f t="shared" ca="1" si="715"/>
        <v>0</v>
      </c>
      <c r="L3130" s="61">
        <f>IF(VLOOKUP(A3130,$U$12:$AD$125,8)=VLOOKUP(A3129,$U$12:$AD$125,8),0,VLOOKUP(A3130,U$12:$AD$125,8))</f>
        <v>0</v>
      </c>
      <c r="M3130" s="62">
        <f>IF(L3130&gt;0,VLOOKUP(L3130,T$12:$AC$125,7),0)</f>
        <v>0</v>
      </c>
      <c r="N3130" s="57">
        <f t="shared" si="716"/>
        <v>0</v>
      </c>
      <c r="O3130" s="57">
        <f t="shared" ca="1" si="717"/>
        <v>0</v>
      </c>
      <c r="P3130" s="63" t="str">
        <f t="shared" si="718"/>
        <v>A+J=</v>
      </c>
      <c r="Q3130" s="64">
        <f t="shared" si="719"/>
        <v>46497</v>
      </c>
    </row>
    <row r="3131" spans="1:17" x14ac:dyDescent="0.2">
      <c r="A3131" s="56">
        <f t="shared" si="707"/>
        <v>46366</v>
      </c>
      <c r="B3131" s="75" t="str">
        <f t="shared" ca="1" si="709"/>
        <v>n.d</v>
      </c>
      <c r="C3131" s="57">
        <f t="shared" si="710"/>
        <v>0.45234039999999998</v>
      </c>
      <c r="D3131" s="58">
        <f ca="1">IF(A3131&lt;$B$1,VLOOKUP(A3131,[1]DI!$A$4:$B$15000,2,FALSE),0)</f>
        <v>0</v>
      </c>
      <c r="E3131" s="57">
        <f t="shared" ca="1" si="711"/>
        <v>0</v>
      </c>
      <c r="F3131" s="59">
        <f t="shared" si="708"/>
        <v>1.1499999999999999</v>
      </c>
      <c r="G3131" s="60">
        <f t="shared" ca="1" si="712"/>
        <v>1</v>
      </c>
      <c r="H3131" s="57">
        <f ca="1">TRUNC(PRODUCT(G$10:G3130),15)</f>
        <v>1.8793566834039801</v>
      </c>
      <c r="I3131" s="57">
        <f t="shared" ca="1" si="713"/>
        <v>1.8793566834039801</v>
      </c>
      <c r="J3131" s="57">
        <f t="shared" ca="1" si="714"/>
        <v>1</v>
      </c>
      <c r="K3131" s="57">
        <f t="shared" ca="1" si="715"/>
        <v>0</v>
      </c>
      <c r="L3131" s="61">
        <f>IF(VLOOKUP(A3131,$U$12:$AD$125,8)=VLOOKUP(A3130,$U$12:$AD$125,8),0,VLOOKUP(A3131,U$12:$AD$125,8))</f>
        <v>0</v>
      </c>
      <c r="M3131" s="62">
        <f>IF(L3131&gt;0,VLOOKUP(L3131,T$12:$AC$125,7),0)</f>
        <v>0</v>
      </c>
      <c r="N3131" s="57">
        <f t="shared" si="716"/>
        <v>0</v>
      </c>
      <c r="O3131" s="57">
        <f t="shared" ca="1" si="717"/>
        <v>0</v>
      </c>
      <c r="P3131" s="63" t="str">
        <f t="shared" si="718"/>
        <v>A+J=</v>
      </c>
      <c r="Q3131" s="64">
        <f t="shared" si="719"/>
        <v>46497</v>
      </c>
    </row>
    <row r="3132" spans="1:17" x14ac:dyDescent="0.2">
      <c r="A3132" s="56">
        <f t="shared" si="707"/>
        <v>46367</v>
      </c>
      <c r="B3132" s="75" t="str">
        <f t="shared" ca="1" si="709"/>
        <v>n.d</v>
      </c>
      <c r="C3132" s="57">
        <f t="shared" si="710"/>
        <v>0.45234039999999998</v>
      </c>
      <c r="D3132" s="58">
        <f ca="1">IF(A3132&lt;$B$1,VLOOKUP(A3132,[1]DI!$A$4:$B$15000,2,FALSE),0)</f>
        <v>0</v>
      </c>
      <c r="E3132" s="57">
        <f t="shared" ca="1" si="711"/>
        <v>0</v>
      </c>
      <c r="F3132" s="59">
        <f t="shared" si="708"/>
        <v>1.1499999999999999</v>
      </c>
      <c r="G3132" s="60">
        <f t="shared" ca="1" si="712"/>
        <v>1</v>
      </c>
      <c r="H3132" s="57">
        <f ca="1">TRUNC(PRODUCT(G$10:G3131),15)</f>
        <v>1.8793566834039801</v>
      </c>
      <c r="I3132" s="57">
        <f t="shared" ca="1" si="713"/>
        <v>1.8793566834039801</v>
      </c>
      <c r="J3132" s="57">
        <f t="shared" ca="1" si="714"/>
        <v>1</v>
      </c>
      <c r="K3132" s="57">
        <f t="shared" ca="1" si="715"/>
        <v>0</v>
      </c>
      <c r="L3132" s="61">
        <f>IF(VLOOKUP(A3132,$U$12:$AD$125,8)=VLOOKUP(A3131,$U$12:$AD$125,8),0,VLOOKUP(A3132,U$12:$AD$125,8))</f>
        <v>0</v>
      </c>
      <c r="M3132" s="62">
        <f>IF(L3132&gt;0,VLOOKUP(L3132,T$12:$AC$125,7),0)</f>
        <v>0</v>
      </c>
      <c r="N3132" s="57">
        <f t="shared" si="716"/>
        <v>0</v>
      </c>
      <c r="O3132" s="57">
        <f t="shared" ca="1" si="717"/>
        <v>0</v>
      </c>
      <c r="P3132" s="63" t="str">
        <f t="shared" si="718"/>
        <v>A+J=</v>
      </c>
      <c r="Q3132" s="64">
        <f t="shared" si="719"/>
        <v>46497</v>
      </c>
    </row>
    <row r="3133" spans="1:17" x14ac:dyDescent="0.2">
      <c r="A3133" s="56">
        <f t="shared" si="707"/>
        <v>46368</v>
      </c>
      <c r="B3133" s="75" t="str">
        <f t="shared" ca="1" si="709"/>
        <v>n.d</v>
      </c>
      <c r="C3133" s="57">
        <f t="shared" si="710"/>
        <v>0.45234039999999998</v>
      </c>
      <c r="D3133" s="58">
        <f ca="1">IF(A3133&lt;$B$1,VLOOKUP(A3133,[1]DI!$A$4:$B$15000,2,FALSE),0)</f>
        <v>0</v>
      </c>
      <c r="E3133" s="57">
        <f t="shared" ca="1" si="711"/>
        <v>0</v>
      </c>
      <c r="F3133" s="59">
        <f t="shared" si="708"/>
        <v>1.1499999999999999</v>
      </c>
      <c r="G3133" s="60">
        <f t="shared" ca="1" si="712"/>
        <v>1</v>
      </c>
      <c r="H3133" s="57">
        <f ca="1">TRUNC(PRODUCT(G$10:G3132),15)</f>
        <v>1.8793566834039801</v>
      </c>
      <c r="I3133" s="57">
        <f t="shared" ca="1" si="713"/>
        <v>1.8793566834039801</v>
      </c>
      <c r="J3133" s="57">
        <f t="shared" ca="1" si="714"/>
        <v>1</v>
      </c>
      <c r="K3133" s="57">
        <f t="shared" ca="1" si="715"/>
        <v>0</v>
      </c>
      <c r="L3133" s="61">
        <f>IF(VLOOKUP(A3133,$U$12:$AD$125,8)=VLOOKUP(A3132,$U$12:$AD$125,8),0,VLOOKUP(A3133,U$12:$AD$125,8))</f>
        <v>0</v>
      </c>
      <c r="M3133" s="62">
        <f>IF(L3133&gt;0,VLOOKUP(L3133,T$12:$AC$125,7),0)</f>
        <v>0</v>
      </c>
      <c r="N3133" s="57">
        <f t="shared" si="716"/>
        <v>0</v>
      </c>
      <c r="O3133" s="57">
        <f t="shared" ca="1" si="717"/>
        <v>0</v>
      </c>
      <c r="P3133" s="63" t="str">
        <f t="shared" si="718"/>
        <v>A+J=</v>
      </c>
      <c r="Q3133" s="64">
        <f t="shared" si="719"/>
        <v>46497</v>
      </c>
    </row>
    <row r="3134" spans="1:17" x14ac:dyDescent="0.2">
      <c r="A3134" s="56">
        <f t="shared" si="707"/>
        <v>46369</v>
      </c>
      <c r="B3134" s="75" t="str">
        <f t="shared" ca="1" si="709"/>
        <v>n.d</v>
      </c>
      <c r="C3134" s="57">
        <f t="shared" si="710"/>
        <v>0.45234039999999998</v>
      </c>
      <c r="D3134" s="58">
        <f ca="1">IF(A3134&lt;$B$1,VLOOKUP(A3134,[1]DI!$A$4:$B$15000,2,FALSE),0)</f>
        <v>0</v>
      </c>
      <c r="E3134" s="57">
        <f t="shared" ca="1" si="711"/>
        <v>0</v>
      </c>
      <c r="F3134" s="59">
        <f t="shared" si="708"/>
        <v>1.1499999999999999</v>
      </c>
      <c r="G3134" s="60">
        <f t="shared" ca="1" si="712"/>
        <v>1</v>
      </c>
      <c r="H3134" s="57">
        <f ca="1">TRUNC(PRODUCT(G$10:G3133),15)</f>
        <v>1.8793566834039801</v>
      </c>
      <c r="I3134" s="57">
        <f t="shared" ca="1" si="713"/>
        <v>1.8793566834039801</v>
      </c>
      <c r="J3134" s="57">
        <f t="shared" ca="1" si="714"/>
        <v>1</v>
      </c>
      <c r="K3134" s="57">
        <f t="shared" ca="1" si="715"/>
        <v>0</v>
      </c>
      <c r="L3134" s="61">
        <f>IF(VLOOKUP(A3134,$U$12:$AD$125,8)=VLOOKUP(A3133,$U$12:$AD$125,8),0,VLOOKUP(A3134,U$12:$AD$125,8))</f>
        <v>0</v>
      </c>
      <c r="M3134" s="62">
        <f>IF(L3134&gt;0,VLOOKUP(L3134,T$12:$AC$125,7),0)</f>
        <v>0</v>
      </c>
      <c r="N3134" s="57">
        <f t="shared" si="716"/>
        <v>0</v>
      </c>
      <c r="O3134" s="57">
        <f t="shared" ca="1" si="717"/>
        <v>0</v>
      </c>
      <c r="P3134" s="63" t="str">
        <f t="shared" si="718"/>
        <v>A+J=</v>
      </c>
      <c r="Q3134" s="64">
        <f t="shared" si="719"/>
        <v>46497</v>
      </c>
    </row>
    <row r="3135" spans="1:17" x14ac:dyDescent="0.2">
      <c r="A3135" s="56">
        <f t="shared" si="707"/>
        <v>46370</v>
      </c>
      <c r="B3135" s="75" t="str">
        <f t="shared" ca="1" si="709"/>
        <v>n.d</v>
      </c>
      <c r="C3135" s="57">
        <f t="shared" si="710"/>
        <v>0.45234039999999998</v>
      </c>
      <c r="D3135" s="58">
        <f ca="1">IF(A3135&lt;$B$1,VLOOKUP(A3135,[1]DI!$A$4:$B$15000,2,FALSE),0)</f>
        <v>0</v>
      </c>
      <c r="E3135" s="57">
        <f t="shared" ca="1" si="711"/>
        <v>0</v>
      </c>
      <c r="F3135" s="59">
        <f t="shared" si="708"/>
        <v>1.1499999999999999</v>
      </c>
      <c r="G3135" s="60">
        <f t="shared" ca="1" si="712"/>
        <v>1</v>
      </c>
      <c r="H3135" s="57">
        <f ca="1">TRUNC(PRODUCT(G$10:G3134),15)</f>
        <v>1.8793566834039801</v>
      </c>
      <c r="I3135" s="57">
        <f t="shared" ca="1" si="713"/>
        <v>1.8793566834039801</v>
      </c>
      <c r="J3135" s="57">
        <f t="shared" ca="1" si="714"/>
        <v>1</v>
      </c>
      <c r="K3135" s="57">
        <f t="shared" ca="1" si="715"/>
        <v>0</v>
      </c>
      <c r="L3135" s="61">
        <f>IF(VLOOKUP(A3135,$U$12:$AD$125,8)=VLOOKUP(A3134,$U$12:$AD$125,8),0,VLOOKUP(A3135,U$12:$AD$125,8))</f>
        <v>0</v>
      </c>
      <c r="M3135" s="62">
        <f>IF(L3135&gt;0,VLOOKUP(L3135,T$12:$AC$125,7),0)</f>
        <v>0</v>
      </c>
      <c r="N3135" s="57">
        <f t="shared" si="716"/>
        <v>0</v>
      </c>
      <c r="O3135" s="57">
        <f t="shared" ca="1" si="717"/>
        <v>0</v>
      </c>
      <c r="P3135" s="63" t="str">
        <f t="shared" si="718"/>
        <v>A+J=</v>
      </c>
      <c r="Q3135" s="64">
        <f t="shared" si="719"/>
        <v>46497</v>
      </c>
    </row>
    <row r="3136" spans="1:17" x14ac:dyDescent="0.2">
      <c r="A3136" s="56">
        <f t="shared" si="707"/>
        <v>46371</v>
      </c>
      <c r="B3136" s="75" t="str">
        <f t="shared" ca="1" si="709"/>
        <v>n.d</v>
      </c>
      <c r="C3136" s="57">
        <f t="shared" si="710"/>
        <v>0.45234039999999998</v>
      </c>
      <c r="D3136" s="58">
        <f ca="1">IF(A3136&lt;$B$1,VLOOKUP(A3136,[1]DI!$A$4:$B$15000,2,FALSE),0)</f>
        <v>0</v>
      </c>
      <c r="E3136" s="57">
        <f t="shared" ca="1" si="711"/>
        <v>0</v>
      </c>
      <c r="F3136" s="59">
        <f t="shared" si="708"/>
        <v>1.1499999999999999</v>
      </c>
      <c r="G3136" s="60">
        <f t="shared" ca="1" si="712"/>
        <v>1</v>
      </c>
      <c r="H3136" s="57">
        <f ca="1">TRUNC(PRODUCT(G$10:G3135),15)</f>
        <v>1.8793566834039801</v>
      </c>
      <c r="I3136" s="57">
        <f t="shared" ca="1" si="713"/>
        <v>1.8793566834039801</v>
      </c>
      <c r="J3136" s="57">
        <f t="shared" ca="1" si="714"/>
        <v>1</v>
      </c>
      <c r="K3136" s="57">
        <f t="shared" ca="1" si="715"/>
        <v>0</v>
      </c>
      <c r="L3136" s="61">
        <f>IF(VLOOKUP(A3136,$U$12:$AD$125,8)=VLOOKUP(A3135,$U$12:$AD$125,8),0,VLOOKUP(A3136,U$12:$AD$125,8))</f>
        <v>0</v>
      </c>
      <c r="M3136" s="62">
        <f>IF(L3136&gt;0,VLOOKUP(L3136,T$12:$AC$125,7),0)</f>
        <v>0</v>
      </c>
      <c r="N3136" s="57">
        <f t="shared" si="716"/>
        <v>0</v>
      </c>
      <c r="O3136" s="57">
        <f t="shared" ca="1" si="717"/>
        <v>0</v>
      </c>
      <c r="P3136" s="63" t="str">
        <f t="shared" si="718"/>
        <v>A+J=</v>
      </c>
      <c r="Q3136" s="64">
        <f t="shared" si="719"/>
        <v>46497</v>
      </c>
    </row>
    <row r="3137" spans="1:17" x14ac:dyDescent="0.2">
      <c r="A3137" s="56">
        <f t="shared" si="707"/>
        <v>46372</v>
      </c>
      <c r="B3137" s="75" t="str">
        <f t="shared" ca="1" si="709"/>
        <v>n.d</v>
      </c>
      <c r="C3137" s="57">
        <f t="shared" si="710"/>
        <v>0.45234039999999998</v>
      </c>
      <c r="D3137" s="58">
        <f ca="1">IF(A3137&lt;$B$1,VLOOKUP(A3137,[1]DI!$A$4:$B$15000,2,FALSE),0)</f>
        <v>0</v>
      </c>
      <c r="E3137" s="57">
        <f t="shared" ca="1" si="711"/>
        <v>0</v>
      </c>
      <c r="F3137" s="59">
        <f t="shared" si="708"/>
        <v>1.1499999999999999</v>
      </c>
      <c r="G3137" s="60">
        <f t="shared" ca="1" si="712"/>
        <v>1</v>
      </c>
      <c r="H3137" s="57">
        <f ca="1">TRUNC(PRODUCT(G$10:G3136),15)</f>
        <v>1.8793566834039801</v>
      </c>
      <c r="I3137" s="57">
        <f t="shared" ca="1" si="713"/>
        <v>1.8793566834039801</v>
      </c>
      <c r="J3137" s="57">
        <f t="shared" ca="1" si="714"/>
        <v>1</v>
      </c>
      <c r="K3137" s="57">
        <f t="shared" ca="1" si="715"/>
        <v>0</v>
      </c>
      <c r="L3137" s="61">
        <f>IF(VLOOKUP(A3137,$U$12:$AD$125,8)=VLOOKUP(A3136,$U$12:$AD$125,8),0,VLOOKUP(A3137,U$12:$AD$125,8))</f>
        <v>0</v>
      </c>
      <c r="M3137" s="62">
        <f>IF(L3137&gt;0,VLOOKUP(L3137,T$12:$AC$125,7),0)</f>
        <v>0</v>
      </c>
      <c r="N3137" s="57">
        <f t="shared" si="716"/>
        <v>0</v>
      </c>
      <c r="O3137" s="57">
        <f t="shared" ca="1" si="717"/>
        <v>0</v>
      </c>
      <c r="P3137" s="63" t="str">
        <f t="shared" si="718"/>
        <v>A+J=</v>
      </c>
      <c r="Q3137" s="64">
        <f t="shared" si="719"/>
        <v>46497</v>
      </c>
    </row>
    <row r="3138" spans="1:17" x14ac:dyDescent="0.2">
      <c r="A3138" s="56">
        <f t="shared" si="707"/>
        <v>46373</v>
      </c>
      <c r="B3138" s="75" t="str">
        <f t="shared" ca="1" si="709"/>
        <v>n.d</v>
      </c>
      <c r="C3138" s="57">
        <f t="shared" si="710"/>
        <v>0.45234039999999998</v>
      </c>
      <c r="D3138" s="58">
        <f ca="1">IF(A3138&lt;$B$1,VLOOKUP(A3138,[1]DI!$A$4:$B$15000,2,FALSE),0)</f>
        <v>0</v>
      </c>
      <c r="E3138" s="57">
        <f t="shared" ca="1" si="711"/>
        <v>0</v>
      </c>
      <c r="F3138" s="59">
        <f t="shared" si="708"/>
        <v>1.1499999999999999</v>
      </c>
      <c r="G3138" s="60">
        <f t="shared" ca="1" si="712"/>
        <v>1</v>
      </c>
      <c r="H3138" s="57">
        <f ca="1">TRUNC(PRODUCT(G$10:G3137),15)</f>
        <v>1.8793566834039801</v>
      </c>
      <c r="I3138" s="57">
        <f t="shared" ca="1" si="713"/>
        <v>1.8793566834039801</v>
      </c>
      <c r="J3138" s="57">
        <f t="shared" ca="1" si="714"/>
        <v>1</v>
      </c>
      <c r="K3138" s="57">
        <f t="shared" ca="1" si="715"/>
        <v>0</v>
      </c>
      <c r="L3138" s="61">
        <f>IF(VLOOKUP(A3138,$U$12:$AD$125,8)=VLOOKUP(A3137,$U$12:$AD$125,8),0,VLOOKUP(A3138,U$12:$AD$125,8))</f>
        <v>0</v>
      </c>
      <c r="M3138" s="62">
        <f>IF(L3138&gt;0,VLOOKUP(L3138,T$12:$AC$125,7),0)</f>
        <v>0</v>
      </c>
      <c r="N3138" s="57">
        <f t="shared" si="716"/>
        <v>0</v>
      </c>
      <c r="O3138" s="57">
        <f t="shared" ca="1" si="717"/>
        <v>0</v>
      </c>
      <c r="P3138" s="63" t="str">
        <f t="shared" si="718"/>
        <v>A+J=</v>
      </c>
      <c r="Q3138" s="64">
        <f t="shared" si="719"/>
        <v>46497</v>
      </c>
    </row>
    <row r="3139" spans="1:17" x14ac:dyDescent="0.2">
      <c r="A3139" s="56">
        <f t="shared" si="707"/>
        <v>46374</v>
      </c>
      <c r="B3139" s="75" t="str">
        <f t="shared" ca="1" si="709"/>
        <v>n.d</v>
      </c>
      <c r="C3139" s="57">
        <f t="shared" si="710"/>
        <v>0.45234039999999998</v>
      </c>
      <c r="D3139" s="58">
        <f ca="1">IF(A3139&lt;$B$1,VLOOKUP(A3139,[1]DI!$A$4:$B$15000,2,FALSE),0)</f>
        <v>0</v>
      </c>
      <c r="E3139" s="57">
        <f t="shared" ca="1" si="711"/>
        <v>0</v>
      </c>
      <c r="F3139" s="59">
        <f t="shared" si="708"/>
        <v>1.1499999999999999</v>
      </c>
      <c r="G3139" s="60">
        <f t="shared" ca="1" si="712"/>
        <v>1</v>
      </c>
      <c r="H3139" s="57">
        <f ca="1">TRUNC(PRODUCT(G$10:G3138),15)</f>
        <v>1.8793566834039801</v>
      </c>
      <c r="I3139" s="57">
        <f t="shared" ca="1" si="713"/>
        <v>1.8793566834039801</v>
      </c>
      <c r="J3139" s="57">
        <f t="shared" ca="1" si="714"/>
        <v>1</v>
      </c>
      <c r="K3139" s="57">
        <f t="shared" ca="1" si="715"/>
        <v>0</v>
      </c>
      <c r="L3139" s="61">
        <f>IF(VLOOKUP(A3139,$U$12:$AD$125,8)=VLOOKUP(A3138,$U$12:$AD$125,8),0,VLOOKUP(A3139,U$12:$AD$125,8))</f>
        <v>0</v>
      </c>
      <c r="M3139" s="62">
        <f>IF(L3139&gt;0,VLOOKUP(L3139,T$12:$AC$125,7),0)</f>
        <v>0</v>
      </c>
      <c r="N3139" s="57">
        <f t="shared" si="716"/>
        <v>0</v>
      </c>
      <c r="O3139" s="57">
        <f t="shared" ca="1" si="717"/>
        <v>0</v>
      </c>
      <c r="P3139" s="63" t="str">
        <f t="shared" si="718"/>
        <v>A+J=</v>
      </c>
      <c r="Q3139" s="64">
        <f t="shared" si="719"/>
        <v>46497</v>
      </c>
    </row>
    <row r="3140" spans="1:17" x14ac:dyDescent="0.2">
      <c r="A3140" s="56">
        <f t="shared" si="707"/>
        <v>46375</v>
      </c>
      <c r="B3140" s="75" t="str">
        <f t="shared" ca="1" si="709"/>
        <v>n.d</v>
      </c>
      <c r="C3140" s="57">
        <f t="shared" si="710"/>
        <v>0.45234039999999998</v>
      </c>
      <c r="D3140" s="58">
        <f ca="1">IF(A3140&lt;$B$1,VLOOKUP(A3140,[1]DI!$A$4:$B$15000,2,FALSE),0)</f>
        <v>0</v>
      </c>
      <c r="E3140" s="57">
        <f t="shared" ca="1" si="711"/>
        <v>0</v>
      </c>
      <c r="F3140" s="59">
        <f t="shared" si="708"/>
        <v>1.1499999999999999</v>
      </c>
      <c r="G3140" s="60">
        <f t="shared" ca="1" si="712"/>
        <v>1</v>
      </c>
      <c r="H3140" s="57">
        <f ca="1">TRUNC(PRODUCT(G$10:G3139),15)</f>
        <v>1.8793566834039801</v>
      </c>
      <c r="I3140" s="57">
        <f t="shared" ca="1" si="713"/>
        <v>1.8793566834039801</v>
      </c>
      <c r="J3140" s="57">
        <f t="shared" ca="1" si="714"/>
        <v>1</v>
      </c>
      <c r="K3140" s="57">
        <f t="shared" ca="1" si="715"/>
        <v>0</v>
      </c>
      <c r="L3140" s="61">
        <f>IF(VLOOKUP(A3140,$U$12:$AD$125,8)=VLOOKUP(A3139,$U$12:$AD$125,8),0,VLOOKUP(A3140,U$12:$AD$125,8))</f>
        <v>0</v>
      </c>
      <c r="M3140" s="62">
        <f>IF(L3140&gt;0,VLOOKUP(L3140,T$12:$AC$125,7),0)</f>
        <v>0</v>
      </c>
      <c r="N3140" s="57">
        <f t="shared" si="716"/>
        <v>0</v>
      </c>
      <c r="O3140" s="57">
        <f t="shared" ca="1" si="717"/>
        <v>0</v>
      </c>
      <c r="P3140" s="63" t="str">
        <f t="shared" si="718"/>
        <v>A+J=</v>
      </c>
      <c r="Q3140" s="64">
        <f t="shared" si="719"/>
        <v>46497</v>
      </c>
    </row>
    <row r="3141" spans="1:17" x14ac:dyDescent="0.2">
      <c r="A3141" s="56">
        <f t="shared" si="707"/>
        <v>46376</v>
      </c>
      <c r="B3141" s="75" t="str">
        <f t="shared" ca="1" si="709"/>
        <v>n.d</v>
      </c>
      <c r="C3141" s="57">
        <f t="shared" si="710"/>
        <v>0.45234039999999998</v>
      </c>
      <c r="D3141" s="58">
        <f ca="1">IF(A3141&lt;$B$1,VLOOKUP(A3141,[1]DI!$A$4:$B$15000,2,FALSE),0)</f>
        <v>0</v>
      </c>
      <c r="E3141" s="57">
        <f t="shared" ca="1" si="711"/>
        <v>0</v>
      </c>
      <c r="F3141" s="59">
        <f t="shared" si="708"/>
        <v>1.1499999999999999</v>
      </c>
      <c r="G3141" s="60">
        <f t="shared" ca="1" si="712"/>
        <v>1</v>
      </c>
      <c r="H3141" s="57">
        <f ca="1">TRUNC(PRODUCT(G$10:G3140),15)</f>
        <v>1.8793566834039801</v>
      </c>
      <c r="I3141" s="57">
        <f t="shared" ca="1" si="713"/>
        <v>1.8793566834039801</v>
      </c>
      <c r="J3141" s="57">
        <f t="shared" ca="1" si="714"/>
        <v>1</v>
      </c>
      <c r="K3141" s="57">
        <f t="shared" ca="1" si="715"/>
        <v>0</v>
      </c>
      <c r="L3141" s="61">
        <f>IF(VLOOKUP(A3141,$U$12:$AD$125,8)=VLOOKUP(A3140,$U$12:$AD$125,8),0,VLOOKUP(A3141,U$12:$AD$125,8))</f>
        <v>0</v>
      </c>
      <c r="M3141" s="62">
        <f>IF(L3141&gt;0,VLOOKUP(L3141,T$12:$AC$125,7),0)</f>
        <v>0</v>
      </c>
      <c r="N3141" s="57">
        <f t="shared" si="716"/>
        <v>0</v>
      </c>
      <c r="O3141" s="57">
        <f t="shared" ca="1" si="717"/>
        <v>0</v>
      </c>
      <c r="P3141" s="63" t="str">
        <f t="shared" si="718"/>
        <v>A+J=</v>
      </c>
      <c r="Q3141" s="64">
        <f t="shared" si="719"/>
        <v>46497</v>
      </c>
    </row>
    <row r="3142" spans="1:17" x14ac:dyDescent="0.2">
      <c r="A3142" s="56">
        <f t="shared" si="707"/>
        <v>46377</v>
      </c>
      <c r="B3142" s="75" t="str">
        <f t="shared" ca="1" si="709"/>
        <v>n.d</v>
      </c>
      <c r="C3142" s="57">
        <f t="shared" si="710"/>
        <v>0.45234039999999998</v>
      </c>
      <c r="D3142" s="58">
        <f ca="1">IF(A3142&lt;$B$1,VLOOKUP(A3142,[1]DI!$A$4:$B$15000,2,FALSE),0)</f>
        <v>0</v>
      </c>
      <c r="E3142" s="57">
        <f t="shared" ca="1" si="711"/>
        <v>0</v>
      </c>
      <c r="F3142" s="59">
        <f t="shared" si="708"/>
        <v>1.1499999999999999</v>
      </c>
      <c r="G3142" s="60">
        <f t="shared" ca="1" si="712"/>
        <v>1</v>
      </c>
      <c r="H3142" s="57">
        <f ca="1">TRUNC(PRODUCT(G$10:G3141),15)</f>
        <v>1.8793566834039801</v>
      </c>
      <c r="I3142" s="57">
        <f t="shared" ca="1" si="713"/>
        <v>1.8793566834039801</v>
      </c>
      <c r="J3142" s="57">
        <f t="shared" ca="1" si="714"/>
        <v>1</v>
      </c>
      <c r="K3142" s="57">
        <f t="shared" ca="1" si="715"/>
        <v>0</v>
      </c>
      <c r="L3142" s="61">
        <f>IF(VLOOKUP(A3142,$U$12:$AD$125,8)=VLOOKUP(A3141,$U$12:$AD$125,8),0,VLOOKUP(A3142,U$12:$AD$125,8))</f>
        <v>0</v>
      </c>
      <c r="M3142" s="62">
        <f>IF(L3142&gt;0,VLOOKUP(L3142,T$12:$AC$125,7),0)</f>
        <v>0</v>
      </c>
      <c r="N3142" s="57">
        <f t="shared" si="716"/>
        <v>0</v>
      </c>
      <c r="O3142" s="57">
        <f t="shared" ca="1" si="717"/>
        <v>0</v>
      </c>
      <c r="P3142" s="63" t="str">
        <f t="shared" si="718"/>
        <v>A+J=</v>
      </c>
      <c r="Q3142" s="64">
        <f t="shared" si="719"/>
        <v>46497</v>
      </c>
    </row>
    <row r="3143" spans="1:17" x14ac:dyDescent="0.2">
      <c r="A3143" s="56">
        <f t="shared" si="707"/>
        <v>46378</v>
      </c>
      <c r="B3143" s="75" t="str">
        <f t="shared" ca="1" si="709"/>
        <v>n.d</v>
      </c>
      <c r="C3143" s="57">
        <f t="shared" si="710"/>
        <v>0.45234039999999998</v>
      </c>
      <c r="D3143" s="58">
        <f ca="1">IF(A3143&lt;$B$1,VLOOKUP(A3143,[1]DI!$A$4:$B$15000,2,FALSE),0)</f>
        <v>0</v>
      </c>
      <c r="E3143" s="57">
        <f t="shared" ca="1" si="711"/>
        <v>0</v>
      </c>
      <c r="F3143" s="59">
        <f t="shared" si="708"/>
        <v>1.1499999999999999</v>
      </c>
      <c r="G3143" s="60">
        <f t="shared" ca="1" si="712"/>
        <v>1</v>
      </c>
      <c r="H3143" s="57">
        <f ca="1">TRUNC(PRODUCT(G$10:G3142),15)</f>
        <v>1.8793566834039801</v>
      </c>
      <c r="I3143" s="57">
        <f t="shared" ca="1" si="713"/>
        <v>1.8793566834039801</v>
      </c>
      <c r="J3143" s="57">
        <f t="shared" ca="1" si="714"/>
        <v>1</v>
      </c>
      <c r="K3143" s="57">
        <f t="shared" ca="1" si="715"/>
        <v>0</v>
      </c>
      <c r="L3143" s="61">
        <f>IF(VLOOKUP(A3143,$U$12:$AD$125,8)=VLOOKUP(A3142,$U$12:$AD$125,8),0,VLOOKUP(A3143,U$12:$AD$125,8))</f>
        <v>0</v>
      </c>
      <c r="M3143" s="62">
        <f>IF(L3143&gt;0,VLOOKUP(L3143,T$12:$AC$125,7),0)</f>
        <v>0</v>
      </c>
      <c r="N3143" s="57">
        <f t="shared" si="716"/>
        <v>0</v>
      </c>
      <c r="O3143" s="57">
        <f t="shared" ca="1" si="717"/>
        <v>0</v>
      </c>
      <c r="P3143" s="63" t="str">
        <f t="shared" si="718"/>
        <v>A+J=</v>
      </c>
      <c r="Q3143" s="64">
        <f t="shared" si="719"/>
        <v>46497</v>
      </c>
    </row>
    <row r="3144" spans="1:17" x14ac:dyDescent="0.2">
      <c r="A3144" s="56">
        <f t="shared" si="707"/>
        <v>46379</v>
      </c>
      <c r="B3144" s="75" t="str">
        <f t="shared" ca="1" si="709"/>
        <v>n.d</v>
      </c>
      <c r="C3144" s="57">
        <f t="shared" si="710"/>
        <v>0.45234039999999998</v>
      </c>
      <c r="D3144" s="58">
        <f ca="1">IF(A3144&lt;$B$1,VLOOKUP(A3144,[1]DI!$A$4:$B$15000,2,FALSE),0)</f>
        <v>0</v>
      </c>
      <c r="E3144" s="57">
        <f t="shared" ca="1" si="711"/>
        <v>0</v>
      </c>
      <c r="F3144" s="59">
        <f t="shared" si="708"/>
        <v>1.1499999999999999</v>
      </c>
      <c r="G3144" s="60">
        <f t="shared" ca="1" si="712"/>
        <v>1</v>
      </c>
      <c r="H3144" s="57">
        <f ca="1">TRUNC(PRODUCT(G$10:G3143),15)</f>
        <v>1.8793566834039801</v>
      </c>
      <c r="I3144" s="57">
        <f t="shared" ca="1" si="713"/>
        <v>1.8793566834039801</v>
      </c>
      <c r="J3144" s="57">
        <f t="shared" ca="1" si="714"/>
        <v>1</v>
      </c>
      <c r="K3144" s="57">
        <f t="shared" ca="1" si="715"/>
        <v>0</v>
      </c>
      <c r="L3144" s="61">
        <f>IF(VLOOKUP(A3144,$U$12:$AD$125,8)=VLOOKUP(A3143,$U$12:$AD$125,8),0,VLOOKUP(A3144,U$12:$AD$125,8))</f>
        <v>0</v>
      </c>
      <c r="M3144" s="62">
        <f>IF(L3144&gt;0,VLOOKUP(L3144,T$12:$AC$125,7),0)</f>
        <v>0</v>
      </c>
      <c r="N3144" s="57">
        <f t="shared" si="716"/>
        <v>0</v>
      </c>
      <c r="O3144" s="57">
        <f t="shared" ca="1" si="717"/>
        <v>0</v>
      </c>
      <c r="P3144" s="63" t="str">
        <f t="shared" si="718"/>
        <v>A+J=</v>
      </c>
      <c r="Q3144" s="64">
        <f t="shared" si="719"/>
        <v>46497</v>
      </c>
    </row>
    <row r="3145" spans="1:17" x14ac:dyDescent="0.2">
      <c r="A3145" s="56">
        <f t="shared" si="707"/>
        <v>46380</v>
      </c>
      <c r="B3145" s="75" t="str">
        <f t="shared" ca="1" si="709"/>
        <v>n.d</v>
      </c>
      <c r="C3145" s="57">
        <f t="shared" si="710"/>
        <v>0.45234039999999998</v>
      </c>
      <c r="D3145" s="58">
        <f ca="1">IF(A3145&lt;$B$1,VLOOKUP(A3145,[1]DI!$A$4:$B$15000,2,FALSE),0)</f>
        <v>0</v>
      </c>
      <c r="E3145" s="57">
        <f t="shared" ca="1" si="711"/>
        <v>0</v>
      </c>
      <c r="F3145" s="59">
        <f t="shared" si="708"/>
        <v>1.1499999999999999</v>
      </c>
      <c r="G3145" s="60">
        <f t="shared" ca="1" si="712"/>
        <v>1</v>
      </c>
      <c r="H3145" s="57">
        <f ca="1">TRUNC(PRODUCT(G$10:G3144),15)</f>
        <v>1.8793566834039801</v>
      </c>
      <c r="I3145" s="57">
        <f t="shared" ca="1" si="713"/>
        <v>1.8793566834039801</v>
      </c>
      <c r="J3145" s="57">
        <f t="shared" ca="1" si="714"/>
        <v>1</v>
      </c>
      <c r="K3145" s="57">
        <f t="shared" ca="1" si="715"/>
        <v>0</v>
      </c>
      <c r="L3145" s="61">
        <f>IF(VLOOKUP(A3145,$U$12:$AD$125,8)=VLOOKUP(A3144,$U$12:$AD$125,8),0,VLOOKUP(A3145,U$12:$AD$125,8))</f>
        <v>0</v>
      </c>
      <c r="M3145" s="62">
        <f>IF(L3145&gt;0,VLOOKUP(L3145,T$12:$AC$125,7),0)</f>
        <v>0</v>
      </c>
      <c r="N3145" s="57">
        <f t="shared" si="716"/>
        <v>0</v>
      </c>
      <c r="O3145" s="57">
        <f t="shared" ca="1" si="717"/>
        <v>0</v>
      </c>
      <c r="P3145" s="63" t="str">
        <f t="shared" si="718"/>
        <v>A+J=</v>
      </c>
      <c r="Q3145" s="64">
        <f t="shared" si="719"/>
        <v>46497</v>
      </c>
    </row>
    <row r="3146" spans="1:17" x14ac:dyDescent="0.2">
      <c r="A3146" s="56">
        <f t="shared" si="707"/>
        <v>46381</v>
      </c>
      <c r="B3146" s="75" t="str">
        <f t="shared" ca="1" si="709"/>
        <v>n.d</v>
      </c>
      <c r="C3146" s="57">
        <f t="shared" si="710"/>
        <v>0.45234039999999998</v>
      </c>
      <c r="D3146" s="58">
        <f ca="1">IF(A3146&lt;$B$1,VLOOKUP(A3146,[1]DI!$A$4:$B$15000,2,FALSE),0)</f>
        <v>0</v>
      </c>
      <c r="E3146" s="57">
        <f t="shared" ca="1" si="711"/>
        <v>0</v>
      </c>
      <c r="F3146" s="59">
        <f t="shared" si="708"/>
        <v>1.1499999999999999</v>
      </c>
      <c r="G3146" s="60">
        <f t="shared" ca="1" si="712"/>
        <v>1</v>
      </c>
      <c r="H3146" s="57">
        <f ca="1">TRUNC(PRODUCT(G$10:G3145),15)</f>
        <v>1.8793566834039801</v>
      </c>
      <c r="I3146" s="57">
        <f t="shared" ca="1" si="713"/>
        <v>1.8793566834039801</v>
      </c>
      <c r="J3146" s="57">
        <f t="shared" ca="1" si="714"/>
        <v>1</v>
      </c>
      <c r="K3146" s="57">
        <f t="shared" ca="1" si="715"/>
        <v>0</v>
      </c>
      <c r="L3146" s="61">
        <f>IF(VLOOKUP(A3146,$U$12:$AD$125,8)=VLOOKUP(A3145,$U$12:$AD$125,8),0,VLOOKUP(A3146,U$12:$AD$125,8))</f>
        <v>0</v>
      </c>
      <c r="M3146" s="62">
        <f>IF(L3146&gt;0,VLOOKUP(L3146,T$12:$AC$125,7),0)</f>
        <v>0</v>
      </c>
      <c r="N3146" s="57">
        <f t="shared" si="716"/>
        <v>0</v>
      </c>
      <c r="O3146" s="57">
        <f t="shared" ca="1" si="717"/>
        <v>0</v>
      </c>
      <c r="P3146" s="63" t="str">
        <f t="shared" si="718"/>
        <v>A+J=</v>
      </c>
      <c r="Q3146" s="64">
        <f t="shared" si="719"/>
        <v>46497</v>
      </c>
    </row>
    <row r="3147" spans="1:17" x14ac:dyDescent="0.2">
      <c r="A3147" s="56">
        <f t="shared" ref="A3147:A3210" si="720">(A3146+1)</f>
        <v>46382</v>
      </c>
      <c r="B3147" s="75" t="str">
        <f t="shared" ca="1" si="709"/>
        <v>n.d</v>
      </c>
      <c r="C3147" s="57">
        <f t="shared" si="710"/>
        <v>0.45234039999999998</v>
      </c>
      <c r="D3147" s="58">
        <f ca="1">IF(A3147&lt;$B$1,VLOOKUP(A3147,[1]DI!$A$4:$B$15000,2,FALSE),0)</f>
        <v>0</v>
      </c>
      <c r="E3147" s="57">
        <f t="shared" ca="1" si="711"/>
        <v>0</v>
      </c>
      <c r="F3147" s="59">
        <f t="shared" si="708"/>
        <v>1.1499999999999999</v>
      </c>
      <c r="G3147" s="60">
        <f t="shared" ca="1" si="712"/>
        <v>1</v>
      </c>
      <c r="H3147" s="57">
        <f ca="1">TRUNC(PRODUCT(G$10:G3146),15)</f>
        <v>1.8793566834039801</v>
      </c>
      <c r="I3147" s="57">
        <f t="shared" ca="1" si="713"/>
        <v>1.8793566834039801</v>
      </c>
      <c r="J3147" s="57">
        <f t="shared" ca="1" si="714"/>
        <v>1</v>
      </c>
      <c r="K3147" s="57">
        <f t="shared" ca="1" si="715"/>
        <v>0</v>
      </c>
      <c r="L3147" s="61">
        <f>IF(VLOOKUP(A3147,$U$12:$AD$125,8)=VLOOKUP(A3146,$U$12:$AD$125,8),0,VLOOKUP(A3147,U$12:$AD$125,8))</f>
        <v>0</v>
      </c>
      <c r="M3147" s="62">
        <f>IF(L3147&gt;0,VLOOKUP(L3147,T$12:$AC$125,7),0)</f>
        <v>0</v>
      </c>
      <c r="N3147" s="57">
        <f t="shared" si="716"/>
        <v>0</v>
      </c>
      <c r="O3147" s="57">
        <f t="shared" ca="1" si="717"/>
        <v>0</v>
      </c>
      <c r="P3147" s="63" t="str">
        <f t="shared" si="718"/>
        <v>A+J=</v>
      </c>
      <c r="Q3147" s="64">
        <f t="shared" si="719"/>
        <v>46497</v>
      </c>
    </row>
    <row r="3148" spans="1:17" x14ac:dyDescent="0.2">
      <c r="A3148" s="56">
        <f t="shared" si="720"/>
        <v>46383</v>
      </c>
      <c r="B3148" s="75" t="str">
        <f t="shared" ca="1" si="709"/>
        <v>n.d</v>
      </c>
      <c r="C3148" s="57">
        <f t="shared" si="710"/>
        <v>0.45234039999999998</v>
      </c>
      <c r="D3148" s="58">
        <f ca="1">IF(A3148&lt;$B$1,VLOOKUP(A3148,[1]DI!$A$4:$B$15000,2,FALSE),0)</f>
        <v>0</v>
      </c>
      <c r="E3148" s="57">
        <f t="shared" ca="1" si="711"/>
        <v>0</v>
      </c>
      <c r="F3148" s="59">
        <f t="shared" si="708"/>
        <v>1.1499999999999999</v>
      </c>
      <c r="G3148" s="60">
        <f t="shared" ca="1" si="712"/>
        <v>1</v>
      </c>
      <c r="H3148" s="57">
        <f ca="1">TRUNC(PRODUCT(G$10:G3147),15)</f>
        <v>1.8793566834039801</v>
      </c>
      <c r="I3148" s="57">
        <f t="shared" ca="1" si="713"/>
        <v>1.8793566834039801</v>
      </c>
      <c r="J3148" s="57">
        <f t="shared" ca="1" si="714"/>
        <v>1</v>
      </c>
      <c r="K3148" s="57">
        <f t="shared" ca="1" si="715"/>
        <v>0</v>
      </c>
      <c r="L3148" s="61">
        <f>IF(VLOOKUP(A3148,$U$12:$AD$125,8)=VLOOKUP(A3147,$U$12:$AD$125,8),0,VLOOKUP(A3148,U$12:$AD$125,8))</f>
        <v>0</v>
      </c>
      <c r="M3148" s="62">
        <f>IF(L3148&gt;0,VLOOKUP(L3148,T$12:$AC$125,7),0)</f>
        <v>0</v>
      </c>
      <c r="N3148" s="57">
        <f t="shared" si="716"/>
        <v>0</v>
      </c>
      <c r="O3148" s="57">
        <f t="shared" ca="1" si="717"/>
        <v>0</v>
      </c>
      <c r="P3148" s="63" t="str">
        <f t="shared" si="718"/>
        <v>A+J=</v>
      </c>
      <c r="Q3148" s="64">
        <f t="shared" si="719"/>
        <v>46497</v>
      </c>
    </row>
    <row r="3149" spans="1:17" x14ac:dyDescent="0.2">
      <c r="A3149" s="56">
        <f t="shared" si="720"/>
        <v>46384</v>
      </c>
      <c r="B3149" s="75" t="str">
        <f t="shared" ca="1" si="709"/>
        <v>n.d</v>
      </c>
      <c r="C3149" s="57">
        <f t="shared" si="710"/>
        <v>0.45234039999999998</v>
      </c>
      <c r="D3149" s="58">
        <f ca="1">IF(A3149&lt;$B$1,VLOOKUP(A3149,[1]DI!$A$4:$B$15000,2,FALSE),0)</f>
        <v>0</v>
      </c>
      <c r="E3149" s="57">
        <f t="shared" ca="1" si="711"/>
        <v>0</v>
      </c>
      <c r="F3149" s="59">
        <f t="shared" si="708"/>
        <v>1.1499999999999999</v>
      </c>
      <c r="G3149" s="60">
        <f t="shared" ca="1" si="712"/>
        <v>1</v>
      </c>
      <c r="H3149" s="57">
        <f ca="1">TRUNC(PRODUCT(G$10:G3148),15)</f>
        <v>1.8793566834039801</v>
      </c>
      <c r="I3149" s="57">
        <f t="shared" ca="1" si="713"/>
        <v>1.8793566834039801</v>
      </c>
      <c r="J3149" s="57">
        <f t="shared" ca="1" si="714"/>
        <v>1</v>
      </c>
      <c r="K3149" s="57">
        <f t="shared" ca="1" si="715"/>
        <v>0</v>
      </c>
      <c r="L3149" s="61">
        <f>IF(VLOOKUP(A3149,$U$12:$AD$125,8)=VLOOKUP(A3148,$U$12:$AD$125,8),0,VLOOKUP(A3149,U$12:$AD$125,8))</f>
        <v>0</v>
      </c>
      <c r="M3149" s="62">
        <f>IF(L3149&gt;0,VLOOKUP(L3149,T$12:$AC$125,7),0)</f>
        <v>0</v>
      </c>
      <c r="N3149" s="57">
        <f t="shared" si="716"/>
        <v>0</v>
      </c>
      <c r="O3149" s="57">
        <f t="shared" ca="1" si="717"/>
        <v>0</v>
      </c>
      <c r="P3149" s="63" t="str">
        <f t="shared" si="718"/>
        <v>A+J=</v>
      </c>
      <c r="Q3149" s="64">
        <f t="shared" si="719"/>
        <v>46497</v>
      </c>
    </row>
    <row r="3150" spans="1:17" x14ac:dyDescent="0.2">
      <c r="A3150" s="56">
        <f t="shared" si="720"/>
        <v>46385</v>
      </c>
      <c r="B3150" s="75" t="str">
        <f t="shared" ca="1" si="709"/>
        <v>n.d</v>
      </c>
      <c r="C3150" s="57">
        <f t="shared" si="710"/>
        <v>0.45234039999999998</v>
      </c>
      <c r="D3150" s="58">
        <f ca="1">IF(A3150&lt;$B$1,VLOOKUP(A3150,[1]DI!$A$4:$B$15000,2,FALSE),0)</f>
        <v>0</v>
      </c>
      <c r="E3150" s="57">
        <f t="shared" ca="1" si="711"/>
        <v>0</v>
      </c>
      <c r="F3150" s="59">
        <f t="shared" si="708"/>
        <v>1.1499999999999999</v>
      </c>
      <c r="G3150" s="60">
        <f t="shared" ca="1" si="712"/>
        <v>1</v>
      </c>
      <c r="H3150" s="57">
        <f ca="1">TRUNC(PRODUCT(G$10:G3149),15)</f>
        <v>1.8793566834039801</v>
      </c>
      <c r="I3150" s="57">
        <f t="shared" ca="1" si="713"/>
        <v>1.8793566834039801</v>
      </c>
      <c r="J3150" s="57">
        <f t="shared" ca="1" si="714"/>
        <v>1</v>
      </c>
      <c r="K3150" s="57">
        <f t="shared" ca="1" si="715"/>
        <v>0</v>
      </c>
      <c r="L3150" s="61">
        <f>IF(VLOOKUP(A3150,$U$12:$AD$125,8)=VLOOKUP(A3149,$U$12:$AD$125,8),0,VLOOKUP(A3150,U$12:$AD$125,8))</f>
        <v>0</v>
      </c>
      <c r="M3150" s="62">
        <f>IF(L3150&gt;0,VLOOKUP(L3150,T$12:$AC$125,7),0)</f>
        <v>0</v>
      </c>
      <c r="N3150" s="57">
        <f t="shared" si="716"/>
        <v>0</v>
      </c>
      <c r="O3150" s="57">
        <f t="shared" ca="1" si="717"/>
        <v>0</v>
      </c>
      <c r="P3150" s="63" t="str">
        <f t="shared" si="718"/>
        <v>A+J=</v>
      </c>
      <c r="Q3150" s="64">
        <f t="shared" si="719"/>
        <v>46497</v>
      </c>
    </row>
    <row r="3151" spans="1:17" x14ac:dyDescent="0.2">
      <c r="A3151" s="56">
        <f t="shared" si="720"/>
        <v>46386</v>
      </c>
      <c r="B3151" s="75" t="str">
        <f t="shared" ca="1" si="709"/>
        <v>n.d</v>
      </c>
      <c r="C3151" s="57">
        <f t="shared" si="710"/>
        <v>0.45234039999999998</v>
      </c>
      <c r="D3151" s="58">
        <f ca="1">IF(A3151&lt;$B$1,VLOOKUP(A3151,[1]DI!$A$4:$B$15000,2,FALSE),0)</f>
        <v>0</v>
      </c>
      <c r="E3151" s="57">
        <f t="shared" ca="1" si="711"/>
        <v>0</v>
      </c>
      <c r="F3151" s="59">
        <f t="shared" si="708"/>
        <v>1.1499999999999999</v>
      </c>
      <c r="G3151" s="60">
        <f t="shared" ca="1" si="712"/>
        <v>1</v>
      </c>
      <c r="H3151" s="57">
        <f ca="1">TRUNC(PRODUCT(G$10:G3150),15)</f>
        <v>1.8793566834039801</v>
      </c>
      <c r="I3151" s="57">
        <f t="shared" ca="1" si="713"/>
        <v>1.8793566834039801</v>
      </c>
      <c r="J3151" s="57">
        <f t="shared" ca="1" si="714"/>
        <v>1</v>
      </c>
      <c r="K3151" s="57">
        <f t="shared" ca="1" si="715"/>
        <v>0</v>
      </c>
      <c r="L3151" s="61">
        <f>IF(VLOOKUP(A3151,$U$12:$AD$125,8)=VLOOKUP(A3150,$U$12:$AD$125,8),0,VLOOKUP(A3151,U$12:$AD$125,8))</f>
        <v>0</v>
      </c>
      <c r="M3151" s="62">
        <f>IF(L3151&gt;0,VLOOKUP(L3151,T$12:$AC$125,7),0)</f>
        <v>0</v>
      </c>
      <c r="N3151" s="57">
        <f t="shared" si="716"/>
        <v>0</v>
      </c>
      <c r="O3151" s="57">
        <f t="shared" ca="1" si="717"/>
        <v>0</v>
      </c>
      <c r="P3151" s="63" t="str">
        <f t="shared" si="718"/>
        <v>A+J=</v>
      </c>
      <c r="Q3151" s="64">
        <f t="shared" si="719"/>
        <v>46497</v>
      </c>
    </row>
    <row r="3152" spans="1:17" x14ac:dyDescent="0.2">
      <c r="A3152" s="56">
        <f t="shared" si="720"/>
        <v>46387</v>
      </c>
      <c r="B3152" s="75" t="str">
        <f t="shared" ca="1" si="709"/>
        <v>n.d</v>
      </c>
      <c r="C3152" s="57">
        <f t="shared" si="710"/>
        <v>0.45234039999999998</v>
      </c>
      <c r="D3152" s="58">
        <f ca="1">IF(A3152&lt;$B$1,VLOOKUP(A3152,[1]DI!$A$4:$B$15000,2,FALSE),0)</f>
        <v>0</v>
      </c>
      <c r="E3152" s="57">
        <f t="shared" ca="1" si="711"/>
        <v>0</v>
      </c>
      <c r="F3152" s="59">
        <f t="shared" si="708"/>
        <v>1.1499999999999999</v>
      </c>
      <c r="G3152" s="60">
        <f t="shared" ca="1" si="712"/>
        <v>1</v>
      </c>
      <c r="H3152" s="57">
        <f ca="1">TRUNC(PRODUCT(G$10:G3151),15)</f>
        <v>1.8793566834039801</v>
      </c>
      <c r="I3152" s="57">
        <f t="shared" ca="1" si="713"/>
        <v>1.8793566834039801</v>
      </c>
      <c r="J3152" s="57">
        <f t="shared" ca="1" si="714"/>
        <v>1</v>
      </c>
      <c r="K3152" s="57">
        <f t="shared" ca="1" si="715"/>
        <v>0</v>
      </c>
      <c r="L3152" s="61">
        <f>IF(VLOOKUP(A3152,$U$12:$AD$125,8)=VLOOKUP(A3151,$U$12:$AD$125,8),0,VLOOKUP(A3152,U$12:$AD$125,8))</f>
        <v>0</v>
      </c>
      <c r="M3152" s="62">
        <f>IF(L3152&gt;0,VLOOKUP(L3152,T$12:$AC$125,7),0)</f>
        <v>0</v>
      </c>
      <c r="N3152" s="57">
        <f t="shared" si="716"/>
        <v>0</v>
      </c>
      <c r="O3152" s="57">
        <f t="shared" ca="1" si="717"/>
        <v>0</v>
      </c>
      <c r="P3152" s="63" t="str">
        <f t="shared" si="718"/>
        <v>A+J=</v>
      </c>
      <c r="Q3152" s="64">
        <f t="shared" si="719"/>
        <v>46497</v>
      </c>
    </row>
    <row r="3153" spans="1:17" x14ac:dyDescent="0.2">
      <c r="A3153" s="56">
        <f t="shared" si="720"/>
        <v>46388</v>
      </c>
      <c r="B3153" s="75" t="str">
        <f t="shared" ca="1" si="709"/>
        <v>n.d</v>
      </c>
      <c r="C3153" s="57">
        <f t="shared" si="710"/>
        <v>0.45234039999999998</v>
      </c>
      <c r="D3153" s="58">
        <f ca="1">IF(A3153&lt;$B$1,VLOOKUP(A3153,[1]DI!$A$4:$B$15000,2,FALSE),0)</f>
        <v>0</v>
      </c>
      <c r="E3153" s="57">
        <f t="shared" ca="1" si="711"/>
        <v>0</v>
      </c>
      <c r="F3153" s="59">
        <f t="shared" si="708"/>
        <v>1.1499999999999999</v>
      </c>
      <c r="G3153" s="60">
        <f t="shared" ca="1" si="712"/>
        <v>1</v>
      </c>
      <c r="H3153" s="57">
        <f ca="1">TRUNC(PRODUCT(G$10:G3152),15)</f>
        <v>1.8793566834039801</v>
      </c>
      <c r="I3153" s="57">
        <f t="shared" ca="1" si="713"/>
        <v>1.8793566834039801</v>
      </c>
      <c r="J3153" s="57">
        <f t="shared" ca="1" si="714"/>
        <v>1</v>
      </c>
      <c r="K3153" s="57">
        <f t="shared" ca="1" si="715"/>
        <v>0</v>
      </c>
      <c r="L3153" s="61">
        <f>IF(VLOOKUP(A3153,$U$12:$AD$125,8)=VLOOKUP(A3152,$U$12:$AD$125,8),0,VLOOKUP(A3153,U$12:$AD$125,8))</f>
        <v>0</v>
      </c>
      <c r="M3153" s="62">
        <f>IF(L3153&gt;0,VLOOKUP(L3153,T$12:$AC$125,7),0)</f>
        <v>0</v>
      </c>
      <c r="N3153" s="57">
        <f t="shared" si="716"/>
        <v>0</v>
      </c>
      <c r="O3153" s="57">
        <f t="shared" ca="1" si="717"/>
        <v>0</v>
      </c>
      <c r="P3153" s="63" t="str">
        <f t="shared" si="718"/>
        <v>A+J=</v>
      </c>
      <c r="Q3153" s="64">
        <f t="shared" si="719"/>
        <v>46497</v>
      </c>
    </row>
    <row r="3154" spans="1:17" x14ac:dyDescent="0.2">
      <c r="A3154" s="56">
        <f t="shared" si="720"/>
        <v>46389</v>
      </c>
      <c r="B3154" s="75" t="str">
        <f t="shared" ca="1" si="709"/>
        <v>n.d</v>
      </c>
      <c r="C3154" s="57">
        <f t="shared" si="710"/>
        <v>0.45234039999999998</v>
      </c>
      <c r="D3154" s="58">
        <f ca="1">IF(A3154&lt;$B$1,VLOOKUP(A3154,[1]DI!$A$4:$B$15000,2,FALSE),0)</f>
        <v>0</v>
      </c>
      <c r="E3154" s="57">
        <f t="shared" ca="1" si="711"/>
        <v>0</v>
      </c>
      <c r="F3154" s="59">
        <f t="shared" si="708"/>
        <v>1.1499999999999999</v>
      </c>
      <c r="G3154" s="60">
        <f t="shared" ca="1" si="712"/>
        <v>1</v>
      </c>
      <c r="H3154" s="57">
        <f ca="1">TRUNC(PRODUCT(G$10:G3153),15)</f>
        <v>1.8793566834039801</v>
      </c>
      <c r="I3154" s="57">
        <f t="shared" ca="1" si="713"/>
        <v>1.8793566834039801</v>
      </c>
      <c r="J3154" s="57">
        <f t="shared" ca="1" si="714"/>
        <v>1</v>
      </c>
      <c r="K3154" s="57">
        <f t="shared" ca="1" si="715"/>
        <v>0</v>
      </c>
      <c r="L3154" s="61">
        <f>IF(VLOOKUP(A3154,$U$12:$AD$125,8)=VLOOKUP(A3153,$U$12:$AD$125,8),0,VLOOKUP(A3154,U$12:$AD$125,8))</f>
        <v>0</v>
      </c>
      <c r="M3154" s="62">
        <f>IF(L3154&gt;0,VLOOKUP(L3154,T$12:$AC$125,7),0)</f>
        <v>0</v>
      </c>
      <c r="N3154" s="57">
        <f t="shared" si="716"/>
        <v>0</v>
      </c>
      <c r="O3154" s="57">
        <f t="shared" ca="1" si="717"/>
        <v>0</v>
      </c>
      <c r="P3154" s="63" t="str">
        <f t="shared" si="718"/>
        <v>A+J=</v>
      </c>
      <c r="Q3154" s="64">
        <f t="shared" si="719"/>
        <v>46497</v>
      </c>
    </row>
    <row r="3155" spans="1:17" x14ac:dyDescent="0.2">
      <c r="A3155" s="56">
        <f t="shared" si="720"/>
        <v>46390</v>
      </c>
      <c r="B3155" s="75" t="str">
        <f t="shared" ca="1" si="709"/>
        <v>n.d</v>
      </c>
      <c r="C3155" s="57">
        <f t="shared" si="710"/>
        <v>0.45234039999999998</v>
      </c>
      <c r="D3155" s="58">
        <f ca="1">IF(A3155&lt;$B$1,VLOOKUP(A3155,[1]DI!$A$4:$B$15000,2,FALSE),0)</f>
        <v>0</v>
      </c>
      <c r="E3155" s="57">
        <f t="shared" ca="1" si="711"/>
        <v>0</v>
      </c>
      <c r="F3155" s="59">
        <f t="shared" si="708"/>
        <v>1.1499999999999999</v>
      </c>
      <c r="G3155" s="60">
        <f t="shared" ca="1" si="712"/>
        <v>1</v>
      </c>
      <c r="H3155" s="57">
        <f ca="1">TRUNC(PRODUCT(G$10:G3154),15)</f>
        <v>1.8793566834039801</v>
      </c>
      <c r="I3155" s="57">
        <f t="shared" ca="1" si="713"/>
        <v>1.8793566834039801</v>
      </c>
      <c r="J3155" s="57">
        <f t="shared" ca="1" si="714"/>
        <v>1</v>
      </c>
      <c r="K3155" s="57">
        <f t="shared" ca="1" si="715"/>
        <v>0</v>
      </c>
      <c r="L3155" s="61">
        <f>IF(VLOOKUP(A3155,$U$12:$AD$125,8)=VLOOKUP(A3154,$U$12:$AD$125,8),0,VLOOKUP(A3155,U$12:$AD$125,8))</f>
        <v>0</v>
      </c>
      <c r="M3155" s="62">
        <f>IF(L3155&gt;0,VLOOKUP(L3155,T$12:$AC$125,7),0)</f>
        <v>0</v>
      </c>
      <c r="N3155" s="57">
        <f t="shared" si="716"/>
        <v>0</v>
      </c>
      <c r="O3155" s="57">
        <f t="shared" ca="1" si="717"/>
        <v>0</v>
      </c>
      <c r="P3155" s="63" t="str">
        <f t="shared" si="718"/>
        <v>A+J=</v>
      </c>
      <c r="Q3155" s="64">
        <f t="shared" si="719"/>
        <v>46497</v>
      </c>
    </row>
    <row r="3156" spans="1:17" x14ac:dyDescent="0.2">
      <c r="A3156" s="56">
        <f t="shared" si="720"/>
        <v>46391</v>
      </c>
      <c r="B3156" s="75" t="str">
        <f t="shared" ca="1" si="709"/>
        <v>n.d</v>
      </c>
      <c r="C3156" s="57">
        <f t="shared" si="710"/>
        <v>0.45234039999999998</v>
      </c>
      <c r="D3156" s="58">
        <f ca="1">IF(A3156&lt;$B$1,VLOOKUP(A3156,[1]DI!$A$4:$B$15000,2,FALSE),0)</f>
        <v>0</v>
      </c>
      <c r="E3156" s="57">
        <f t="shared" ca="1" si="711"/>
        <v>0</v>
      </c>
      <c r="F3156" s="59">
        <f t="shared" si="708"/>
        <v>1.1499999999999999</v>
      </c>
      <c r="G3156" s="60">
        <f t="shared" ca="1" si="712"/>
        <v>1</v>
      </c>
      <c r="H3156" s="57">
        <f ca="1">TRUNC(PRODUCT(G$10:G3155),15)</f>
        <v>1.8793566834039801</v>
      </c>
      <c r="I3156" s="57">
        <f t="shared" ca="1" si="713"/>
        <v>1.8793566834039801</v>
      </c>
      <c r="J3156" s="57">
        <f t="shared" ca="1" si="714"/>
        <v>1</v>
      </c>
      <c r="K3156" s="57">
        <f t="shared" ca="1" si="715"/>
        <v>0</v>
      </c>
      <c r="L3156" s="61">
        <f>IF(VLOOKUP(A3156,$U$12:$AD$125,8)=VLOOKUP(A3155,$U$12:$AD$125,8),0,VLOOKUP(A3156,U$12:$AD$125,8))</f>
        <v>0</v>
      </c>
      <c r="M3156" s="62">
        <f>IF(L3156&gt;0,VLOOKUP(L3156,T$12:$AC$125,7),0)</f>
        <v>0</v>
      </c>
      <c r="N3156" s="57">
        <f t="shared" si="716"/>
        <v>0</v>
      </c>
      <c r="O3156" s="57">
        <f t="shared" ca="1" si="717"/>
        <v>0</v>
      </c>
      <c r="P3156" s="63" t="str">
        <f t="shared" si="718"/>
        <v>A+J=</v>
      </c>
      <c r="Q3156" s="64">
        <f t="shared" si="719"/>
        <v>46497</v>
      </c>
    </row>
    <row r="3157" spans="1:17" x14ac:dyDescent="0.2">
      <c r="A3157" s="56">
        <f t="shared" si="720"/>
        <v>46392</v>
      </c>
      <c r="B3157" s="75" t="str">
        <f t="shared" ca="1" si="709"/>
        <v>n.d</v>
      </c>
      <c r="C3157" s="57">
        <f t="shared" si="710"/>
        <v>0.45234039999999998</v>
      </c>
      <c r="D3157" s="58">
        <f ca="1">IF(A3157&lt;$B$1,VLOOKUP(A3157,[1]DI!$A$4:$B$15000,2,FALSE),0)</f>
        <v>0</v>
      </c>
      <c r="E3157" s="57">
        <f t="shared" ca="1" si="711"/>
        <v>0</v>
      </c>
      <c r="F3157" s="59">
        <f t="shared" si="708"/>
        <v>1.1499999999999999</v>
      </c>
      <c r="G3157" s="60">
        <f t="shared" ca="1" si="712"/>
        <v>1</v>
      </c>
      <c r="H3157" s="57">
        <f ca="1">TRUNC(PRODUCT(G$10:G3156),15)</f>
        <v>1.8793566834039801</v>
      </c>
      <c r="I3157" s="57">
        <f t="shared" ca="1" si="713"/>
        <v>1.8793566834039801</v>
      </c>
      <c r="J3157" s="57">
        <f t="shared" ca="1" si="714"/>
        <v>1</v>
      </c>
      <c r="K3157" s="57">
        <f t="shared" ca="1" si="715"/>
        <v>0</v>
      </c>
      <c r="L3157" s="61">
        <f>IF(VLOOKUP(A3157,$U$12:$AD$125,8)=VLOOKUP(A3156,$U$12:$AD$125,8),0,VLOOKUP(A3157,U$12:$AD$125,8))</f>
        <v>0</v>
      </c>
      <c r="M3157" s="62">
        <f>IF(L3157&gt;0,VLOOKUP(L3157,T$12:$AC$125,7),0)</f>
        <v>0</v>
      </c>
      <c r="N3157" s="57">
        <f t="shared" si="716"/>
        <v>0</v>
      </c>
      <c r="O3157" s="57">
        <f t="shared" ca="1" si="717"/>
        <v>0</v>
      </c>
      <c r="P3157" s="63" t="str">
        <f t="shared" si="718"/>
        <v>A+J=</v>
      </c>
      <c r="Q3157" s="64">
        <f t="shared" si="719"/>
        <v>46497</v>
      </c>
    </row>
    <row r="3158" spans="1:17" x14ac:dyDescent="0.2">
      <c r="A3158" s="56">
        <f t="shared" si="720"/>
        <v>46393</v>
      </c>
      <c r="B3158" s="75" t="str">
        <f t="shared" ca="1" si="709"/>
        <v>n.d</v>
      </c>
      <c r="C3158" s="57">
        <f t="shared" si="710"/>
        <v>0.45234039999999998</v>
      </c>
      <c r="D3158" s="58">
        <f ca="1">IF(A3158&lt;$B$1,VLOOKUP(A3158,[1]DI!$A$4:$B$15000,2,FALSE),0)</f>
        <v>0</v>
      </c>
      <c r="E3158" s="57">
        <f t="shared" ca="1" si="711"/>
        <v>0</v>
      </c>
      <c r="F3158" s="59">
        <f t="shared" si="708"/>
        <v>1.1499999999999999</v>
      </c>
      <c r="G3158" s="60">
        <f t="shared" ca="1" si="712"/>
        <v>1</v>
      </c>
      <c r="H3158" s="57">
        <f ca="1">TRUNC(PRODUCT(G$10:G3157),15)</f>
        <v>1.8793566834039801</v>
      </c>
      <c r="I3158" s="57">
        <f t="shared" ca="1" si="713"/>
        <v>1.8793566834039801</v>
      </c>
      <c r="J3158" s="57">
        <f t="shared" ca="1" si="714"/>
        <v>1</v>
      </c>
      <c r="K3158" s="57">
        <f t="shared" ca="1" si="715"/>
        <v>0</v>
      </c>
      <c r="L3158" s="61">
        <f>IF(VLOOKUP(A3158,$U$12:$AD$125,8)=VLOOKUP(A3157,$U$12:$AD$125,8),0,VLOOKUP(A3158,U$12:$AD$125,8))</f>
        <v>0</v>
      </c>
      <c r="M3158" s="62">
        <f>IF(L3158&gt;0,VLOOKUP(L3158,T$12:$AC$125,7),0)</f>
        <v>0</v>
      </c>
      <c r="N3158" s="57">
        <f t="shared" si="716"/>
        <v>0</v>
      </c>
      <c r="O3158" s="57">
        <f t="shared" ca="1" si="717"/>
        <v>0</v>
      </c>
      <c r="P3158" s="63" t="str">
        <f t="shared" si="718"/>
        <v>A+J=</v>
      </c>
      <c r="Q3158" s="64">
        <f t="shared" si="719"/>
        <v>46497</v>
      </c>
    </row>
    <row r="3159" spans="1:17" x14ac:dyDescent="0.2">
      <c r="A3159" s="56">
        <f t="shared" si="720"/>
        <v>46394</v>
      </c>
      <c r="B3159" s="75" t="str">
        <f t="shared" ca="1" si="709"/>
        <v>n.d</v>
      </c>
      <c r="C3159" s="57">
        <f t="shared" si="710"/>
        <v>0.45234039999999998</v>
      </c>
      <c r="D3159" s="58">
        <f ca="1">IF(A3159&lt;$B$1,VLOOKUP(A3159,[1]DI!$A$4:$B$15000,2,FALSE),0)</f>
        <v>0</v>
      </c>
      <c r="E3159" s="57">
        <f t="shared" ca="1" si="711"/>
        <v>0</v>
      </c>
      <c r="F3159" s="59">
        <f t="shared" si="708"/>
        <v>1.1499999999999999</v>
      </c>
      <c r="G3159" s="60">
        <f t="shared" ca="1" si="712"/>
        <v>1</v>
      </c>
      <c r="H3159" s="57">
        <f ca="1">TRUNC(PRODUCT(G$10:G3158),15)</f>
        <v>1.8793566834039801</v>
      </c>
      <c r="I3159" s="57">
        <f t="shared" ca="1" si="713"/>
        <v>1.8793566834039801</v>
      </c>
      <c r="J3159" s="57">
        <f t="shared" ca="1" si="714"/>
        <v>1</v>
      </c>
      <c r="K3159" s="57">
        <f t="shared" ca="1" si="715"/>
        <v>0</v>
      </c>
      <c r="L3159" s="61">
        <f>IF(VLOOKUP(A3159,$U$12:$AD$125,8)=VLOOKUP(A3158,$U$12:$AD$125,8),0,VLOOKUP(A3159,U$12:$AD$125,8))</f>
        <v>0</v>
      </c>
      <c r="M3159" s="62">
        <f>IF(L3159&gt;0,VLOOKUP(L3159,T$12:$AC$125,7),0)</f>
        <v>0</v>
      </c>
      <c r="N3159" s="57">
        <f t="shared" si="716"/>
        <v>0</v>
      </c>
      <c r="O3159" s="57">
        <f t="shared" ca="1" si="717"/>
        <v>0</v>
      </c>
      <c r="P3159" s="63" t="str">
        <f t="shared" si="718"/>
        <v>A+J=</v>
      </c>
      <c r="Q3159" s="64">
        <f t="shared" si="719"/>
        <v>46497</v>
      </c>
    </row>
    <row r="3160" spans="1:17" x14ac:dyDescent="0.2">
      <c r="A3160" s="56">
        <f t="shared" si="720"/>
        <v>46395</v>
      </c>
      <c r="B3160" s="75" t="str">
        <f t="shared" ca="1" si="709"/>
        <v>n.d</v>
      </c>
      <c r="C3160" s="57">
        <f t="shared" si="710"/>
        <v>0.45234039999999998</v>
      </c>
      <c r="D3160" s="58">
        <f ca="1">IF(A3160&lt;$B$1,VLOOKUP(A3160,[1]DI!$A$4:$B$15000,2,FALSE),0)</f>
        <v>0</v>
      </c>
      <c r="E3160" s="57">
        <f t="shared" ca="1" si="711"/>
        <v>0</v>
      </c>
      <c r="F3160" s="59">
        <f t="shared" si="708"/>
        <v>1.1499999999999999</v>
      </c>
      <c r="G3160" s="60">
        <f t="shared" ca="1" si="712"/>
        <v>1</v>
      </c>
      <c r="H3160" s="57">
        <f ca="1">TRUNC(PRODUCT(G$10:G3159),15)</f>
        <v>1.8793566834039801</v>
      </c>
      <c r="I3160" s="57">
        <f t="shared" ca="1" si="713"/>
        <v>1.8793566834039801</v>
      </c>
      <c r="J3160" s="57">
        <f t="shared" ca="1" si="714"/>
        <v>1</v>
      </c>
      <c r="K3160" s="57">
        <f t="shared" ca="1" si="715"/>
        <v>0</v>
      </c>
      <c r="L3160" s="61">
        <f>IF(VLOOKUP(A3160,$U$12:$AD$125,8)=VLOOKUP(A3159,$U$12:$AD$125,8),0,VLOOKUP(A3160,U$12:$AD$125,8))</f>
        <v>0</v>
      </c>
      <c r="M3160" s="62">
        <f>IF(L3160&gt;0,VLOOKUP(L3160,T$12:$AC$125,7),0)</f>
        <v>0</v>
      </c>
      <c r="N3160" s="57">
        <f t="shared" si="716"/>
        <v>0</v>
      </c>
      <c r="O3160" s="57">
        <f t="shared" ca="1" si="717"/>
        <v>0</v>
      </c>
      <c r="P3160" s="63" t="str">
        <f t="shared" si="718"/>
        <v>A+J=</v>
      </c>
      <c r="Q3160" s="64">
        <f t="shared" si="719"/>
        <v>46497</v>
      </c>
    </row>
    <row r="3161" spans="1:17" x14ac:dyDescent="0.2">
      <c r="A3161" s="56">
        <f t="shared" si="720"/>
        <v>46396</v>
      </c>
      <c r="B3161" s="75" t="str">
        <f t="shared" ca="1" si="709"/>
        <v>n.d</v>
      </c>
      <c r="C3161" s="57">
        <f t="shared" si="710"/>
        <v>0.45234039999999998</v>
      </c>
      <c r="D3161" s="58">
        <f ca="1">IF(A3161&lt;$B$1,VLOOKUP(A3161,[1]DI!$A$4:$B$15000,2,FALSE),0)</f>
        <v>0</v>
      </c>
      <c r="E3161" s="57">
        <f t="shared" ca="1" si="711"/>
        <v>0</v>
      </c>
      <c r="F3161" s="59">
        <f t="shared" si="708"/>
        <v>1.1499999999999999</v>
      </c>
      <c r="G3161" s="60">
        <f t="shared" ca="1" si="712"/>
        <v>1</v>
      </c>
      <c r="H3161" s="57">
        <f ca="1">TRUNC(PRODUCT(G$10:G3160),15)</f>
        <v>1.8793566834039801</v>
      </c>
      <c r="I3161" s="57">
        <f t="shared" ca="1" si="713"/>
        <v>1.8793566834039801</v>
      </c>
      <c r="J3161" s="57">
        <f t="shared" ca="1" si="714"/>
        <v>1</v>
      </c>
      <c r="K3161" s="57">
        <f t="shared" ca="1" si="715"/>
        <v>0</v>
      </c>
      <c r="L3161" s="61">
        <f>IF(VLOOKUP(A3161,$U$12:$AD$125,8)=VLOOKUP(A3160,$U$12:$AD$125,8),0,VLOOKUP(A3161,U$12:$AD$125,8))</f>
        <v>0</v>
      </c>
      <c r="M3161" s="62">
        <f>IF(L3161&gt;0,VLOOKUP(L3161,T$12:$AC$125,7),0)</f>
        <v>0</v>
      </c>
      <c r="N3161" s="57">
        <f t="shared" si="716"/>
        <v>0</v>
      </c>
      <c r="O3161" s="57">
        <f t="shared" ca="1" si="717"/>
        <v>0</v>
      </c>
      <c r="P3161" s="63" t="str">
        <f t="shared" si="718"/>
        <v>A+J=</v>
      </c>
      <c r="Q3161" s="64">
        <f t="shared" si="719"/>
        <v>46497</v>
      </c>
    </row>
    <row r="3162" spans="1:17" x14ac:dyDescent="0.2">
      <c r="A3162" s="56">
        <f t="shared" si="720"/>
        <v>46397</v>
      </c>
      <c r="B3162" s="75" t="str">
        <f t="shared" ca="1" si="709"/>
        <v>n.d</v>
      </c>
      <c r="C3162" s="57">
        <f t="shared" si="710"/>
        <v>0.45234039999999998</v>
      </c>
      <c r="D3162" s="58">
        <f ca="1">IF(A3162&lt;$B$1,VLOOKUP(A3162,[1]DI!$A$4:$B$15000,2,FALSE),0)</f>
        <v>0</v>
      </c>
      <c r="E3162" s="57">
        <f t="shared" ca="1" si="711"/>
        <v>0</v>
      </c>
      <c r="F3162" s="59">
        <f t="shared" si="708"/>
        <v>1.1499999999999999</v>
      </c>
      <c r="G3162" s="60">
        <f t="shared" ca="1" si="712"/>
        <v>1</v>
      </c>
      <c r="H3162" s="57">
        <f ca="1">TRUNC(PRODUCT(G$10:G3161),15)</f>
        <v>1.8793566834039801</v>
      </c>
      <c r="I3162" s="57">
        <f t="shared" ca="1" si="713"/>
        <v>1.8793566834039801</v>
      </c>
      <c r="J3162" s="57">
        <f t="shared" ca="1" si="714"/>
        <v>1</v>
      </c>
      <c r="K3162" s="57">
        <f t="shared" ca="1" si="715"/>
        <v>0</v>
      </c>
      <c r="L3162" s="61">
        <f>IF(VLOOKUP(A3162,$U$12:$AD$125,8)=VLOOKUP(A3161,$U$12:$AD$125,8),0,VLOOKUP(A3162,U$12:$AD$125,8))</f>
        <v>0</v>
      </c>
      <c r="M3162" s="62">
        <f>IF(L3162&gt;0,VLOOKUP(L3162,T$12:$AC$125,7),0)</f>
        <v>0</v>
      </c>
      <c r="N3162" s="57">
        <f t="shared" si="716"/>
        <v>0</v>
      </c>
      <c r="O3162" s="57">
        <f t="shared" ca="1" si="717"/>
        <v>0</v>
      </c>
      <c r="P3162" s="63" t="str">
        <f t="shared" si="718"/>
        <v>A+J=</v>
      </c>
      <c r="Q3162" s="64">
        <f t="shared" si="719"/>
        <v>46497</v>
      </c>
    </row>
    <row r="3163" spans="1:17" x14ac:dyDescent="0.2">
      <c r="A3163" s="56">
        <f t="shared" si="720"/>
        <v>46398</v>
      </c>
      <c r="B3163" s="75" t="str">
        <f t="shared" ca="1" si="709"/>
        <v>n.d</v>
      </c>
      <c r="C3163" s="57">
        <f t="shared" si="710"/>
        <v>0.45234039999999998</v>
      </c>
      <c r="D3163" s="58">
        <f ca="1">IF(A3163&lt;$B$1,VLOOKUP(A3163,[1]DI!$A$4:$B$15000,2,FALSE),0)</f>
        <v>0</v>
      </c>
      <c r="E3163" s="57">
        <f t="shared" ca="1" si="711"/>
        <v>0</v>
      </c>
      <c r="F3163" s="59">
        <f t="shared" si="708"/>
        <v>1.1499999999999999</v>
      </c>
      <c r="G3163" s="60">
        <f t="shared" ca="1" si="712"/>
        <v>1</v>
      </c>
      <c r="H3163" s="57">
        <f ca="1">TRUNC(PRODUCT(G$10:G3162),15)</f>
        <v>1.8793566834039801</v>
      </c>
      <c r="I3163" s="57">
        <f t="shared" ca="1" si="713"/>
        <v>1.8793566834039801</v>
      </c>
      <c r="J3163" s="57">
        <f t="shared" ca="1" si="714"/>
        <v>1</v>
      </c>
      <c r="K3163" s="57">
        <f t="shared" ca="1" si="715"/>
        <v>0</v>
      </c>
      <c r="L3163" s="61">
        <f>IF(VLOOKUP(A3163,$U$12:$AD$125,8)=VLOOKUP(A3162,$U$12:$AD$125,8),0,VLOOKUP(A3163,U$12:$AD$125,8))</f>
        <v>0</v>
      </c>
      <c r="M3163" s="62">
        <f>IF(L3163&gt;0,VLOOKUP(L3163,T$12:$AC$125,7),0)</f>
        <v>0</v>
      </c>
      <c r="N3163" s="57">
        <f t="shared" si="716"/>
        <v>0</v>
      </c>
      <c r="O3163" s="57">
        <f t="shared" ca="1" si="717"/>
        <v>0</v>
      </c>
      <c r="P3163" s="63" t="str">
        <f t="shared" si="718"/>
        <v>A+J=</v>
      </c>
      <c r="Q3163" s="64">
        <f t="shared" si="719"/>
        <v>46497</v>
      </c>
    </row>
    <row r="3164" spans="1:17" x14ac:dyDescent="0.2">
      <c r="A3164" s="56">
        <f t="shared" si="720"/>
        <v>46399</v>
      </c>
      <c r="B3164" s="75" t="str">
        <f t="shared" ca="1" si="709"/>
        <v>n.d</v>
      </c>
      <c r="C3164" s="57">
        <f t="shared" si="710"/>
        <v>0.45234039999999998</v>
      </c>
      <c r="D3164" s="58">
        <f ca="1">IF(A3164&lt;$B$1,VLOOKUP(A3164,[1]DI!$A$4:$B$15000,2,FALSE),0)</f>
        <v>0</v>
      </c>
      <c r="E3164" s="57">
        <f t="shared" ca="1" si="711"/>
        <v>0</v>
      </c>
      <c r="F3164" s="59">
        <f t="shared" si="708"/>
        <v>1.1499999999999999</v>
      </c>
      <c r="G3164" s="60">
        <f t="shared" ca="1" si="712"/>
        <v>1</v>
      </c>
      <c r="H3164" s="57">
        <f ca="1">TRUNC(PRODUCT(G$10:G3163),15)</f>
        <v>1.8793566834039801</v>
      </c>
      <c r="I3164" s="57">
        <f t="shared" ca="1" si="713"/>
        <v>1.8793566834039801</v>
      </c>
      <c r="J3164" s="57">
        <f t="shared" ca="1" si="714"/>
        <v>1</v>
      </c>
      <c r="K3164" s="57">
        <f t="shared" ca="1" si="715"/>
        <v>0</v>
      </c>
      <c r="L3164" s="61">
        <f>IF(VLOOKUP(A3164,$U$12:$AD$125,8)=VLOOKUP(A3163,$U$12:$AD$125,8),0,VLOOKUP(A3164,U$12:$AD$125,8))</f>
        <v>0</v>
      </c>
      <c r="M3164" s="62">
        <f>IF(L3164&gt;0,VLOOKUP(L3164,T$12:$AC$125,7),0)</f>
        <v>0</v>
      </c>
      <c r="N3164" s="57">
        <f t="shared" si="716"/>
        <v>0</v>
      </c>
      <c r="O3164" s="57">
        <f t="shared" ca="1" si="717"/>
        <v>0</v>
      </c>
      <c r="P3164" s="63" t="str">
        <f t="shared" si="718"/>
        <v>A+J=</v>
      </c>
      <c r="Q3164" s="64">
        <f t="shared" si="719"/>
        <v>46497</v>
      </c>
    </row>
    <row r="3165" spans="1:17" x14ac:dyDescent="0.2">
      <c r="A3165" s="56">
        <f t="shared" si="720"/>
        <v>46400</v>
      </c>
      <c r="B3165" s="75" t="str">
        <f t="shared" ca="1" si="709"/>
        <v>n.d</v>
      </c>
      <c r="C3165" s="57">
        <f t="shared" si="710"/>
        <v>0.45234039999999998</v>
      </c>
      <c r="D3165" s="58">
        <f ca="1">IF(A3165&lt;$B$1,VLOOKUP(A3165,[1]DI!$A$4:$B$15000,2,FALSE),0)</f>
        <v>0</v>
      </c>
      <c r="E3165" s="57">
        <f t="shared" ca="1" si="711"/>
        <v>0</v>
      </c>
      <c r="F3165" s="59">
        <f t="shared" si="708"/>
        <v>1.1499999999999999</v>
      </c>
      <c r="G3165" s="60">
        <f t="shared" ca="1" si="712"/>
        <v>1</v>
      </c>
      <c r="H3165" s="57">
        <f ca="1">TRUNC(PRODUCT(G$10:G3164),15)</f>
        <v>1.8793566834039801</v>
      </c>
      <c r="I3165" s="57">
        <f t="shared" ca="1" si="713"/>
        <v>1.8793566834039801</v>
      </c>
      <c r="J3165" s="57">
        <f t="shared" ca="1" si="714"/>
        <v>1</v>
      </c>
      <c r="K3165" s="57">
        <f t="shared" ca="1" si="715"/>
        <v>0</v>
      </c>
      <c r="L3165" s="61">
        <f>IF(VLOOKUP(A3165,$U$12:$AD$125,8)=VLOOKUP(A3164,$U$12:$AD$125,8),0,VLOOKUP(A3165,U$12:$AD$125,8))</f>
        <v>0</v>
      </c>
      <c r="M3165" s="62">
        <f>IF(L3165&gt;0,VLOOKUP(L3165,T$12:$AC$125,7),0)</f>
        <v>0</v>
      </c>
      <c r="N3165" s="57">
        <f t="shared" si="716"/>
        <v>0</v>
      </c>
      <c r="O3165" s="57">
        <f t="shared" ca="1" si="717"/>
        <v>0</v>
      </c>
      <c r="P3165" s="63" t="str">
        <f t="shared" si="718"/>
        <v>A+J=</v>
      </c>
      <c r="Q3165" s="64">
        <f t="shared" si="719"/>
        <v>46497</v>
      </c>
    </row>
    <row r="3166" spans="1:17" x14ac:dyDescent="0.2">
      <c r="A3166" s="56">
        <f t="shared" si="720"/>
        <v>46401</v>
      </c>
      <c r="B3166" s="75" t="str">
        <f t="shared" ca="1" si="709"/>
        <v>n.d</v>
      </c>
      <c r="C3166" s="57">
        <f t="shared" si="710"/>
        <v>0.45234039999999998</v>
      </c>
      <c r="D3166" s="58">
        <f ca="1">IF(A3166&lt;$B$1,VLOOKUP(A3166,[1]DI!$A$4:$B$15000,2,FALSE),0)</f>
        <v>0</v>
      </c>
      <c r="E3166" s="57">
        <f t="shared" ca="1" si="711"/>
        <v>0</v>
      </c>
      <c r="F3166" s="59">
        <f t="shared" si="708"/>
        <v>1.1499999999999999</v>
      </c>
      <c r="G3166" s="60">
        <f t="shared" ca="1" si="712"/>
        <v>1</v>
      </c>
      <c r="H3166" s="57">
        <f ca="1">TRUNC(PRODUCT(G$10:G3165),15)</f>
        <v>1.8793566834039801</v>
      </c>
      <c r="I3166" s="57">
        <f t="shared" ca="1" si="713"/>
        <v>1.8793566834039801</v>
      </c>
      <c r="J3166" s="57">
        <f t="shared" ca="1" si="714"/>
        <v>1</v>
      </c>
      <c r="K3166" s="57">
        <f t="shared" ca="1" si="715"/>
        <v>0</v>
      </c>
      <c r="L3166" s="61">
        <f>IF(VLOOKUP(A3166,$U$12:$AD$125,8)=VLOOKUP(A3165,$U$12:$AD$125,8),0,VLOOKUP(A3166,U$12:$AD$125,8))</f>
        <v>0</v>
      </c>
      <c r="M3166" s="62">
        <f>IF(L3166&gt;0,VLOOKUP(L3166,T$12:$AC$125,7),0)</f>
        <v>0</v>
      </c>
      <c r="N3166" s="57">
        <f t="shared" si="716"/>
        <v>0</v>
      </c>
      <c r="O3166" s="57">
        <f t="shared" ca="1" si="717"/>
        <v>0</v>
      </c>
      <c r="P3166" s="63" t="str">
        <f t="shared" si="718"/>
        <v>A+J=</v>
      </c>
      <c r="Q3166" s="64">
        <f t="shared" si="719"/>
        <v>46497</v>
      </c>
    </row>
    <row r="3167" spans="1:17" x14ac:dyDescent="0.2">
      <c r="A3167" s="56">
        <f t="shared" si="720"/>
        <v>46402</v>
      </c>
      <c r="B3167" s="75" t="str">
        <f t="shared" ca="1" si="709"/>
        <v>n.d</v>
      </c>
      <c r="C3167" s="57">
        <f t="shared" si="710"/>
        <v>0.45234039999999998</v>
      </c>
      <c r="D3167" s="58">
        <f ca="1">IF(A3167&lt;$B$1,VLOOKUP(A3167,[1]DI!$A$4:$B$15000,2,FALSE),0)</f>
        <v>0</v>
      </c>
      <c r="E3167" s="57">
        <f t="shared" ca="1" si="711"/>
        <v>0</v>
      </c>
      <c r="F3167" s="59">
        <f t="shared" ref="F3167:F3230" si="721">F3166</f>
        <v>1.1499999999999999</v>
      </c>
      <c r="G3167" s="60">
        <f t="shared" ca="1" si="712"/>
        <v>1</v>
      </c>
      <c r="H3167" s="57">
        <f ca="1">TRUNC(PRODUCT(G$10:G3166),15)</f>
        <v>1.8793566834039801</v>
      </c>
      <c r="I3167" s="57">
        <f t="shared" ca="1" si="713"/>
        <v>1.8793566834039801</v>
      </c>
      <c r="J3167" s="57">
        <f t="shared" ca="1" si="714"/>
        <v>1</v>
      </c>
      <c r="K3167" s="57">
        <f t="shared" ca="1" si="715"/>
        <v>0</v>
      </c>
      <c r="L3167" s="61">
        <f>IF(VLOOKUP(A3167,$U$12:$AD$125,8)=VLOOKUP(A3166,$U$12:$AD$125,8),0,VLOOKUP(A3167,U$12:$AD$125,8))</f>
        <v>0</v>
      </c>
      <c r="M3167" s="62">
        <f>IF(L3167&gt;0,VLOOKUP(L3167,T$12:$AC$125,7),0)</f>
        <v>0</v>
      </c>
      <c r="N3167" s="57">
        <f t="shared" si="716"/>
        <v>0</v>
      </c>
      <c r="O3167" s="57">
        <f t="shared" ca="1" si="717"/>
        <v>0</v>
      </c>
      <c r="P3167" s="63" t="str">
        <f t="shared" si="718"/>
        <v>A+J=</v>
      </c>
      <c r="Q3167" s="64">
        <f t="shared" si="719"/>
        <v>46497</v>
      </c>
    </row>
    <row r="3168" spans="1:17" x14ac:dyDescent="0.2">
      <c r="A3168" s="56">
        <f t="shared" si="720"/>
        <v>46403</v>
      </c>
      <c r="B3168" s="75" t="str">
        <f t="shared" ca="1" si="709"/>
        <v>n.d</v>
      </c>
      <c r="C3168" s="57">
        <f t="shared" si="710"/>
        <v>0.45234039999999998</v>
      </c>
      <c r="D3168" s="58">
        <f ca="1">IF(A3168&lt;$B$1,VLOOKUP(A3168,[1]DI!$A$4:$B$15000,2,FALSE),0)</f>
        <v>0</v>
      </c>
      <c r="E3168" s="57">
        <f t="shared" ca="1" si="711"/>
        <v>0</v>
      </c>
      <c r="F3168" s="59">
        <f t="shared" si="721"/>
        <v>1.1499999999999999</v>
      </c>
      <c r="G3168" s="60">
        <f t="shared" ca="1" si="712"/>
        <v>1</v>
      </c>
      <c r="H3168" s="57">
        <f ca="1">TRUNC(PRODUCT(G$10:G3167),15)</f>
        <v>1.8793566834039801</v>
      </c>
      <c r="I3168" s="57">
        <f t="shared" ca="1" si="713"/>
        <v>1.8793566834039801</v>
      </c>
      <c r="J3168" s="57">
        <f t="shared" ca="1" si="714"/>
        <v>1</v>
      </c>
      <c r="K3168" s="57">
        <f t="shared" ca="1" si="715"/>
        <v>0</v>
      </c>
      <c r="L3168" s="61">
        <f>IF(VLOOKUP(A3168,$U$12:$AD$125,8)=VLOOKUP(A3167,$U$12:$AD$125,8),0,VLOOKUP(A3168,U$12:$AD$125,8))</f>
        <v>0</v>
      </c>
      <c r="M3168" s="62">
        <f>IF(L3168&gt;0,VLOOKUP(L3168,T$12:$AC$125,7),0)</f>
        <v>0</v>
      </c>
      <c r="N3168" s="57">
        <f t="shared" si="716"/>
        <v>0</v>
      </c>
      <c r="O3168" s="57">
        <f t="shared" ca="1" si="717"/>
        <v>0</v>
      </c>
      <c r="P3168" s="63" t="str">
        <f t="shared" si="718"/>
        <v>A+J=</v>
      </c>
      <c r="Q3168" s="64">
        <f t="shared" si="719"/>
        <v>46497</v>
      </c>
    </row>
    <row r="3169" spans="1:17" x14ac:dyDescent="0.2">
      <c r="A3169" s="56">
        <f t="shared" si="720"/>
        <v>46404</v>
      </c>
      <c r="B3169" s="75" t="str">
        <f t="shared" ca="1" si="709"/>
        <v>n.d</v>
      </c>
      <c r="C3169" s="57">
        <f t="shared" si="710"/>
        <v>0.45234039999999998</v>
      </c>
      <c r="D3169" s="58">
        <f ca="1">IF(A3169&lt;$B$1,VLOOKUP(A3169,[1]DI!$A$4:$B$15000,2,FALSE),0)</f>
        <v>0</v>
      </c>
      <c r="E3169" s="57">
        <f t="shared" ca="1" si="711"/>
        <v>0</v>
      </c>
      <c r="F3169" s="59">
        <f t="shared" si="721"/>
        <v>1.1499999999999999</v>
      </c>
      <c r="G3169" s="60">
        <f t="shared" ca="1" si="712"/>
        <v>1</v>
      </c>
      <c r="H3169" s="57">
        <f ca="1">TRUNC(PRODUCT(G$10:G3168),15)</f>
        <v>1.8793566834039801</v>
      </c>
      <c r="I3169" s="57">
        <f t="shared" ca="1" si="713"/>
        <v>1.8793566834039801</v>
      </c>
      <c r="J3169" s="57">
        <f t="shared" ca="1" si="714"/>
        <v>1</v>
      </c>
      <c r="K3169" s="57">
        <f t="shared" ca="1" si="715"/>
        <v>0</v>
      </c>
      <c r="L3169" s="61">
        <f>IF(VLOOKUP(A3169,$U$12:$AD$125,8)=VLOOKUP(A3168,$U$12:$AD$125,8),0,VLOOKUP(A3169,U$12:$AD$125,8))</f>
        <v>0</v>
      </c>
      <c r="M3169" s="62">
        <f>IF(L3169&gt;0,VLOOKUP(L3169,T$12:$AC$125,7),0)</f>
        <v>0</v>
      </c>
      <c r="N3169" s="57">
        <f t="shared" si="716"/>
        <v>0</v>
      </c>
      <c r="O3169" s="57">
        <f t="shared" ca="1" si="717"/>
        <v>0</v>
      </c>
      <c r="P3169" s="63" t="str">
        <f t="shared" si="718"/>
        <v>A+J=</v>
      </c>
      <c r="Q3169" s="64">
        <f t="shared" si="719"/>
        <v>46497</v>
      </c>
    </row>
    <row r="3170" spans="1:17" x14ac:dyDescent="0.2">
      <c r="A3170" s="56">
        <f t="shared" si="720"/>
        <v>46405</v>
      </c>
      <c r="B3170" s="75" t="str">
        <f t="shared" ca="1" si="709"/>
        <v>n.d</v>
      </c>
      <c r="C3170" s="57">
        <f t="shared" si="710"/>
        <v>0.45234039999999998</v>
      </c>
      <c r="D3170" s="58">
        <f ca="1">IF(A3170&lt;$B$1,VLOOKUP(A3170,[1]DI!$A$4:$B$15000,2,FALSE),0)</f>
        <v>0</v>
      </c>
      <c r="E3170" s="57">
        <f t="shared" ca="1" si="711"/>
        <v>0</v>
      </c>
      <c r="F3170" s="59">
        <f t="shared" si="721"/>
        <v>1.1499999999999999</v>
      </c>
      <c r="G3170" s="60">
        <f t="shared" ca="1" si="712"/>
        <v>1</v>
      </c>
      <c r="H3170" s="57">
        <f ca="1">TRUNC(PRODUCT(G$10:G3169),15)</f>
        <v>1.8793566834039801</v>
      </c>
      <c r="I3170" s="57">
        <f t="shared" ca="1" si="713"/>
        <v>1.8793566834039801</v>
      </c>
      <c r="J3170" s="57">
        <f t="shared" ca="1" si="714"/>
        <v>1</v>
      </c>
      <c r="K3170" s="57">
        <f t="shared" ca="1" si="715"/>
        <v>0</v>
      </c>
      <c r="L3170" s="61">
        <f>IF(VLOOKUP(A3170,$U$12:$AD$125,8)=VLOOKUP(A3169,$U$12:$AD$125,8),0,VLOOKUP(A3170,U$12:$AD$125,8))</f>
        <v>0</v>
      </c>
      <c r="M3170" s="62">
        <f>IF(L3170&gt;0,VLOOKUP(L3170,T$12:$AC$125,7),0)</f>
        <v>0</v>
      </c>
      <c r="N3170" s="57">
        <f t="shared" si="716"/>
        <v>0</v>
      </c>
      <c r="O3170" s="57">
        <f t="shared" ca="1" si="717"/>
        <v>0</v>
      </c>
      <c r="P3170" s="63" t="str">
        <f t="shared" si="718"/>
        <v>A+J=</v>
      </c>
      <c r="Q3170" s="64">
        <f t="shared" si="719"/>
        <v>46497</v>
      </c>
    </row>
    <row r="3171" spans="1:17" x14ac:dyDescent="0.2">
      <c r="A3171" s="56">
        <f t="shared" si="720"/>
        <v>46406</v>
      </c>
      <c r="B3171" s="75" t="str">
        <f t="shared" ca="1" si="709"/>
        <v>n.d</v>
      </c>
      <c r="C3171" s="57">
        <f t="shared" si="710"/>
        <v>0.45234039999999998</v>
      </c>
      <c r="D3171" s="58">
        <f ca="1">IF(A3171&lt;$B$1,VLOOKUP(A3171,[1]DI!$A$4:$B$15000,2,FALSE),0)</f>
        <v>0</v>
      </c>
      <c r="E3171" s="57">
        <f t="shared" ca="1" si="711"/>
        <v>0</v>
      </c>
      <c r="F3171" s="59">
        <f t="shared" si="721"/>
        <v>1.1499999999999999</v>
      </c>
      <c r="G3171" s="60">
        <f t="shared" ca="1" si="712"/>
        <v>1</v>
      </c>
      <c r="H3171" s="57">
        <f ca="1">TRUNC(PRODUCT(G$10:G3170),15)</f>
        <v>1.8793566834039801</v>
      </c>
      <c r="I3171" s="57">
        <f t="shared" ca="1" si="713"/>
        <v>1.8793566834039801</v>
      </c>
      <c r="J3171" s="57">
        <f t="shared" ca="1" si="714"/>
        <v>1</v>
      </c>
      <c r="K3171" s="57">
        <f t="shared" ca="1" si="715"/>
        <v>0</v>
      </c>
      <c r="L3171" s="61">
        <f>IF(VLOOKUP(A3171,$U$12:$AD$125,8)=VLOOKUP(A3170,$U$12:$AD$125,8),0,VLOOKUP(A3171,U$12:$AD$125,8))</f>
        <v>0</v>
      </c>
      <c r="M3171" s="62">
        <f>IF(L3171&gt;0,VLOOKUP(L3171,T$12:$AC$125,7),0)</f>
        <v>0</v>
      </c>
      <c r="N3171" s="57">
        <f t="shared" si="716"/>
        <v>0</v>
      </c>
      <c r="O3171" s="57">
        <f t="shared" ca="1" si="717"/>
        <v>0</v>
      </c>
      <c r="P3171" s="63" t="str">
        <f t="shared" si="718"/>
        <v>A+J=</v>
      </c>
      <c r="Q3171" s="64">
        <f t="shared" si="719"/>
        <v>46497</v>
      </c>
    </row>
    <row r="3172" spans="1:17" x14ac:dyDescent="0.2">
      <c r="A3172" s="56">
        <f t="shared" si="720"/>
        <v>46407</v>
      </c>
      <c r="B3172" s="75" t="str">
        <f t="shared" ca="1" si="709"/>
        <v>n.d</v>
      </c>
      <c r="C3172" s="57">
        <f t="shared" si="710"/>
        <v>0.45234039999999998</v>
      </c>
      <c r="D3172" s="58">
        <f ca="1">IF(A3172&lt;$B$1,VLOOKUP(A3172,[1]DI!$A$4:$B$15000,2,FALSE),0)</f>
        <v>0</v>
      </c>
      <c r="E3172" s="57">
        <f t="shared" ca="1" si="711"/>
        <v>0</v>
      </c>
      <c r="F3172" s="59">
        <f t="shared" si="721"/>
        <v>1.1499999999999999</v>
      </c>
      <c r="G3172" s="60">
        <f t="shared" ca="1" si="712"/>
        <v>1</v>
      </c>
      <c r="H3172" s="57">
        <f ca="1">TRUNC(PRODUCT(G$10:G3171),15)</f>
        <v>1.8793566834039801</v>
      </c>
      <c r="I3172" s="57">
        <f t="shared" ca="1" si="713"/>
        <v>1.8793566834039801</v>
      </c>
      <c r="J3172" s="57">
        <f t="shared" ca="1" si="714"/>
        <v>1</v>
      </c>
      <c r="K3172" s="57">
        <f t="shared" ca="1" si="715"/>
        <v>0</v>
      </c>
      <c r="L3172" s="61">
        <f>IF(VLOOKUP(A3172,$U$12:$AD$125,8)=VLOOKUP(A3171,$U$12:$AD$125,8),0,VLOOKUP(A3172,U$12:$AD$125,8))</f>
        <v>0</v>
      </c>
      <c r="M3172" s="62">
        <f>IF(L3172&gt;0,VLOOKUP(L3172,T$12:$AC$125,7),0)</f>
        <v>0</v>
      </c>
      <c r="N3172" s="57">
        <f t="shared" si="716"/>
        <v>0</v>
      </c>
      <c r="O3172" s="57">
        <f t="shared" ca="1" si="717"/>
        <v>0</v>
      </c>
      <c r="P3172" s="63" t="str">
        <f t="shared" si="718"/>
        <v>A+J=</v>
      </c>
      <c r="Q3172" s="64">
        <f t="shared" si="719"/>
        <v>46497</v>
      </c>
    </row>
    <row r="3173" spans="1:17" x14ac:dyDescent="0.2">
      <c r="A3173" s="56">
        <f t="shared" si="720"/>
        <v>46408</v>
      </c>
      <c r="B3173" s="75" t="str">
        <f t="shared" ca="1" si="709"/>
        <v>n.d</v>
      </c>
      <c r="C3173" s="57">
        <f t="shared" si="710"/>
        <v>0.45234039999999998</v>
      </c>
      <c r="D3173" s="58">
        <f ca="1">IF(A3173&lt;$B$1,VLOOKUP(A3173,[1]DI!$A$4:$B$15000,2,FALSE),0)</f>
        <v>0</v>
      </c>
      <c r="E3173" s="57">
        <f t="shared" ca="1" si="711"/>
        <v>0</v>
      </c>
      <c r="F3173" s="59">
        <f t="shared" si="721"/>
        <v>1.1499999999999999</v>
      </c>
      <c r="G3173" s="60">
        <f t="shared" ca="1" si="712"/>
        <v>1</v>
      </c>
      <c r="H3173" s="57">
        <f ca="1">TRUNC(PRODUCT(G$10:G3172),15)</f>
        <v>1.8793566834039801</v>
      </c>
      <c r="I3173" s="57">
        <f t="shared" ca="1" si="713"/>
        <v>1.8793566834039801</v>
      </c>
      <c r="J3173" s="57">
        <f t="shared" ca="1" si="714"/>
        <v>1</v>
      </c>
      <c r="K3173" s="57">
        <f t="shared" ca="1" si="715"/>
        <v>0</v>
      </c>
      <c r="L3173" s="61">
        <f>IF(VLOOKUP(A3173,$U$12:$AD$125,8)=VLOOKUP(A3172,$U$12:$AD$125,8),0,VLOOKUP(A3173,U$12:$AD$125,8))</f>
        <v>0</v>
      </c>
      <c r="M3173" s="62">
        <f>IF(L3173&gt;0,VLOOKUP(L3173,T$12:$AC$125,7),0)</f>
        <v>0</v>
      </c>
      <c r="N3173" s="57">
        <f t="shared" si="716"/>
        <v>0</v>
      </c>
      <c r="O3173" s="57">
        <f t="shared" ca="1" si="717"/>
        <v>0</v>
      </c>
      <c r="P3173" s="63" t="str">
        <f t="shared" si="718"/>
        <v>A+J=</v>
      </c>
      <c r="Q3173" s="64">
        <f t="shared" si="719"/>
        <v>46497</v>
      </c>
    </row>
    <row r="3174" spans="1:17" x14ac:dyDescent="0.2">
      <c r="A3174" s="56">
        <f t="shared" si="720"/>
        <v>46409</v>
      </c>
      <c r="B3174" s="75" t="str">
        <f t="shared" ca="1" si="709"/>
        <v>n.d</v>
      </c>
      <c r="C3174" s="57">
        <f t="shared" si="710"/>
        <v>0.45234039999999998</v>
      </c>
      <c r="D3174" s="58">
        <f ca="1">IF(A3174&lt;$B$1,VLOOKUP(A3174,[1]DI!$A$4:$B$15000,2,FALSE),0)</f>
        <v>0</v>
      </c>
      <c r="E3174" s="57">
        <f t="shared" ca="1" si="711"/>
        <v>0</v>
      </c>
      <c r="F3174" s="59">
        <f t="shared" si="721"/>
        <v>1.1499999999999999</v>
      </c>
      <c r="G3174" s="60">
        <f t="shared" ca="1" si="712"/>
        <v>1</v>
      </c>
      <c r="H3174" s="57">
        <f ca="1">TRUNC(PRODUCT(G$10:G3173),15)</f>
        <v>1.8793566834039801</v>
      </c>
      <c r="I3174" s="57">
        <f t="shared" ca="1" si="713"/>
        <v>1.8793566834039801</v>
      </c>
      <c r="J3174" s="57">
        <f t="shared" ca="1" si="714"/>
        <v>1</v>
      </c>
      <c r="K3174" s="57">
        <f t="shared" ca="1" si="715"/>
        <v>0</v>
      </c>
      <c r="L3174" s="61">
        <f>IF(VLOOKUP(A3174,$U$12:$AD$125,8)=VLOOKUP(A3173,$U$12:$AD$125,8),0,VLOOKUP(A3174,U$12:$AD$125,8))</f>
        <v>0</v>
      </c>
      <c r="M3174" s="62">
        <f>IF(L3174&gt;0,VLOOKUP(L3174,T$12:$AC$125,7),0)</f>
        <v>0</v>
      </c>
      <c r="N3174" s="57">
        <f t="shared" si="716"/>
        <v>0</v>
      </c>
      <c r="O3174" s="57">
        <f t="shared" ca="1" si="717"/>
        <v>0</v>
      </c>
      <c r="P3174" s="63" t="str">
        <f t="shared" si="718"/>
        <v>A+J=</v>
      </c>
      <c r="Q3174" s="64">
        <f t="shared" si="719"/>
        <v>46497</v>
      </c>
    </row>
    <row r="3175" spans="1:17" x14ac:dyDescent="0.2">
      <c r="A3175" s="56">
        <f t="shared" si="720"/>
        <v>46410</v>
      </c>
      <c r="B3175" s="75" t="str">
        <f t="shared" ca="1" si="709"/>
        <v>n.d</v>
      </c>
      <c r="C3175" s="57">
        <f t="shared" si="710"/>
        <v>0.45234039999999998</v>
      </c>
      <c r="D3175" s="58">
        <f ca="1">IF(A3175&lt;$B$1,VLOOKUP(A3175,[1]DI!$A$4:$B$15000,2,FALSE),0)</f>
        <v>0</v>
      </c>
      <c r="E3175" s="57">
        <f t="shared" ca="1" si="711"/>
        <v>0</v>
      </c>
      <c r="F3175" s="59">
        <f t="shared" si="721"/>
        <v>1.1499999999999999</v>
      </c>
      <c r="G3175" s="60">
        <f t="shared" ca="1" si="712"/>
        <v>1</v>
      </c>
      <c r="H3175" s="57">
        <f ca="1">TRUNC(PRODUCT(G$10:G3174),15)</f>
        <v>1.8793566834039801</v>
      </c>
      <c r="I3175" s="57">
        <f t="shared" ca="1" si="713"/>
        <v>1.8793566834039801</v>
      </c>
      <c r="J3175" s="57">
        <f t="shared" ca="1" si="714"/>
        <v>1</v>
      </c>
      <c r="K3175" s="57">
        <f t="shared" ca="1" si="715"/>
        <v>0</v>
      </c>
      <c r="L3175" s="61">
        <f>IF(VLOOKUP(A3175,$U$12:$AD$125,8)=VLOOKUP(A3174,$U$12:$AD$125,8),0,VLOOKUP(A3175,U$12:$AD$125,8))</f>
        <v>0</v>
      </c>
      <c r="M3175" s="62">
        <f>IF(L3175&gt;0,VLOOKUP(L3175,T$12:$AC$125,7),0)</f>
        <v>0</v>
      </c>
      <c r="N3175" s="57">
        <f t="shared" si="716"/>
        <v>0</v>
      </c>
      <c r="O3175" s="57">
        <f t="shared" ca="1" si="717"/>
        <v>0</v>
      </c>
      <c r="P3175" s="63" t="str">
        <f t="shared" si="718"/>
        <v>A+J=</v>
      </c>
      <c r="Q3175" s="64">
        <f t="shared" si="719"/>
        <v>46497</v>
      </c>
    </row>
    <row r="3176" spans="1:17" x14ac:dyDescent="0.2">
      <c r="A3176" s="56">
        <f t="shared" si="720"/>
        <v>46411</v>
      </c>
      <c r="B3176" s="75" t="str">
        <f t="shared" ca="1" si="709"/>
        <v>n.d</v>
      </c>
      <c r="C3176" s="57">
        <f t="shared" si="710"/>
        <v>0.45234039999999998</v>
      </c>
      <c r="D3176" s="58">
        <f ca="1">IF(A3176&lt;$B$1,VLOOKUP(A3176,[1]DI!$A$4:$B$15000,2,FALSE),0)</f>
        <v>0</v>
      </c>
      <c r="E3176" s="57">
        <f t="shared" ca="1" si="711"/>
        <v>0</v>
      </c>
      <c r="F3176" s="59">
        <f t="shared" si="721"/>
        <v>1.1499999999999999</v>
      </c>
      <c r="G3176" s="60">
        <f t="shared" ca="1" si="712"/>
        <v>1</v>
      </c>
      <c r="H3176" s="57">
        <f ca="1">TRUNC(PRODUCT(G$10:G3175),15)</f>
        <v>1.8793566834039801</v>
      </c>
      <c r="I3176" s="57">
        <f t="shared" ca="1" si="713"/>
        <v>1.8793566834039801</v>
      </c>
      <c r="J3176" s="57">
        <f t="shared" ca="1" si="714"/>
        <v>1</v>
      </c>
      <c r="K3176" s="57">
        <f t="shared" ca="1" si="715"/>
        <v>0</v>
      </c>
      <c r="L3176" s="61">
        <f>IF(VLOOKUP(A3176,$U$12:$AD$125,8)=VLOOKUP(A3175,$U$12:$AD$125,8),0,VLOOKUP(A3176,U$12:$AD$125,8))</f>
        <v>0</v>
      </c>
      <c r="M3176" s="62">
        <f>IF(L3176&gt;0,VLOOKUP(L3176,T$12:$AC$125,7),0)</f>
        <v>0</v>
      </c>
      <c r="N3176" s="57">
        <f t="shared" si="716"/>
        <v>0</v>
      </c>
      <c r="O3176" s="57">
        <f t="shared" ca="1" si="717"/>
        <v>0</v>
      </c>
      <c r="P3176" s="63" t="str">
        <f t="shared" si="718"/>
        <v>A+J=</v>
      </c>
      <c r="Q3176" s="64">
        <f t="shared" si="719"/>
        <v>46497</v>
      </c>
    </row>
    <row r="3177" spans="1:17" x14ac:dyDescent="0.2">
      <c r="A3177" s="56">
        <f t="shared" si="720"/>
        <v>46412</v>
      </c>
      <c r="B3177" s="75" t="str">
        <f t="shared" ca="1" si="709"/>
        <v>n.d</v>
      </c>
      <c r="C3177" s="57">
        <f t="shared" si="710"/>
        <v>0.45234039999999998</v>
      </c>
      <c r="D3177" s="58">
        <f ca="1">IF(A3177&lt;$B$1,VLOOKUP(A3177,[1]DI!$A$4:$B$15000,2,FALSE),0)</f>
        <v>0</v>
      </c>
      <c r="E3177" s="57">
        <f t="shared" ca="1" si="711"/>
        <v>0</v>
      </c>
      <c r="F3177" s="59">
        <f t="shared" si="721"/>
        <v>1.1499999999999999</v>
      </c>
      <c r="G3177" s="60">
        <f t="shared" ca="1" si="712"/>
        <v>1</v>
      </c>
      <c r="H3177" s="57">
        <f ca="1">TRUNC(PRODUCT(G$10:G3176),15)</f>
        <v>1.8793566834039801</v>
      </c>
      <c r="I3177" s="57">
        <f t="shared" ca="1" si="713"/>
        <v>1.8793566834039801</v>
      </c>
      <c r="J3177" s="57">
        <f t="shared" ca="1" si="714"/>
        <v>1</v>
      </c>
      <c r="K3177" s="57">
        <f t="shared" ca="1" si="715"/>
        <v>0</v>
      </c>
      <c r="L3177" s="61">
        <f>IF(VLOOKUP(A3177,$U$12:$AD$125,8)=VLOOKUP(A3176,$U$12:$AD$125,8),0,VLOOKUP(A3177,U$12:$AD$125,8))</f>
        <v>0</v>
      </c>
      <c r="M3177" s="62">
        <f>IF(L3177&gt;0,VLOOKUP(L3177,T$12:$AC$125,7),0)</f>
        <v>0</v>
      </c>
      <c r="N3177" s="57">
        <f t="shared" si="716"/>
        <v>0</v>
      </c>
      <c r="O3177" s="57">
        <f t="shared" ca="1" si="717"/>
        <v>0</v>
      </c>
      <c r="P3177" s="63" t="str">
        <f t="shared" si="718"/>
        <v>A+J=</v>
      </c>
      <c r="Q3177" s="64">
        <f t="shared" si="719"/>
        <v>46497</v>
      </c>
    </row>
    <row r="3178" spans="1:17" x14ac:dyDescent="0.2">
      <c r="A3178" s="56">
        <f t="shared" si="720"/>
        <v>46413</v>
      </c>
      <c r="B3178" s="75" t="str">
        <f t="shared" ca="1" si="709"/>
        <v>n.d</v>
      </c>
      <c r="C3178" s="57">
        <f t="shared" si="710"/>
        <v>0.45234039999999998</v>
      </c>
      <c r="D3178" s="58">
        <f ca="1">IF(A3178&lt;$B$1,VLOOKUP(A3178,[1]DI!$A$4:$B$15000,2,FALSE),0)</f>
        <v>0</v>
      </c>
      <c r="E3178" s="57">
        <f t="shared" ca="1" si="711"/>
        <v>0</v>
      </c>
      <c r="F3178" s="59">
        <f t="shared" si="721"/>
        <v>1.1499999999999999</v>
      </c>
      <c r="G3178" s="60">
        <f t="shared" ca="1" si="712"/>
        <v>1</v>
      </c>
      <c r="H3178" s="57">
        <f ca="1">TRUNC(PRODUCT(G$10:G3177),15)</f>
        <v>1.8793566834039801</v>
      </c>
      <c r="I3178" s="57">
        <f t="shared" ca="1" si="713"/>
        <v>1.8793566834039801</v>
      </c>
      <c r="J3178" s="57">
        <f t="shared" ca="1" si="714"/>
        <v>1</v>
      </c>
      <c r="K3178" s="57">
        <f t="shared" ca="1" si="715"/>
        <v>0</v>
      </c>
      <c r="L3178" s="61">
        <f>IF(VLOOKUP(A3178,$U$12:$AD$125,8)=VLOOKUP(A3177,$U$12:$AD$125,8),0,VLOOKUP(A3178,U$12:$AD$125,8))</f>
        <v>0</v>
      </c>
      <c r="M3178" s="62">
        <f>IF(L3178&gt;0,VLOOKUP(L3178,T$12:$AC$125,7),0)</f>
        <v>0</v>
      </c>
      <c r="N3178" s="57">
        <f t="shared" si="716"/>
        <v>0</v>
      </c>
      <c r="O3178" s="57">
        <f t="shared" ca="1" si="717"/>
        <v>0</v>
      </c>
      <c r="P3178" s="63" t="str">
        <f t="shared" si="718"/>
        <v>A+J=</v>
      </c>
      <c r="Q3178" s="64">
        <f t="shared" si="719"/>
        <v>46497</v>
      </c>
    </row>
    <row r="3179" spans="1:17" x14ac:dyDescent="0.2">
      <c r="A3179" s="56">
        <f t="shared" si="720"/>
        <v>46414</v>
      </c>
      <c r="B3179" s="75" t="str">
        <f t="shared" ca="1" si="709"/>
        <v>n.d</v>
      </c>
      <c r="C3179" s="57">
        <f t="shared" si="710"/>
        <v>0.45234039999999998</v>
      </c>
      <c r="D3179" s="58">
        <f ca="1">IF(A3179&lt;$B$1,VLOOKUP(A3179,[1]DI!$A$4:$B$15000,2,FALSE),0)</f>
        <v>0</v>
      </c>
      <c r="E3179" s="57">
        <f t="shared" ca="1" si="711"/>
        <v>0</v>
      </c>
      <c r="F3179" s="59">
        <f t="shared" si="721"/>
        <v>1.1499999999999999</v>
      </c>
      <c r="G3179" s="60">
        <f t="shared" ca="1" si="712"/>
        <v>1</v>
      </c>
      <c r="H3179" s="57">
        <f ca="1">TRUNC(PRODUCT(G$10:G3178),15)</f>
        <v>1.8793566834039801</v>
      </c>
      <c r="I3179" s="57">
        <f t="shared" ca="1" si="713"/>
        <v>1.8793566834039801</v>
      </c>
      <c r="J3179" s="57">
        <f t="shared" ca="1" si="714"/>
        <v>1</v>
      </c>
      <c r="K3179" s="57">
        <f t="shared" ca="1" si="715"/>
        <v>0</v>
      </c>
      <c r="L3179" s="61">
        <f>IF(VLOOKUP(A3179,$U$12:$AD$125,8)=VLOOKUP(A3178,$U$12:$AD$125,8),0,VLOOKUP(A3179,U$12:$AD$125,8))</f>
        <v>0</v>
      </c>
      <c r="M3179" s="62">
        <f>IF(L3179&gt;0,VLOOKUP(L3179,T$12:$AC$125,7),0)</f>
        <v>0</v>
      </c>
      <c r="N3179" s="57">
        <f t="shared" si="716"/>
        <v>0</v>
      </c>
      <c r="O3179" s="57">
        <f t="shared" ca="1" si="717"/>
        <v>0</v>
      </c>
      <c r="P3179" s="63" t="str">
        <f t="shared" si="718"/>
        <v>A+J=</v>
      </c>
      <c r="Q3179" s="64">
        <f t="shared" si="719"/>
        <v>46497</v>
      </c>
    </row>
    <row r="3180" spans="1:17" x14ac:dyDescent="0.2">
      <c r="A3180" s="56">
        <f t="shared" si="720"/>
        <v>46415</v>
      </c>
      <c r="B3180" s="75" t="str">
        <f t="shared" ca="1" si="709"/>
        <v>n.d</v>
      </c>
      <c r="C3180" s="57">
        <f t="shared" si="710"/>
        <v>0.45234039999999998</v>
      </c>
      <c r="D3180" s="58">
        <f ca="1">IF(A3180&lt;$B$1,VLOOKUP(A3180,[1]DI!$A$4:$B$15000,2,FALSE),0)</f>
        <v>0</v>
      </c>
      <c r="E3180" s="57">
        <f t="shared" ca="1" si="711"/>
        <v>0</v>
      </c>
      <c r="F3180" s="59">
        <f t="shared" si="721"/>
        <v>1.1499999999999999</v>
      </c>
      <c r="G3180" s="60">
        <f t="shared" ca="1" si="712"/>
        <v>1</v>
      </c>
      <c r="H3180" s="57">
        <f ca="1">TRUNC(PRODUCT(G$10:G3179),15)</f>
        <v>1.8793566834039801</v>
      </c>
      <c r="I3180" s="57">
        <f t="shared" ca="1" si="713"/>
        <v>1.8793566834039801</v>
      </c>
      <c r="J3180" s="57">
        <f t="shared" ca="1" si="714"/>
        <v>1</v>
      </c>
      <c r="K3180" s="57">
        <f t="shared" ca="1" si="715"/>
        <v>0</v>
      </c>
      <c r="L3180" s="61">
        <f>IF(VLOOKUP(A3180,$U$12:$AD$125,8)=VLOOKUP(A3179,$U$12:$AD$125,8),0,VLOOKUP(A3180,U$12:$AD$125,8))</f>
        <v>0</v>
      </c>
      <c r="M3180" s="62">
        <f>IF(L3180&gt;0,VLOOKUP(L3180,T$12:$AC$125,7),0)</f>
        <v>0</v>
      </c>
      <c r="N3180" s="57">
        <f t="shared" si="716"/>
        <v>0</v>
      </c>
      <c r="O3180" s="57">
        <f t="shared" ca="1" si="717"/>
        <v>0</v>
      </c>
      <c r="P3180" s="63" t="str">
        <f t="shared" si="718"/>
        <v>A+J=</v>
      </c>
      <c r="Q3180" s="64">
        <f t="shared" si="719"/>
        <v>46497</v>
      </c>
    </row>
    <row r="3181" spans="1:17" x14ac:dyDescent="0.2">
      <c r="A3181" s="56">
        <f t="shared" si="720"/>
        <v>46416</v>
      </c>
      <c r="B3181" s="75" t="str">
        <f t="shared" ref="B3181:B3244" ca="1" si="722">IF(A3181&lt;=TODAY(),C3181+K3181,IF(AND(A3181&gt;TODAY(),A3181&lt;=$B$1),IF(VLOOKUP(TODAY(),$A$10:$D$5000,4,FALSE)=0,"n.d",C3181+K3181),"n.d"))</f>
        <v>n.d</v>
      </c>
      <c r="C3181" s="57">
        <f t="shared" ref="C3181:C3244" si="723">TRUNC(C3180-N3180,8)</f>
        <v>0.45234039999999998</v>
      </c>
      <c r="D3181" s="58">
        <f ca="1">IF(A3181&lt;$B$1,VLOOKUP(A3181,[1]DI!$A$4:$B$15000,2,FALSE),0)</f>
        <v>0</v>
      </c>
      <c r="E3181" s="57">
        <f t="shared" ref="E3181:E3244" ca="1" si="724">ROUND((((1+D3181)^(1/252)-1)),8)</f>
        <v>0</v>
      </c>
      <c r="F3181" s="59">
        <f t="shared" si="721"/>
        <v>1.1499999999999999</v>
      </c>
      <c r="G3181" s="60">
        <f t="shared" ref="G3181:G3244" ca="1" si="725">TRUNC((1+(E3181*F3181)),15)</f>
        <v>1</v>
      </c>
      <c r="H3181" s="57">
        <f ca="1">TRUNC(PRODUCT(G$10:G3180),15)</f>
        <v>1.8793566834039801</v>
      </c>
      <c r="I3181" s="57">
        <f t="shared" ref="I3181:I3244" ca="1" si="726">IF(OR(L3180&gt;0,L3180="E"),H3180,I3180)</f>
        <v>1.8793566834039801</v>
      </c>
      <c r="J3181" s="57">
        <f t="shared" ref="J3181:J3244" ca="1" si="727">ROUND(TRUNC(H3181/I3181,15),8)</f>
        <v>1</v>
      </c>
      <c r="K3181" s="57">
        <f t="shared" ref="K3181:K3244" ca="1" si="728">TRUNC((C3181*(J3181-1)),8)</f>
        <v>0</v>
      </c>
      <c r="L3181" s="61">
        <f>IF(VLOOKUP(A3181,$U$12:$AD$125,8)=VLOOKUP(A3180,$U$12:$AD$125,8),0,VLOOKUP(A3181,U$12:$AD$125,8))</f>
        <v>0</v>
      </c>
      <c r="M3181" s="62">
        <f>IF(L3181&gt;0,VLOOKUP(L3181,T$12:$AC$125,7),0)</f>
        <v>0</v>
      </c>
      <c r="N3181" s="57">
        <f t="shared" ref="N3181:N3244" si="729">IF(M3181&gt;0,(C$10*M3181),0)</f>
        <v>0</v>
      </c>
      <c r="O3181" s="57">
        <f t="shared" ref="O3181:O3244" ca="1" si="730">(K3181+N3181)</f>
        <v>0</v>
      </c>
      <c r="P3181" s="63" t="str">
        <f t="shared" ref="P3181:P3244" si="731">IF(L3180&gt;0,VLOOKUP(A3180,$U$12:$AD$125,9),P3180)</f>
        <v>A+J=</v>
      </c>
      <c r="Q3181" s="64">
        <f t="shared" ref="Q3181:Q3244" si="732">IF(L3180&gt;0,VLOOKUP(A3180,$U$12:$AD$125,10),Q3180)</f>
        <v>46497</v>
      </c>
    </row>
    <row r="3182" spans="1:17" x14ac:dyDescent="0.2">
      <c r="A3182" s="56">
        <f t="shared" si="720"/>
        <v>46417</v>
      </c>
      <c r="B3182" s="75" t="str">
        <f t="shared" ca="1" si="722"/>
        <v>n.d</v>
      </c>
      <c r="C3182" s="57">
        <f t="shared" si="723"/>
        <v>0.45234039999999998</v>
      </c>
      <c r="D3182" s="58">
        <f ca="1">IF(A3182&lt;$B$1,VLOOKUP(A3182,[1]DI!$A$4:$B$15000,2,FALSE),0)</f>
        <v>0</v>
      </c>
      <c r="E3182" s="57">
        <f t="shared" ca="1" si="724"/>
        <v>0</v>
      </c>
      <c r="F3182" s="59">
        <f t="shared" si="721"/>
        <v>1.1499999999999999</v>
      </c>
      <c r="G3182" s="60">
        <f t="shared" ca="1" si="725"/>
        <v>1</v>
      </c>
      <c r="H3182" s="57">
        <f ca="1">TRUNC(PRODUCT(G$10:G3181),15)</f>
        <v>1.8793566834039801</v>
      </c>
      <c r="I3182" s="57">
        <f t="shared" ca="1" si="726"/>
        <v>1.8793566834039801</v>
      </c>
      <c r="J3182" s="57">
        <f t="shared" ca="1" si="727"/>
        <v>1</v>
      </c>
      <c r="K3182" s="57">
        <f t="shared" ca="1" si="728"/>
        <v>0</v>
      </c>
      <c r="L3182" s="61">
        <f>IF(VLOOKUP(A3182,$U$12:$AD$125,8)=VLOOKUP(A3181,$U$12:$AD$125,8),0,VLOOKUP(A3182,U$12:$AD$125,8))</f>
        <v>0</v>
      </c>
      <c r="M3182" s="62">
        <f>IF(L3182&gt;0,VLOOKUP(L3182,T$12:$AC$125,7),0)</f>
        <v>0</v>
      </c>
      <c r="N3182" s="57">
        <f t="shared" si="729"/>
        <v>0</v>
      </c>
      <c r="O3182" s="57">
        <f t="shared" ca="1" si="730"/>
        <v>0</v>
      </c>
      <c r="P3182" s="63" t="str">
        <f t="shared" si="731"/>
        <v>A+J=</v>
      </c>
      <c r="Q3182" s="64">
        <f t="shared" si="732"/>
        <v>46497</v>
      </c>
    </row>
    <row r="3183" spans="1:17" x14ac:dyDescent="0.2">
      <c r="A3183" s="56">
        <f t="shared" si="720"/>
        <v>46418</v>
      </c>
      <c r="B3183" s="75" t="str">
        <f t="shared" ca="1" si="722"/>
        <v>n.d</v>
      </c>
      <c r="C3183" s="57">
        <f t="shared" si="723"/>
        <v>0.45234039999999998</v>
      </c>
      <c r="D3183" s="58">
        <f ca="1">IF(A3183&lt;$B$1,VLOOKUP(A3183,[1]DI!$A$4:$B$15000,2,FALSE),0)</f>
        <v>0</v>
      </c>
      <c r="E3183" s="57">
        <f t="shared" ca="1" si="724"/>
        <v>0</v>
      </c>
      <c r="F3183" s="59">
        <f t="shared" si="721"/>
        <v>1.1499999999999999</v>
      </c>
      <c r="G3183" s="60">
        <f t="shared" ca="1" si="725"/>
        <v>1</v>
      </c>
      <c r="H3183" s="57">
        <f ca="1">TRUNC(PRODUCT(G$10:G3182),15)</f>
        <v>1.8793566834039801</v>
      </c>
      <c r="I3183" s="57">
        <f t="shared" ca="1" si="726"/>
        <v>1.8793566834039801</v>
      </c>
      <c r="J3183" s="57">
        <f t="shared" ca="1" si="727"/>
        <v>1</v>
      </c>
      <c r="K3183" s="57">
        <f t="shared" ca="1" si="728"/>
        <v>0</v>
      </c>
      <c r="L3183" s="61">
        <f>IF(VLOOKUP(A3183,$U$12:$AD$125,8)=VLOOKUP(A3182,$U$12:$AD$125,8),0,VLOOKUP(A3183,U$12:$AD$125,8))</f>
        <v>0</v>
      </c>
      <c r="M3183" s="62">
        <f>IF(L3183&gt;0,VLOOKUP(L3183,T$12:$AC$125,7),0)</f>
        <v>0</v>
      </c>
      <c r="N3183" s="57">
        <f t="shared" si="729"/>
        <v>0</v>
      </c>
      <c r="O3183" s="57">
        <f t="shared" ca="1" si="730"/>
        <v>0</v>
      </c>
      <c r="P3183" s="63" t="str">
        <f t="shared" si="731"/>
        <v>A+J=</v>
      </c>
      <c r="Q3183" s="64">
        <f t="shared" si="732"/>
        <v>46497</v>
      </c>
    </row>
    <row r="3184" spans="1:17" x14ac:dyDescent="0.2">
      <c r="A3184" s="56">
        <f t="shared" si="720"/>
        <v>46419</v>
      </c>
      <c r="B3184" s="75" t="str">
        <f t="shared" ca="1" si="722"/>
        <v>n.d</v>
      </c>
      <c r="C3184" s="57">
        <f t="shared" si="723"/>
        <v>0.45234039999999998</v>
      </c>
      <c r="D3184" s="58">
        <f ca="1">IF(A3184&lt;$B$1,VLOOKUP(A3184,[1]DI!$A$4:$B$15000,2,FALSE),0)</f>
        <v>0</v>
      </c>
      <c r="E3184" s="57">
        <f t="shared" ca="1" si="724"/>
        <v>0</v>
      </c>
      <c r="F3184" s="59">
        <f t="shared" si="721"/>
        <v>1.1499999999999999</v>
      </c>
      <c r="G3184" s="60">
        <f t="shared" ca="1" si="725"/>
        <v>1</v>
      </c>
      <c r="H3184" s="57">
        <f ca="1">TRUNC(PRODUCT(G$10:G3183),15)</f>
        <v>1.8793566834039801</v>
      </c>
      <c r="I3184" s="57">
        <f t="shared" ca="1" si="726"/>
        <v>1.8793566834039801</v>
      </c>
      <c r="J3184" s="57">
        <f t="shared" ca="1" si="727"/>
        <v>1</v>
      </c>
      <c r="K3184" s="57">
        <f t="shared" ca="1" si="728"/>
        <v>0</v>
      </c>
      <c r="L3184" s="61">
        <f>IF(VLOOKUP(A3184,$U$12:$AD$125,8)=VLOOKUP(A3183,$U$12:$AD$125,8),0,VLOOKUP(A3184,U$12:$AD$125,8))</f>
        <v>0</v>
      </c>
      <c r="M3184" s="62">
        <f>IF(L3184&gt;0,VLOOKUP(L3184,T$12:$AC$125,7),0)</f>
        <v>0</v>
      </c>
      <c r="N3184" s="57">
        <f t="shared" si="729"/>
        <v>0</v>
      </c>
      <c r="O3184" s="57">
        <f t="shared" ca="1" si="730"/>
        <v>0</v>
      </c>
      <c r="P3184" s="63" t="str">
        <f t="shared" si="731"/>
        <v>A+J=</v>
      </c>
      <c r="Q3184" s="64">
        <f t="shared" si="732"/>
        <v>46497</v>
      </c>
    </row>
    <row r="3185" spans="1:17" x14ac:dyDescent="0.2">
      <c r="A3185" s="56">
        <f t="shared" si="720"/>
        <v>46420</v>
      </c>
      <c r="B3185" s="75" t="str">
        <f t="shared" ca="1" si="722"/>
        <v>n.d</v>
      </c>
      <c r="C3185" s="57">
        <f t="shared" si="723"/>
        <v>0.45234039999999998</v>
      </c>
      <c r="D3185" s="58">
        <f ca="1">IF(A3185&lt;$B$1,VLOOKUP(A3185,[1]DI!$A$4:$B$15000,2,FALSE),0)</f>
        <v>0</v>
      </c>
      <c r="E3185" s="57">
        <f t="shared" ca="1" si="724"/>
        <v>0</v>
      </c>
      <c r="F3185" s="59">
        <f t="shared" si="721"/>
        <v>1.1499999999999999</v>
      </c>
      <c r="G3185" s="60">
        <f t="shared" ca="1" si="725"/>
        <v>1</v>
      </c>
      <c r="H3185" s="57">
        <f ca="1">TRUNC(PRODUCT(G$10:G3184),15)</f>
        <v>1.8793566834039801</v>
      </c>
      <c r="I3185" s="57">
        <f t="shared" ca="1" si="726"/>
        <v>1.8793566834039801</v>
      </c>
      <c r="J3185" s="57">
        <f t="shared" ca="1" si="727"/>
        <v>1</v>
      </c>
      <c r="K3185" s="57">
        <f t="shared" ca="1" si="728"/>
        <v>0</v>
      </c>
      <c r="L3185" s="61">
        <f>IF(VLOOKUP(A3185,$U$12:$AD$125,8)=VLOOKUP(A3184,$U$12:$AD$125,8),0,VLOOKUP(A3185,U$12:$AD$125,8))</f>
        <v>0</v>
      </c>
      <c r="M3185" s="62">
        <f>IF(L3185&gt;0,VLOOKUP(L3185,T$12:$AC$125,7),0)</f>
        <v>0</v>
      </c>
      <c r="N3185" s="57">
        <f t="shared" si="729"/>
        <v>0</v>
      </c>
      <c r="O3185" s="57">
        <f t="shared" ca="1" si="730"/>
        <v>0</v>
      </c>
      <c r="P3185" s="63" t="str">
        <f t="shared" si="731"/>
        <v>A+J=</v>
      </c>
      <c r="Q3185" s="64">
        <f t="shared" si="732"/>
        <v>46497</v>
      </c>
    </row>
    <row r="3186" spans="1:17" x14ac:dyDescent="0.2">
      <c r="A3186" s="56">
        <f t="shared" si="720"/>
        <v>46421</v>
      </c>
      <c r="B3186" s="75" t="str">
        <f t="shared" ca="1" si="722"/>
        <v>n.d</v>
      </c>
      <c r="C3186" s="57">
        <f t="shared" si="723"/>
        <v>0.45234039999999998</v>
      </c>
      <c r="D3186" s="58">
        <f ca="1">IF(A3186&lt;$B$1,VLOOKUP(A3186,[1]DI!$A$4:$B$15000,2,FALSE),0)</f>
        <v>0</v>
      </c>
      <c r="E3186" s="57">
        <f t="shared" ca="1" si="724"/>
        <v>0</v>
      </c>
      <c r="F3186" s="59">
        <f t="shared" si="721"/>
        <v>1.1499999999999999</v>
      </c>
      <c r="G3186" s="60">
        <f t="shared" ca="1" si="725"/>
        <v>1</v>
      </c>
      <c r="H3186" s="57">
        <f ca="1">TRUNC(PRODUCT(G$10:G3185),15)</f>
        <v>1.8793566834039801</v>
      </c>
      <c r="I3186" s="57">
        <f t="shared" ca="1" si="726"/>
        <v>1.8793566834039801</v>
      </c>
      <c r="J3186" s="57">
        <f t="shared" ca="1" si="727"/>
        <v>1</v>
      </c>
      <c r="K3186" s="57">
        <f t="shared" ca="1" si="728"/>
        <v>0</v>
      </c>
      <c r="L3186" s="61">
        <f>IF(VLOOKUP(A3186,$U$12:$AD$125,8)=VLOOKUP(A3185,$U$12:$AD$125,8),0,VLOOKUP(A3186,U$12:$AD$125,8))</f>
        <v>0</v>
      </c>
      <c r="M3186" s="62">
        <f>IF(L3186&gt;0,VLOOKUP(L3186,T$12:$AC$125,7),0)</f>
        <v>0</v>
      </c>
      <c r="N3186" s="57">
        <f t="shared" si="729"/>
        <v>0</v>
      </c>
      <c r="O3186" s="57">
        <f t="shared" ca="1" si="730"/>
        <v>0</v>
      </c>
      <c r="P3186" s="63" t="str">
        <f t="shared" si="731"/>
        <v>A+J=</v>
      </c>
      <c r="Q3186" s="64">
        <f t="shared" si="732"/>
        <v>46497</v>
      </c>
    </row>
    <row r="3187" spans="1:17" x14ac:dyDescent="0.2">
      <c r="A3187" s="56">
        <f t="shared" si="720"/>
        <v>46422</v>
      </c>
      <c r="B3187" s="75" t="str">
        <f t="shared" ca="1" si="722"/>
        <v>n.d</v>
      </c>
      <c r="C3187" s="57">
        <f t="shared" si="723"/>
        <v>0.45234039999999998</v>
      </c>
      <c r="D3187" s="58">
        <f ca="1">IF(A3187&lt;$B$1,VLOOKUP(A3187,[1]DI!$A$4:$B$15000,2,FALSE),0)</f>
        <v>0</v>
      </c>
      <c r="E3187" s="57">
        <f t="shared" ca="1" si="724"/>
        <v>0</v>
      </c>
      <c r="F3187" s="59">
        <f t="shared" si="721"/>
        <v>1.1499999999999999</v>
      </c>
      <c r="G3187" s="60">
        <f t="shared" ca="1" si="725"/>
        <v>1</v>
      </c>
      <c r="H3187" s="57">
        <f ca="1">TRUNC(PRODUCT(G$10:G3186),15)</f>
        <v>1.8793566834039801</v>
      </c>
      <c r="I3187" s="57">
        <f t="shared" ca="1" si="726"/>
        <v>1.8793566834039801</v>
      </c>
      <c r="J3187" s="57">
        <f t="shared" ca="1" si="727"/>
        <v>1</v>
      </c>
      <c r="K3187" s="57">
        <f t="shared" ca="1" si="728"/>
        <v>0</v>
      </c>
      <c r="L3187" s="61">
        <f>IF(VLOOKUP(A3187,$U$12:$AD$125,8)=VLOOKUP(A3186,$U$12:$AD$125,8),0,VLOOKUP(A3187,U$12:$AD$125,8))</f>
        <v>0</v>
      </c>
      <c r="M3187" s="62">
        <f>IF(L3187&gt;0,VLOOKUP(L3187,T$12:$AC$125,7),0)</f>
        <v>0</v>
      </c>
      <c r="N3187" s="57">
        <f t="shared" si="729"/>
        <v>0</v>
      </c>
      <c r="O3187" s="57">
        <f t="shared" ca="1" si="730"/>
        <v>0</v>
      </c>
      <c r="P3187" s="63" t="str">
        <f t="shared" si="731"/>
        <v>A+J=</v>
      </c>
      <c r="Q3187" s="64">
        <f t="shared" si="732"/>
        <v>46497</v>
      </c>
    </row>
    <row r="3188" spans="1:17" x14ac:dyDescent="0.2">
      <c r="A3188" s="56">
        <f t="shared" si="720"/>
        <v>46423</v>
      </c>
      <c r="B3188" s="75" t="str">
        <f t="shared" ca="1" si="722"/>
        <v>n.d</v>
      </c>
      <c r="C3188" s="57">
        <f t="shared" si="723"/>
        <v>0.45234039999999998</v>
      </c>
      <c r="D3188" s="58">
        <f ca="1">IF(A3188&lt;$B$1,VLOOKUP(A3188,[1]DI!$A$4:$B$15000,2,FALSE),0)</f>
        <v>0</v>
      </c>
      <c r="E3188" s="57">
        <f t="shared" ca="1" si="724"/>
        <v>0</v>
      </c>
      <c r="F3188" s="59">
        <f t="shared" si="721"/>
        <v>1.1499999999999999</v>
      </c>
      <c r="G3188" s="60">
        <f t="shared" ca="1" si="725"/>
        <v>1</v>
      </c>
      <c r="H3188" s="57">
        <f ca="1">TRUNC(PRODUCT(G$10:G3187),15)</f>
        <v>1.8793566834039801</v>
      </c>
      <c r="I3188" s="57">
        <f t="shared" ca="1" si="726"/>
        <v>1.8793566834039801</v>
      </c>
      <c r="J3188" s="57">
        <f t="shared" ca="1" si="727"/>
        <v>1</v>
      </c>
      <c r="K3188" s="57">
        <f t="shared" ca="1" si="728"/>
        <v>0</v>
      </c>
      <c r="L3188" s="61">
        <f>IF(VLOOKUP(A3188,$U$12:$AD$125,8)=VLOOKUP(A3187,$U$12:$AD$125,8),0,VLOOKUP(A3188,U$12:$AD$125,8))</f>
        <v>0</v>
      </c>
      <c r="M3188" s="62">
        <f>IF(L3188&gt;0,VLOOKUP(L3188,T$12:$AC$125,7),0)</f>
        <v>0</v>
      </c>
      <c r="N3188" s="57">
        <f t="shared" si="729"/>
        <v>0</v>
      </c>
      <c r="O3188" s="57">
        <f t="shared" ca="1" si="730"/>
        <v>0</v>
      </c>
      <c r="P3188" s="63" t="str">
        <f t="shared" si="731"/>
        <v>A+J=</v>
      </c>
      <c r="Q3188" s="64">
        <f t="shared" si="732"/>
        <v>46497</v>
      </c>
    </row>
    <row r="3189" spans="1:17" x14ac:dyDescent="0.2">
      <c r="A3189" s="56">
        <f t="shared" si="720"/>
        <v>46424</v>
      </c>
      <c r="B3189" s="75" t="str">
        <f t="shared" ca="1" si="722"/>
        <v>n.d</v>
      </c>
      <c r="C3189" s="57">
        <f t="shared" si="723"/>
        <v>0.45234039999999998</v>
      </c>
      <c r="D3189" s="58">
        <f ca="1">IF(A3189&lt;$B$1,VLOOKUP(A3189,[1]DI!$A$4:$B$15000,2,FALSE),0)</f>
        <v>0</v>
      </c>
      <c r="E3189" s="57">
        <f t="shared" ca="1" si="724"/>
        <v>0</v>
      </c>
      <c r="F3189" s="59">
        <f t="shared" si="721"/>
        <v>1.1499999999999999</v>
      </c>
      <c r="G3189" s="60">
        <f t="shared" ca="1" si="725"/>
        <v>1</v>
      </c>
      <c r="H3189" s="57">
        <f ca="1">TRUNC(PRODUCT(G$10:G3188),15)</f>
        <v>1.8793566834039801</v>
      </c>
      <c r="I3189" s="57">
        <f t="shared" ca="1" si="726"/>
        <v>1.8793566834039801</v>
      </c>
      <c r="J3189" s="57">
        <f t="shared" ca="1" si="727"/>
        <v>1</v>
      </c>
      <c r="K3189" s="57">
        <f t="shared" ca="1" si="728"/>
        <v>0</v>
      </c>
      <c r="L3189" s="61">
        <f>IF(VLOOKUP(A3189,$U$12:$AD$125,8)=VLOOKUP(A3188,$U$12:$AD$125,8),0,VLOOKUP(A3189,U$12:$AD$125,8))</f>
        <v>0</v>
      </c>
      <c r="M3189" s="62">
        <f>IF(L3189&gt;0,VLOOKUP(L3189,T$12:$AC$125,7),0)</f>
        <v>0</v>
      </c>
      <c r="N3189" s="57">
        <f t="shared" si="729"/>
        <v>0</v>
      </c>
      <c r="O3189" s="57">
        <f t="shared" ca="1" si="730"/>
        <v>0</v>
      </c>
      <c r="P3189" s="63" t="str">
        <f t="shared" si="731"/>
        <v>A+J=</v>
      </c>
      <c r="Q3189" s="64">
        <f t="shared" si="732"/>
        <v>46497</v>
      </c>
    </row>
    <row r="3190" spans="1:17" x14ac:dyDescent="0.2">
      <c r="A3190" s="56">
        <f t="shared" si="720"/>
        <v>46425</v>
      </c>
      <c r="B3190" s="75" t="str">
        <f t="shared" ca="1" si="722"/>
        <v>n.d</v>
      </c>
      <c r="C3190" s="57">
        <f t="shared" si="723"/>
        <v>0.45234039999999998</v>
      </c>
      <c r="D3190" s="58">
        <f ca="1">IF(A3190&lt;$B$1,VLOOKUP(A3190,[1]DI!$A$4:$B$15000,2,FALSE),0)</f>
        <v>0</v>
      </c>
      <c r="E3190" s="57">
        <f t="shared" ca="1" si="724"/>
        <v>0</v>
      </c>
      <c r="F3190" s="59">
        <f t="shared" si="721"/>
        <v>1.1499999999999999</v>
      </c>
      <c r="G3190" s="60">
        <f t="shared" ca="1" si="725"/>
        <v>1</v>
      </c>
      <c r="H3190" s="57">
        <f ca="1">TRUNC(PRODUCT(G$10:G3189),15)</f>
        <v>1.8793566834039801</v>
      </c>
      <c r="I3190" s="57">
        <f t="shared" ca="1" si="726"/>
        <v>1.8793566834039801</v>
      </c>
      <c r="J3190" s="57">
        <f t="shared" ca="1" si="727"/>
        <v>1</v>
      </c>
      <c r="K3190" s="57">
        <f t="shared" ca="1" si="728"/>
        <v>0</v>
      </c>
      <c r="L3190" s="61">
        <f>IF(VLOOKUP(A3190,$U$12:$AD$125,8)=VLOOKUP(A3189,$U$12:$AD$125,8),0,VLOOKUP(A3190,U$12:$AD$125,8))</f>
        <v>0</v>
      </c>
      <c r="M3190" s="62">
        <f>IF(L3190&gt;0,VLOOKUP(L3190,T$12:$AC$125,7),0)</f>
        <v>0</v>
      </c>
      <c r="N3190" s="57">
        <f t="shared" si="729"/>
        <v>0</v>
      </c>
      <c r="O3190" s="57">
        <f t="shared" ca="1" si="730"/>
        <v>0</v>
      </c>
      <c r="P3190" s="63" t="str">
        <f t="shared" si="731"/>
        <v>A+J=</v>
      </c>
      <c r="Q3190" s="64">
        <f t="shared" si="732"/>
        <v>46497</v>
      </c>
    </row>
    <row r="3191" spans="1:17" x14ac:dyDescent="0.2">
      <c r="A3191" s="56">
        <f t="shared" si="720"/>
        <v>46426</v>
      </c>
      <c r="B3191" s="75" t="str">
        <f t="shared" ca="1" si="722"/>
        <v>n.d</v>
      </c>
      <c r="C3191" s="57">
        <f t="shared" si="723"/>
        <v>0.45234039999999998</v>
      </c>
      <c r="D3191" s="58">
        <f ca="1">IF(A3191&lt;$B$1,VLOOKUP(A3191,[1]DI!$A$4:$B$15000,2,FALSE),0)</f>
        <v>0</v>
      </c>
      <c r="E3191" s="57">
        <f t="shared" ca="1" si="724"/>
        <v>0</v>
      </c>
      <c r="F3191" s="59">
        <f t="shared" si="721"/>
        <v>1.1499999999999999</v>
      </c>
      <c r="G3191" s="60">
        <f t="shared" ca="1" si="725"/>
        <v>1</v>
      </c>
      <c r="H3191" s="57">
        <f ca="1">TRUNC(PRODUCT(G$10:G3190),15)</f>
        <v>1.8793566834039801</v>
      </c>
      <c r="I3191" s="57">
        <f t="shared" ca="1" si="726"/>
        <v>1.8793566834039801</v>
      </c>
      <c r="J3191" s="57">
        <f t="shared" ca="1" si="727"/>
        <v>1</v>
      </c>
      <c r="K3191" s="57">
        <f t="shared" ca="1" si="728"/>
        <v>0</v>
      </c>
      <c r="L3191" s="61">
        <f>IF(VLOOKUP(A3191,$U$12:$AD$125,8)=VLOOKUP(A3190,$U$12:$AD$125,8),0,VLOOKUP(A3191,U$12:$AD$125,8))</f>
        <v>0</v>
      </c>
      <c r="M3191" s="62">
        <f>IF(L3191&gt;0,VLOOKUP(L3191,T$12:$AC$125,7),0)</f>
        <v>0</v>
      </c>
      <c r="N3191" s="57">
        <f t="shared" si="729"/>
        <v>0</v>
      </c>
      <c r="O3191" s="57">
        <f t="shared" ca="1" si="730"/>
        <v>0</v>
      </c>
      <c r="P3191" s="63" t="str">
        <f t="shared" si="731"/>
        <v>A+J=</v>
      </c>
      <c r="Q3191" s="64">
        <f t="shared" si="732"/>
        <v>46497</v>
      </c>
    </row>
    <row r="3192" spans="1:17" x14ac:dyDescent="0.2">
      <c r="A3192" s="56">
        <f t="shared" si="720"/>
        <v>46427</v>
      </c>
      <c r="B3192" s="75" t="str">
        <f t="shared" ca="1" si="722"/>
        <v>n.d</v>
      </c>
      <c r="C3192" s="57">
        <f t="shared" si="723"/>
        <v>0.45234039999999998</v>
      </c>
      <c r="D3192" s="58">
        <f ca="1">IF(A3192&lt;$B$1,VLOOKUP(A3192,[1]DI!$A$4:$B$15000,2,FALSE),0)</f>
        <v>0</v>
      </c>
      <c r="E3192" s="57">
        <f t="shared" ca="1" si="724"/>
        <v>0</v>
      </c>
      <c r="F3192" s="59">
        <f t="shared" si="721"/>
        <v>1.1499999999999999</v>
      </c>
      <c r="G3192" s="60">
        <f t="shared" ca="1" si="725"/>
        <v>1</v>
      </c>
      <c r="H3192" s="57">
        <f ca="1">TRUNC(PRODUCT(G$10:G3191),15)</f>
        <v>1.8793566834039801</v>
      </c>
      <c r="I3192" s="57">
        <f t="shared" ca="1" si="726"/>
        <v>1.8793566834039801</v>
      </c>
      <c r="J3192" s="57">
        <f t="shared" ca="1" si="727"/>
        <v>1</v>
      </c>
      <c r="K3192" s="57">
        <f t="shared" ca="1" si="728"/>
        <v>0</v>
      </c>
      <c r="L3192" s="61">
        <f>IF(VLOOKUP(A3192,$U$12:$AD$125,8)=VLOOKUP(A3191,$U$12:$AD$125,8),0,VLOOKUP(A3192,U$12:$AD$125,8))</f>
        <v>0</v>
      </c>
      <c r="M3192" s="62">
        <f>IF(L3192&gt;0,VLOOKUP(L3192,T$12:$AC$125,7),0)</f>
        <v>0</v>
      </c>
      <c r="N3192" s="57">
        <f t="shared" si="729"/>
        <v>0</v>
      </c>
      <c r="O3192" s="57">
        <f t="shared" ca="1" si="730"/>
        <v>0</v>
      </c>
      <c r="P3192" s="63" t="str">
        <f t="shared" si="731"/>
        <v>A+J=</v>
      </c>
      <c r="Q3192" s="64">
        <f t="shared" si="732"/>
        <v>46497</v>
      </c>
    </row>
    <row r="3193" spans="1:17" x14ac:dyDescent="0.2">
      <c r="A3193" s="56">
        <f t="shared" si="720"/>
        <v>46428</v>
      </c>
      <c r="B3193" s="75" t="str">
        <f t="shared" ca="1" si="722"/>
        <v>n.d</v>
      </c>
      <c r="C3193" s="57">
        <f t="shared" si="723"/>
        <v>0.45234039999999998</v>
      </c>
      <c r="D3193" s="58">
        <f ca="1">IF(A3193&lt;$B$1,VLOOKUP(A3193,[1]DI!$A$4:$B$15000,2,FALSE),0)</f>
        <v>0</v>
      </c>
      <c r="E3193" s="57">
        <f t="shared" ca="1" si="724"/>
        <v>0</v>
      </c>
      <c r="F3193" s="59">
        <f t="shared" si="721"/>
        <v>1.1499999999999999</v>
      </c>
      <c r="G3193" s="60">
        <f t="shared" ca="1" si="725"/>
        <v>1</v>
      </c>
      <c r="H3193" s="57">
        <f ca="1">TRUNC(PRODUCT(G$10:G3192),15)</f>
        <v>1.8793566834039801</v>
      </c>
      <c r="I3193" s="57">
        <f t="shared" ca="1" si="726"/>
        <v>1.8793566834039801</v>
      </c>
      <c r="J3193" s="57">
        <f t="shared" ca="1" si="727"/>
        <v>1</v>
      </c>
      <c r="K3193" s="57">
        <f t="shared" ca="1" si="728"/>
        <v>0</v>
      </c>
      <c r="L3193" s="61">
        <f>IF(VLOOKUP(A3193,$U$12:$AD$125,8)=VLOOKUP(A3192,$U$12:$AD$125,8),0,VLOOKUP(A3193,U$12:$AD$125,8))</f>
        <v>0</v>
      </c>
      <c r="M3193" s="62">
        <f>IF(L3193&gt;0,VLOOKUP(L3193,T$12:$AC$125,7),0)</f>
        <v>0</v>
      </c>
      <c r="N3193" s="57">
        <f t="shared" si="729"/>
        <v>0</v>
      </c>
      <c r="O3193" s="57">
        <f t="shared" ca="1" si="730"/>
        <v>0</v>
      </c>
      <c r="P3193" s="63" t="str">
        <f t="shared" si="731"/>
        <v>A+J=</v>
      </c>
      <c r="Q3193" s="64">
        <f t="shared" si="732"/>
        <v>46497</v>
      </c>
    </row>
    <row r="3194" spans="1:17" x14ac:dyDescent="0.2">
      <c r="A3194" s="56">
        <f t="shared" si="720"/>
        <v>46429</v>
      </c>
      <c r="B3194" s="75" t="str">
        <f t="shared" ca="1" si="722"/>
        <v>n.d</v>
      </c>
      <c r="C3194" s="57">
        <f t="shared" si="723"/>
        <v>0.45234039999999998</v>
      </c>
      <c r="D3194" s="58">
        <f ca="1">IF(A3194&lt;$B$1,VLOOKUP(A3194,[1]DI!$A$4:$B$15000,2,FALSE),0)</f>
        <v>0</v>
      </c>
      <c r="E3194" s="57">
        <f t="shared" ca="1" si="724"/>
        <v>0</v>
      </c>
      <c r="F3194" s="59">
        <f t="shared" si="721"/>
        <v>1.1499999999999999</v>
      </c>
      <c r="G3194" s="60">
        <f t="shared" ca="1" si="725"/>
        <v>1</v>
      </c>
      <c r="H3194" s="57">
        <f ca="1">TRUNC(PRODUCT(G$10:G3193),15)</f>
        <v>1.8793566834039801</v>
      </c>
      <c r="I3194" s="57">
        <f t="shared" ca="1" si="726"/>
        <v>1.8793566834039801</v>
      </c>
      <c r="J3194" s="57">
        <f t="shared" ca="1" si="727"/>
        <v>1</v>
      </c>
      <c r="K3194" s="57">
        <f t="shared" ca="1" si="728"/>
        <v>0</v>
      </c>
      <c r="L3194" s="61">
        <f>IF(VLOOKUP(A3194,$U$12:$AD$125,8)=VLOOKUP(A3193,$U$12:$AD$125,8),0,VLOOKUP(A3194,U$12:$AD$125,8))</f>
        <v>0</v>
      </c>
      <c r="M3194" s="62">
        <f>IF(L3194&gt;0,VLOOKUP(L3194,T$12:$AC$125,7),0)</f>
        <v>0</v>
      </c>
      <c r="N3194" s="57">
        <f t="shared" si="729"/>
        <v>0</v>
      </c>
      <c r="O3194" s="57">
        <f t="shared" ca="1" si="730"/>
        <v>0</v>
      </c>
      <c r="P3194" s="63" t="str">
        <f t="shared" si="731"/>
        <v>A+J=</v>
      </c>
      <c r="Q3194" s="64">
        <f t="shared" si="732"/>
        <v>46497</v>
      </c>
    </row>
    <row r="3195" spans="1:17" x14ac:dyDescent="0.2">
      <c r="A3195" s="56">
        <f t="shared" si="720"/>
        <v>46430</v>
      </c>
      <c r="B3195" s="75" t="str">
        <f t="shared" ca="1" si="722"/>
        <v>n.d</v>
      </c>
      <c r="C3195" s="57">
        <f t="shared" si="723"/>
        <v>0.45234039999999998</v>
      </c>
      <c r="D3195" s="58">
        <f ca="1">IF(A3195&lt;$B$1,VLOOKUP(A3195,[1]DI!$A$4:$B$15000,2,FALSE),0)</f>
        <v>0</v>
      </c>
      <c r="E3195" s="57">
        <f t="shared" ca="1" si="724"/>
        <v>0</v>
      </c>
      <c r="F3195" s="59">
        <f t="shared" si="721"/>
        <v>1.1499999999999999</v>
      </c>
      <c r="G3195" s="60">
        <f t="shared" ca="1" si="725"/>
        <v>1</v>
      </c>
      <c r="H3195" s="57">
        <f ca="1">TRUNC(PRODUCT(G$10:G3194),15)</f>
        <v>1.8793566834039801</v>
      </c>
      <c r="I3195" s="57">
        <f t="shared" ca="1" si="726"/>
        <v>1.8793566834039801</v>
      </c>
      <c r="J3195" s="57">
        <f t="shared" ca="1" si="727"/>
        <v>1</v>
      </c>
      <c r="K3195" s="57">
        <f t="shared" ca="1" si="728"/>
        <v>0</v>
      </c>
      <c r="L3195" s="61">
        <f>IF(VLOOKUP(A3195,$U$12:$AD$125,8)=VLOOKUP(A3194,$U$12:$AD$125,8),0,VLOOKUP(A3195,U$12:$AD$125,8))</f>
        <v>0</v>
      </c>
      <c r="M3195" s="62">
        <f>IF(L3195&gt;0,VLOOKUP(L3195,T$12:$AC$125,7),0)</f>
        <v>0</v>
      </c>
      <c r="N3195" s="57">
        <f t="shared" si="729"/>
        <v>0</v>
      </c>
      <c r="O3195" s="57">
        <f t="shared" ca="1" si="730"/>
        <v>0</v>
      </c>
      <c r="P3195" s="63" t="str">
        <f t="shared" si="731"/>
        <v>A+J=</v>
      </c>
      <c r="Q3195" s="64">
        <f t="shared" si="732"/>
        <v>46497</v>
      </c>
    </row>
    <row r="3196" spans="1:17" x14ac:dyDescent="0.2">
      <c r="A3196" s="56">
        <f t="shared" si="720"/>
        <v>46431</v>
      </c>
      <c r="B3196" s="75" t="str">
        <f t="shared" ca="1" si="722"/>
        <v>n.d</v>
      </c>
      <c r="C3196" s="57">
        <f t="shared" si="723"/>
        <v>0.45234039999999998</v>
      </c>
      <c r="D3196" s="58">
        <f ca="1">IF(A3196&lt;$B$1,VLOOKUP(A3196,[1]DI!$A$4:$B$15000,2,FALSE),0)</f>
        <v>0</v>
      </c>
      <c r="E3196" s="57">
        <f t="shared" ca="1" si="724"/>
        <v>0</v>
      </c>
      <c r="F3196" s="59">
        <f t="shared" si="721"/>
        <v>1.1499999999999999</v>
      </c>
      <c r="G3196" s="60">
        <f t="shared" ca="1" si="725"/>
        <v>1</v>
      </c>
      <c r="H3196" s="57">
        <f ca="1">TRUNC(PRODUCT(G$10:G3195),15)</f>
        <v>1.8793566834039801</v>
      </c>
      <c r="I3196" s="57">
        <f t="shared" ca="1" si="726"/>
        <v>1.8793566834039801</v>
      </c>
      <c r="J3196" s="57">
        <f t="shared" ca="1" si="727"/>
        <v>1</v>
      </c>
      <c r="K3196" s="57">
        <f t="shared" ca="1" si="728"/>
        <v>0</v>
      </c>
      <c r="L3196" s="61">
        <f>IF(VLOOKUP(A3196,$U$12:$AD$125,8)=VLOOKUP(A3195,$U$12:$AD$125,8),0,VLOOKUP(A3196,U$12:$AD$125,8))</f>
        <v>0</v>
      </c>
      <c r="M3196" s="62">
        <f>IF(L3196&gt;0,VLOOKUP(L3196,T$12:$AC$125,7),0)</f>
        <v>0</v>
      </c>
      <c r="N3196" s="57">
        <f t="shared" si="729"/>
        <v>0</v>
      </c>
      <c r="O3196" s="57">
        <f t="shared" ca="1" si="730"/>
        <v>0</v>
      </c>
      <c r="P3196" s="63" t="str">
        <f t="shared" si="731"/>
        <v>A+J=</v>
      </c>
      <c r="Q3196" s="64">
        <f t="shared" si="732"/>
        <v>46497</v>
      </c>
    </row>
    <row r="3197" spans="1:17" x14ac:dyDescent="0.2">
      <c r="A3197" s="56">
        <f t="shared" si="720"/>
        <v>46432</v>
      </c>
      <c r="B3197" s="75" t="str">
        <f t="shared" ca="1" si="722"/>
        <v>n.d</v>
      </c>
      <c r="C3197" s="57">
        <f t="shared" si="723"/>
        <v>0.45234039999999998</v>
      </c>
      <c r="D3197" s="58">
        <f ca="1">IF(A3197&lt;$B$1,VLOOKUP(A3197,[1]DI!$A$4:$B$15000,2,FALSE),0)</f>
        <v>0</v>
      </c>
      <c r="E3197" s="57">
        <f t="shared" ca="1" si="724"/>
        <v>0</v>
      </c>
      <c r="F3197" s="59">
        <f t="shared" si="721"/>
        <v>1.1499999999999999</v>
      </c>
      <c r="G3197" s="60">
        <f t="shared" ca="1" si="725"/>
        <v>1</v>
      </c>
      <c r="H3197" s="57">
        <f ca="1">TRUNC(PRODUCT(G$10:G3196),15)</f>
        <v>1.8793566834039801</v>
      </c>
      <c r="I3197" s="57">
        <f t="shared" ca="1" si="726"/>
        <v>1.8793566834039801</v>
      </c>
      <c r="J3197" s="57">
        <f t="shared" ca="1" si="727"/>
        <v>1</v>
      </c>
      <c r="K3197" s="57">
        <f t="shared" ca="1" si="728"/>
        <v>0</v>
      </c>
      <c r="L3197" s="61">
        <f>IF(VLOOKUP(A3197,$U$12:$AD$125,8)=VLOOKUP(A3196,$U$12:$AD$125,8),0,VLOOKUP(A3197,U$12:$AD$125,8))</f>
        <v>0</v>
      </c>
      <c r="M3197" s="62">
        <f>IF(L3197&gt;0,VLOOKUP(L3197,T$12:$AC$125,7),0)</f>
        <v>0</v>
      </c>
      <c r="N3197" s="57">
        <f t="shared" si="729"/>
        <v>0</v>
      </c>
      <c r="O3197" s="57">
        <f t="shared" ca="1" si="730"/>
        <v>0</v>
      </c>
      <c r="P3197" s="63" t="str">
        <f t="shared" si="731"/>
        <v>A+J=</v>
      </c>
      <c r="Q3197" s="64">
        <f t="shared" si="732"/>
        <v>46497</v>
      </c>
    </row>
    <row r="3198" spans="1:17" x14ac:dyDescent="0.2">
      <c r="A3198" s="56">
        <f t="shared" si="720"/>
        <v>46433</v>
      </c>
      <c r="B3198" s="75" t="str">
        <f t="shared" ca="1" si="722"/>
        <v>n.d</v>
      </c>
      <c r="C3198" s="57">
        <f t="shared" si="723"/>
        <v>0.45234039999999998</v>
      </c>
      <c r="D3198" s="58">
        <f ca="1">IF(A3198&lt;$B$1,VLOOKUP(A3198,[1]DI!$A$4:$B$15000,2,FALSE),0)</f>
        <v>0</v>
      </c>
      <c r="E3198" s="57">
        <f t="shared" ca="1" si="724"/>
        <v>0</v>
      </c>
      <c r="F3198" s="59">
        <f t="shared" si="721"/>
        <v>1.1499999999999999</v>
      </c>
      <c r="G3198" s="60">
        <f t="shared" ca="1" si="725"/>
        <v>1</v>
      </c>
      <c r="H3198" s="57">
        <f ca="1">TRUNC(PRODUCT(G$10:G3197),15)</f>
        <v>1.8793566834039801</v>
      </c>
      <c r="I3198" s="57">
        <f t="shared" ca="1" si="726"/>
        <v>1.8793566834039801</v>
      </c>
      <c r="J3198" s="57">
        <f t="shared" ca="1" si="727"/>
        <v>1</v>
      </c>
      <c r="K3198" s="57">
        <f t="shared" ca="1" si="728"/>
        <v>0</v>
      </c>
      <c r="L3198" s="61">
        <f>IF(VLOOKUP(A3198,$U$12:$AD$125,8)=VLOOKUP(A3197,$U$12:$AD$125,8),0,VLOOKUP(A3198,U$12:$AD$125,8))</f>
        <v>0</v>
      </c>
      <c r="M3198" s="62">
        <f>IF(L3198&gt;0,VLOOKUP(L3198,T$12:$AC$125,7),0)</f>
        <v>0</v>
      </c>
      <c r="N3198" s="57">
        <f t="shared" si="729"/>
        <v>0</v>
      </c>
      <c r="O3198" s="57">
        <f t="shared" ca="1" si="730"/>
        <v>0</v>
      </c>
      <c r="P3198" s="63" t="str">
        <f t="shared" si="731"/>
        <v>A+J=</v>
      </c>
      <c r="Q3198" s="64">
        <f t="shared" si="732"/>
        <v>46497</v>
      </c>
    </row>
    <row r="3199" spans="1:17" x14ac:dyDescent="0.2">
      <c r="A3199" s="56">
        <f t="shared" si="720"/>
        <v>46434</v>
      </c>
      <c r="B3199" s="75" t="str">
        <f t="shared" ca="1" si="722"/>
        <v>n.d</v>
      </c>
      <c r="C3199" s="57">
        <f t="shared" si="723"/>
        <v>0.45234039999999998</v>
      </c>
      <c r="D3199" s="58">
        <f ca="1">IF(A3199&lt;$B$1,VLOOKUP(A3199,[1]DI!$A$4:$B$15000,2,FALSE),0)</f>
        <v>0</v>
      </c>
      <c r="E3199" s="57">
        <f t="shared" ca="1" si="724"/>
        <v>0</v>
      </c>
      <c r="F3199" s="59">
        <f t="shared" si="721"/>
        <v>1.1499999999999999</v>
      </c>
      <c r="G3199" s="60">
        <f t="shared" ca="1" si="725"/>
        <v>1</v>
      </c>
      <c r="H3199" s="57">
        <f ca="1">TRUNC(PRODUCT(G$10:G3198),15)</f>
        <v>1.8793566834039801</v>
      </c>
      <c r="I3199" s="57">
        <f t="shared" ca="1" si="726"/>
        <v>1.8793566834039801</v>
      </c>
      <c r="J3199" s="57">
        <f t="shared" ca="1" si="727"/>
        <v>1</v>
      </c>
      <c r="K3199" s="57">
        <f t="shared" ca="1" si="728"/>
        <v>0</v>
      </c>
      <c r="L3199" s="61">
        <f>IF(VLOOKUP(A3199,$U$12:$AD$125,8)=VLOOKUP(A3198,$U$12:$AD$125,8),0,VLOOKUP(A3199,U$12:$AD$125,8))</f>
        <v>0</v>
      </c>
      <c r="M3199" s="62">
        <f>IF(L3199&gt;0,VLOOKUP(L3199,T$12:$AC$125,7),0)</f>
        <v>0</v>
      </c>
      <c r="N3199" s="57">
        <f t="shared" si="729"/>
        <v>0</v>
      </c>
      <c r="O3199" s="57">
        <f t="shared" ca="1" si="730"/>
        <v>0</v>
      </c>
      <c r="P3199" s="63" t="str">
        <f t="shared" si="731"/>
        <v>A+J=</v>
      </c>
      <c r="Q3199" s="64">
        <f t="shared" si="732"/>
        <v>46497</v>
      </c>
    </row>
    <row r="3200" spans="1:17" x14ac:dyDescent="0.2">
      <c r="A3200" s="56">
        <f t="shared" si="720"/>
        <v>46435</v>
      </c>
      <c r="B3200" s="75" t="str">
        <f t="shared" ca="1" si="722"/>
        <v>n.d</v>
      </c>
      <c r="C3200" s="57">
        <f t="shared" si="723"/>
        <v>0.45234039999999998</v>
      </c>
      <c r="D3200" s="58">
        <f ca="1">IF(A3200&lt;$B$1,VLOOKUP(A3200,[1]DI!$A$4:$B$15000,2,FALSE),0)</f>
        <v>0</v>
      </c>
      <c r="E3200" s="57">
        <f t="shared" ca="1" si="724"/>
        <v>0</v>
      </c>
      <c r="F3200" s="59">
        <f t="shared" si="721"/>
        <v>1.1499999999999999</v>
      </c>
      <c r="G3200" s="60">
        <f t="shared" ca="1" si="725"/>
        <v>1</v>
      </c>
      <c r="H3200" s="57">
        <f ca="1">TRUNC(PRODUCT(G$10:G3199),15)</f>
        <v>1.8793566834039801</v>
      </c>
      <c r="I3200" s="57">
        <f t="shared" ca="1" si="726"/>
        <v>1.8793566834039801</v>
      </c>
      <c r="J3200" s="57">
        <f t="shared" ca="1" si="727"/>
        <v>1</v>
      </c>
      <c r="K3200" s="57">
        <f t="shared" ca="1" si="728"/>
        <v>0</v>
      </c>
      <c r="L3200" s="61">
        <f>IF(VLOOKUP(A3200,$U$12:$AD$125,8)=VLOOKUP(A3199,$U$12:$AD$125,8),0,VLOOKUP(A3200,U$12:$AD$125,8))</f>
        <v>0</v>
      </c>
      <c r="M3200" s="62">
        <f>IF(L3200&gt;0,VLOOKUP(L3200,T$12:$AC$125,7),0)</f>
        <v>0</v>
      </c>
      <c r="N3200" s="57">
        <f t="shared" si="729"/>
        <v>0</v>
      </c>
      <c r="O3200" s="57">
        <f t="shared" ca="1" si="730"/>
        <v>0</v>
      </c>
      <c r="P3200" s="63" t="str">
        <f t="shared" si="731"/>
        <v>A+J=</v>
      </c>
      <c r="Q3200" s="64">
        <f t="shared" si="732"/>
        <v>46497</v>
      </c>
    </row>
    <row r="3201" spans="1:17" x14ac:dyDescent="0.2">
      <c r="A3201" s="56">
        <f t="shared" si="720"/>
        <v>46436</v>
      </c>
      <c r="B3201" s="75" t="str">
        <f t="shared" ca="1" si="722"/>
        <v>n.d</v>
      </c>
      <c r="C3201" s="57">
        <f t="shared" si="723"/>
        <v>0.45234039999999998</v>
      </c>
      <c r="D3201" s="58">
        <f ca="1">IF(A3201&lt;$B$1,VLOOKUP(A3201,[1]DI!$A$4:$B$15000,2,FALSE),0)</f>
        <v>0</v>
      </c>
      <c r="E3201" s="57">
        <f t="shared" ca="1" si="724"/>
        <v>0</v>
      </c>
      <c r="F3201" s="59">
        <f t="shared" si="721"/>
        <v>1.1499999999999999</v>
      </c>
      <c r="G3201" s="60">
        <f t="shared" ca="1" si="725"/>
        <v>1</v>
      </c>
      <c r="H3201" s="57">
        <f ca="1">TRUNC(PRODUCT(G$10:G3200),15)</f>
        <v>1.8793566834039801</v>
      </c>
      <c r="I3201" s="57">
        <f t="shared" ca="1" si="726"/>
        <v>1.8793566834039801</v>
      </c>
      <c r="J3201" s="57">
        <f t="shared" ca="1" si="727"/>
        <v>1</v>
      </c>
      <c r="K3201" s="57">
        <f t="shared" ca="1" si="728"/>
        <v>0</v>
      </c>
      <c r="L3201" s="61">
        <f>IF(VLOOKUP(A3201,$U$12:$AD$125,8)=VLOOKUP(A3200,$U$12:$AD$125,8),0,VLOOKUP(A3201,U$12:$AD$125,8))</f>
        <v>0</v>
      </c>
      <c r="M3201" s="62">
        <f>IF(L3201&gt;0,VLOOKUP(L3201,T$12:$AC$125,7),0)</f>
        <v>0</v>
      </c>
      <c r="N3201" s="57">
        <f t="shared" si="729"/>
        <v>0</v>
      </c>
      <c r="O3201" s="57">
        <f t="shared" ca="1" si="730"/>
        <v>0</v>
      </c>
      <c r="P3201" s="63" t="str">
        <f t="shared" si="731"/>
        <v>A+J=</v>
      </c>
      <c r="Q3201" s="64">
        <f t="shared" si="732"/>
        <v>46497</v>
      </c>
    </row>
    <row r="3202" spans="1:17" x14ac:dyDescent="0.2">
      <c r="A3202" s="56">
        <f t="shared" si="720"/>
        <v>46437</v>
      </c>
      <c r="B3202" s="75" t="str">
        <f t="shared" ca="1" si="722"/>
        <v>n.d</v>
      </c>
      <c r="C3202" s="57">
        <f t="shared" si="723"/>
        <v>0.45234039999999998</v>
      </c>
      <c r="D3202" s="58">
        <f ca="1">IF(A3202&lt;$B$1,VLOOKUP(A3202,[1]DI!$A$4:$B$15000,2,FALSE),0)</f>
        <v>0</v>
      </c>
      <c r="E3202" s="57">
        <f t="shared" ca="1" si="724"/>
        <v>0</v>
      </c>
      <c r="F3202" s="59">
        <f t="shared" si="721"/>
        <v>1.1499999999999999</v>
      </c>
      <c r="G3202" s="60">
        <f t="shared" ca="1" si="725"/>
        <v>1</v>
      </c>
      <c r="H3202" s="57">
        <f ca="1">TRUNC(PRODUCT(G$10:G3201),15)</f>
        <v>1.8793566834039801</v>
      </c>
      <c r="I3202" s="57">
        <f t="shared" ca="1" si="726"/>
        <v>1.8793566834039801</v>
      </c>
      <c r="J3202" s="57">
        <f t="shared" ca="1" si="727"/>
        <v>1</v>
      </c>
      <c r="K3202" s="57">
        <f t="shared" ca="1" si="728"/>
        <v>0</v>
      </c>
      <c r="L3202" s="61">
        <f>IF(VLOOKUP(A3202,$U$12:$AD$125,8)=VLOOKUP(A3201,$U$12:$AD$125,8),0,VLOOKUP(A3202,U$12:$AD$125,8))</f>
        <v>0</v>
      </c>
      <c r="M3202" s="62">
        <f>IF(L3202&gt;0,VLOOKUP(L3202,T$12:$AC$125,7),0)</f>
        <v>0</v>
      </c>
      <c r="N3202" s="57">
        <f t="shared" si="729"/>
        <v>0</v>
      </c>
      <c r="O3202" s="57">
        <f t="shared" ca="1" si="730"/>
        <v>0</v>
      </c>
      <c r="P3202" s="63" t="str">
        <f t="shared" si="731"/>
        <v>A+J=</v>
      </c>
      <c r="Q3202" s="64">
        <f t="shared" si="732"/>
        <v>46497</v>
      </c>
    </row>
    <row r="3203" spans="1:17" x14ac:dyDescent="0.2">
      <c r="A3203" s="56">
        <f t="shared" si="720"/>
        <v>46438</v>
      </c>
      <c r="B3203" s="75" t="str">
        <f t="shared" ca="1" si="722"/>
        <v>n.d</v>
      </c>
      <c r="C3203" s="57">
        <f t="shared" si="723"/>
        <v>0.45234039999999998</v>
      </c>
      <c r="D3203" s="58">
        <f ca="1">IF(A3203&lt;$B$1,VLOOKUP(A3203,[1]DI!$A$4:$B$15000,2,FALSE),0)</f>
        <v>0</v>
      </c>
      <c r="E3203" s="57">
        <f t="shared" ca="1" si="724"/>
        <v>0</v>
      </c>
      <c r="F3203" s="59">
        <f t="shared" si="721"/>
        <v>1.1499999999999999</v>
      </c>
      <c r="G3203" s="60">
        <f t="shared" ca="1" si="725"/>
        <v>1</v>
      </c>
      <c r="H3203" s="57">
        <f ca="1">TRUNC(PRODUCT(G$10:G3202),15)</f>
        <v>1.8793566834039801</v>
      </c>
      <c r="I3203" s="57">
        <f t="shared" ca="1" si="726"/>
        <v>1.8793566834039801</v>
      </c>
      <c r="J3203" s="57">
        <f t="shared" ca="1" si="727"/>
        <v>1</v>
      </c>
      <c r="K3203" s="57">
        <f t="shared" ca="1" si="728"/>
        <v>0</v>
      </c>
      <c r="L3203" s="61">
        <f>IF(VLOOKUP(A3203,$U$12:$AD$125,8)=VLOOKUP(A3202,$U$12:$AD$125,8),0,VLOOKUP(A3203,U$12:$AD$125,8))</f>
        <v>0</v>
      </c>
      <c r="M3203" s="62">
        <f>IF(L3203&gt;0,VLOOKUP(L3203,T$12:$AC$125,7),0)</f>
        <v>0</v>
      </c>
      <c r="N3203" s="57">
        <f t="shared" si="729"/>
        <v>0</v>
      </c>
      <c r="O3203" s="57">
        <f t="shared" ca="1" si="730"/>
        <v>0</v>
      </c>
      <c r="P3203" s="63" t="str">
        <f t="shared" si="731"/>
        <v>A+J=</v>
      </c>
      <c r="Q3203" s="64">
        <f t="shared" si="732"/>
        <v>46497</v>
      </c>
    </row>
    <row r="3204" spans="1:17" x14ac:dyDescent="0.2">
      <c r="A3204" s="56">
        <f t="shared" si="720"/>
        <v>46439</v>
      </c>
      <c r="B3204" s="75" t="str">
        <f t="shared" ca="1" si="722"/>
        <v>n.d</v>
      </c>
      <c r="C3204" s="57">
        <f t="shared" si="723"/>
        <v>0.45234039999999998</v>
      </c>
      <c r="D3204" s="58">
        <f ca="1">IF(A3204&lt;$B$1,VLOOKUP(A3204,[1]DI!$A$4:$B$15000,2,FALSE),0)</f>
        <v>0</v>
      </c>
      <c r="E3204" s="57">
        <f t="shared" ca="1" si="724"/>
        <v>0</v>
      </c>
      <c r="F3204" s="59">
        <f t="shared" si="721"/>
        <v>1.1499999999999999</v>
      </c>
      <c r="G3204" s="60">
        <f t="shared" ca="1" si="725"/>
        <v>1</v>
      </c>
      <c r="H3204" s="57">
        <f ca="1">TRUNC(PRODUCT(G$10:G3203),15)</f>
        <v>1.8793566834039801</v>
      </c>
      <c r="I3204" s="57">
        <f t="shared" ca="1" si="726"/>
        <v>1.8793566834039801</v>
      </c>
      <c r="J3204" s="57">
        <f t="shared" ca="1" si="727"/>
        <v>1</v>
      </c>
      <c r="K3204" s="57">
        <f t="shared" ca="1" si="728"/>
        <v>0</v>
      </c>
      <c r="L3204" s="61">
        <f>IF(VLOOKUP(A3204,$U$12:$AD$125,8)=VLOOKUP(A3203,$U$12:$AD$125,8),0,VLOOKUP(A3204,U$12:$AD$125,8))</f>
        <v>0</v>
      </c>
      <c r="M3204" s="62">
        <f>IF(L3204&gt;0,VLOOKUP(L3204,T$12:$AC$125,7),0)</f>
        <v>0</v>
      </c>
      <c r="N3204" s="57">
        <f t="shared" si="729"/>
        <v>0</v>
      </c>
      <c r="O3204" s="57">
        <f t="shared" ca="1" si="730"/>
        <v>0</v>
      </c>
      <c r="P3204" s="63" t="str">
        <f t="shared" si="731"/>
        <v>A+J=</v>
      </c>
      <c r="Q3204" s="64">
        <f t="shared" si="732"/>
        <v>46497</v>
      </c>
    </row>
    <row r="3205" spans="1:17" x14ac:dyDescent="0.2">
      <c r="A3205" s="56">
        <f t="shared" si="720"/>
        <v>46440</v>
      </c>
      <c r="B3205" s="75" t="str">
        <f t="shared" ca="1" si="722"/>
        <v>n.d</v>
      </c>
      <c r="C3205" s="57">
        <f t="shared" si="723"/>
        <v>0.45234039999999998</v>
      </c>
      <c r="D3205" s="58">
        <f ca="1">IF(A3205&lt;$B$1,VLOOKUP(A3205,[1]DI!$A$4:$B$15000,2,FALSE),0)</f>
        <v>0</v>
      </c>
      <c r="E3205" s="57">
        <f t="shared" ca="1" si="724"/>
        <v>0</v>
      </c>
      <c r="F3205" s="59">
        <f t="shared" si="721"/>
        <v>1.1499999999999999</v>
      </c>
      <c r="G3205" s="60">
        <f t="shared" ca="1" si="725"/>
        <v>1</v>
      </c>
      <c r="H3205" s="57">
        <f ca="1">TRUNC(PRODUCT(G$10:G3204),15)</f>
        <v>1.8793566834039801</v>
      </c>
      <c r="I3205" s="57">
        <f t="shared" ca="1" si="726"/>
        <v>1.8793566834039801</v>
      </c>
      <c r="J3205" s="57">
        <f t="shared" ca="1" si="727"/>
        <v>1</v>
      </c>
      <c r="K3205" s="57">
        <f t="shared" ca="1" si="728"/>
        <v>0</v>
      </c>
      <c r="L3205" s="61">
        <f>IF(VLOOKUP(A3205,$U$12:$AD$125,8)=VLOOKUP(A3204,$U$12:$AD$125,8),0,VLOOKUP(A3205,U$12:$AD$125,8))</f>
        <v>0</v>
      </c>
      <c r="M3205" s="62">
        <f>IF(L3205&gt;0,VLOOKUP(L3205,T$12:$AC$125,7),0)</f>
        <v>0</v>
      </c>
      <c r="N3205" s="57">
        <f t="shared" si="729"/>
        <v>0</v>
      </c>
      <c r="O3205" s="57">
        <f t="shared" ca="1" si="730"/>
        <v>0</v>
      </c>
      <c r="P3205" s="63" t="str">
        <f t="shared" si="731"/>
        <v>A+J=</v>
      </c>
      <c r="Q3205" s="64">
        <f t="shared" si="732"/>
        <v>46497</v>
      </c>
    </row>
    <row r="3206" spans="1:17" x14ac:dyDescent="0.2">
      <c r="A3206" s="56">
        <f t="shared" si="720"/>
        <v>46441</v>
      </c>
      <c r="B3206" s="75" t="str">
        <f t="shared" ca="1" si="722"/>
        <v>n.d</v>
      </c>
      <c r="C3206" s="57">
        <f t="shared" si="723"/>
        <v>0.45234039999999998</v>
      </c>
      <c r="D3206" s="58">
        <f ca="1">IF(A3206&lt;$B$1,VLOOKUP(A3206,[1]DI!$A$4:$B$15000,2,FALSE),0)</f>
        <v>0</v>
      </c>
      <c r="E3206" s="57">
        <f t="shared" ca="1" si="724"/>
        <v>0</v>
      </c>
      <c r="F3206" s="59">
        <f t="shared" si="721"/>
        <v>1.1499999999999999</v>
      </c>
      <c r="G3206" s="60">
        <f t="shared" ca="1" si="725"/>
        <v>1</v>
      </c>
      <c r="H3206" s="57">
        <f ca="1">TRUNC(PRODUCT(G$10:G3205),15)</f>
        <v>1.8793566834039801</v>
      </c>
      <c r="I3206" s="57">
        <f t="shared" ca="1" si="726"/>
        <v>1.8793566834039801</v>
      </c>
      <c r="J3206" s="57">
        <f t="shared" ca="1" si="727"/>
        <v>1</v>
      </c>
      <c r="K3206" s="57">
        <f t="shared" ca="1" si="728"/>
        <v>0</v>
      </c>
      <c r="L3206" s="61">
        <f>IF(VLOOKUP(A3206,$U$12:$AD$125,8)=VLOOKUP(A3205,$U$12:$AD$125,8),0,VLOOKUP(A3206,U$12:$AD$125,8))</f>
        <v>0</v>
      </c>
      <c r="M3206" s="62">
        <f>IF(L3206&gt;0,VLOOKUP(L3206,T$12:$AC$125,7),0)</f>
        <v>0</v>
      </c>
      <c r="N3206" s="57">
        <f t="shared" si="729"/>
        <v>0</v>
      </c>
      <c r="O3206" s="57">
        <f t="shared" ca="1" si="730"/>
        <v>0</v>
      </c>
      <c r="P3206" s="63" t="str">
        <f t="shared" si="731"/>
        <v>A+J=</v>
      </c>
      <c r="Q3206" s="64">
        <f t="shared" si="732"/>
        <v>46497</v>
      </c>
    </row>
    <row r="3207" spans="1:17" x14ac:dyDescent="0.2">
      <c r="A3207" s="56">
        <f t="shared" si="720"/>
        <v>46442</v>
      </c>
      <c r="B3207" s="75" t="str">
        <f t="shared" ca="1" si="722"/>
        <v>n.d</v>
      </c>
      <c r="C3207" s="57">
        <f t="shared" si="723"/>
        <v>0.45234039999999998</v>
      </c>
      <c r="D3207" s="58">
        <f ca="1">IF(A3207&lt;$B$1,VLOOKUP(A3207,[1]DI!$A$4:$B$15000,2,FALSE),0)</f>
        <v>0</v>
      </c>
      <c r="E3207" s="57">
        <f t="shared" ca="1" si="724"/>
        <v>0</v>
      </c>
      <c r="F3207" s="59">
        <f t="shared" si="721"/>
        <v>1.1499999999999999</v>
      </c>
      <c r="G3207" s="60">
        <f t="shared" ca="1" si="725"/>
        <v>1</v>
      </c>
      <c r="H3207" s="57">
        <f ca="1">TRUNC(PRODUCT(G$10:G3206),15)</f>
        <v>1.8793566834039801</v>
      </c>
      <c r="I3207" s="57">
        <f t="shared" ca="1" si="726"/>
        <v>1.8793566834039801</v>
      </c>
      <c r="J3207" s="57">
        <f t="shared" ca="1" si="727"/>
        <v>1</v>
      </c>
      <c r="K3207" s="57">
        <f t="shared" ca="1" si="728"/>
        <v>0</v>
      </c>
      <c r="L3207" s="61">
        <f>IF(VLOOKUP(A3207,$U$12:$AD$125,8)=VLOOKUP(A3206,$U$12:$AD$125,8),0,VLOOKUP(A3207,U$12:$AD$125,8))</f>
        <v>0</v>
      </c>
      <c r="M3207" s="62">
        <f>IF(L3207&gt;0,VLOOKUP(L3207,T$12:$AC$125,7),0)</f>
        <v>0</v>
      </c>
      <c r="N3207" s="57">
        <f t="shared" si="729"/>
        <v>0</v>
      </c>
      <c r="O3207" s="57">
        <f t="shared" ca="1" si="730"/>
        <v>0</v>
      </c>
      <c r="P3207" s="63" t="str">
        <f t="shared" si="731"/>
        <v>A+J=</v>
      </c>
      <c r="Q3207" s="64">
        <f t="shared" si="732"/>
        <v>46497</v>
      </c>
    </row>
    <row r="3208" spans="1:17" x14ac:dyDescent="0.2">
      <c r="A3208" s="56">
        <f t="shared" si="720"/>
        <v>46443</v>
      </c>
      <c r="B3208" s="75" t="str">
        <f t="shared" ca="1" si="722"/>
        <v>n.d</v>
      </c>
      <c r="C3208" s="57">
        <f t="shared" si="723"/>
        <v>0.45234039999999998</v>
      </c>
      <c r="D3208" s="58">
        <f ca="1">IF(A3208&lt;$B$1,VLOOKUP(A3208,[1]DI!$A$4:$B$15000,2,FALSE),0)</f>
        <v>0</v>
      </c>
      <c r="E3208" s="57">
        <f t="shared" ca="1" si="724"/>
        <v>0</v>
      </c>
      <c r="F3208" s="59">
        <f t="shared" si="721"/>
        <v>1.1499999999999999</v>
      </c>
      <c r="G3208" s="60">
        <f t="shared" ca="1" si="725"/>
        <v>1</v>
      </c>
      <c r="H3208" s="57">
        <f ca="1">TRUNC(PRODUCT(G$10:G3207),15)</f>
        <v>1.8793566834039801</v>
      </c>
      <c r="I3208" s="57">
        <f t="shared" ca="1" si="726"/>
        <v>1.8793566834039801</v>
      </c>
      <c r="J3208" s="57">
        <f t="shared" ca="1" si="727"/>
        <v>1</v>
      </c>
      <c r="K3208" s="57">
        <f t="shared" ca="1" si="728"/>
        <v>0</v>
      </c>
      <c r="L3208" s="61">
        <f>IF(VLOOKUP(A3208,$U$12:$AD$125,8)=VLOOKUP(A3207,$U$12:$AD$125,8),0,VLOOKUP(A3208,U$12:$AD$125,8))</f>
        <v>0</v>
      </c>
      <c r="M3208" s="62">
        <f>IF(L3208&gt;0,VLOOKUP(L3208,T$12:$AC$125,7),0)</f>
        <v>0</v>
      </c>
      <c r="N3208" s="57">
        <f t="shared" si="729"/>
        <v>0</v>
      </c>
      <c r="O3208" s="57">
        <f t="shared" ca="1" si="730"/>
        <v>0</v>
      </c>
      <c r="P3208" s="63" t="str">
        <f t="shared" si="731"/>
        <v>A+J=</v>
      </c>
      <c r="Q3208" s="64">
        <f t="shared" si="732"/>
        <v>46497</v>
      </c>
    </row>
    <row r="3209" spans="1:17" x14ac:dyDescent="0.2">
      <c r="A3209" s="56">
        <f t="shared" si="720"/>
        <v>46444</v>
      </c>
      <c r="B3209" s="75" t="str">
        <f t="shared" ca="1" si="722"/>
        <v>n.d</v>
      </c>
      <c r="C3209" s="57">
        <f t="shared" si="723"/>
        <v>0.45234039999999998</v>
      </c>
      <c r="D3209" s="58">
        <f ca="1">IF(A3209&lt;$B$1,VLOOKUP(A3209,[1]DI!$A$4:$B$15000,2,FALSE),0)</f>
        <v>0</v>
      </c>
      <c r="E3209" s="57">
        <f t="shared" ca="1" si="724"/>
        <v>0</v>
      </c>
      <c r="F3209" s="59">
        <f t="shared" si="721"/>
        <v>1.1499999999999999</v>
      </c>
      <c r="G3209" s="60">
        <f t="shared" ca="1" si="725"/>
        <v>1</v>
      </c>
      <c r="H3209" s="57">
        <f ca="1">TRUNC(PRODUCT(G$10:G3208),15)</f>
        <v>1.8793566834039801</v>
      </c>
      <c r="I3209" s="57">
        <f t="shared" ca="1" si="726"/>
        <v>1.8793566834039801</v>
      </c>
      <c r="J3209" s="57">
        <f t="shared" ca="1" si="727"/>
        <v>1</v>
      </c>
      <c r="K3209" s="57">
        <f t="shared" ca="1" si="728"/>
        <v>0</v>
      </c>
      <c r="L3209" s="61">
        <f>IF(VLOOKUP(A3209,$U$12:$AD$125,8)=VLOOKUP(A3208,$U$12:$AD$125,8),0,VLOOKUP(A3209,U$12:$AD$125,8))</f>
        <v>0</v>
      </c>
      <c r="M3209" s="62">
        <f>IF(L3209&gt;0,VLOOKUP(L3209,T$12:$AC$125,7),0)</f>
        <v>0</v>
      </c>
      <c r="N3209" s="57">
        <f t="shared" si="729"/>
        <v>0</v>
      </c>
      <c r="O3209" s="57">
        <f t="shared" ca="1" si="730"/>
        <v>0</v>
      </c>
      <c r="P3209" s="63" t="str">
        <f t="shared" si="731"/>
        <v>A+J=</v>
      </c>
      <c r="Q3209" s="64">
        <f t="shared" si="732"/>
        <v>46497</v>
      </c>
    </row>
    <row r="3210" spans="1:17" x14ac:dyDescent="0.2">
      <c r="A3210" s="56">
        <f t="shared" si="720"/>
        <v>46445</v>
      </c>
      <c r="B3210" s="75" t="str">
        <f t="shared" ca="1" si="722"/>
        <v>n.d</v>
      </c>
      <c r="C3210" s="57">
        <f t="shared" si="723"/>
        <v>0.45234039999999998</v>
      </c>
      <c r="D3210" s="58">
        <f ca="1">IF(A3210&lt;$B$1,VLOOKUP(A3210,[1]DI!$A$4:$B$15000,2,FALSE),0)</f>
        <v>0</v>
      </c>
      <c r="E3210" s="57">
        <f t="shared" ca="1" si="724"/>
        <v>0</v>
      </c>
      <c r="F3210" s="59">
        <f t="shared" si="721"/>
        <v>1.1499999999999999</v>
      </c>
      <c r="G3210" s="60">
        <f t="shared" ca="1" si="725"/>
        <v>1</v>
      </c>
      <c r="H3210" s="57">
        <f ca="1">TRUNC(PRODUCT(G$10:G3209),15)</f>
        <v>1.8793566834039801</v>
      </c>
      <c r="I3210" s="57">
        <f t="shared" ca="1" si="726"/>
        <v>1.8793566834039801</v>
      </c>
      <c r="J3210" s="57">
        <f t="shared" ca="1" si="727"/>
        <v>1</v>
      </c>
      <c r="K3210" s="57">
        <f t="shared" ca="1" si="728"/>
        <v>0</v>
      </c>
      <c r="L3210" s="61">
        <f>IF(VLOOKUP(A3210,$U$12:$AD$125,8)=VLOOKUP(A3209,$U$12:$AD$125,8),0,VLOOKUP(A3210,U$12:$AD$125,8))</f>
        <v>0</v>
      </c>
      <c r="M3210" s="62">
        <f>IF(L3210&gt;0,VLOOKUP(L3210,T$12:$AC$125,7),0)</f>
        <v>0</v>
      </c>
      <c r="N3210" s="57">
        <f t="shared" si="729"/>
        <v>0</v>
      </c>
      <c r="O3210" s="57">
        <f t="shared" ca="1" si="730"/>
        <v>0</v>
      </c>
      <c r="P3210" s="63" t="str">
        <f t="shared" si="731"/>
        <v>A+J=</v>
      </c>
      <c r="Q3210" s="64">
        <f t="shared" si="732"/>
        <v>46497</v>
      </c>
    </row>
    <row r="3211" spans="1:17" x14ac:dyDescent="0.2">
      <c r="A3211" s="56">
        <f t="shared" ref="A3211:A3274" si="733">(A3210+1)</f>
        <v>46446</v>
      </c>
      <c r="B3211" s="75" t="str">
        <f t="shared" ca="1" si="722"/>
        <v>n.d</v>
      </c>
      <c r="C3211" s="57">
        <f t="shared" si="723"/>
        <v>0.45234039999999998</v>
      </c>
      <c r="D3211" s="58">
        <f ca="1">IF(A3211&lt;$B$1,VLOOKUP(A3211,[1]DI!$A$4:$B$15000,2,FALSE),0)</f>
        <v>0</v>
      </c>
      <c r="E3211" s="57">
        <f t="shared" ca="1" si="724"/>
        <v>0</v>
      </c>
      <c r="F3211" s="59">
        <f t="shared" si="721"/>
        <v>1.1499999999999999</v>
      </c>
      <c r="G3211" s="60">
        <f t="shared" ca="1" si="725"/>
        <v>1</v>
      </c>
      <c r="H3211" s="57">
        <f ca="1">TRUNC(PRODUCT(G$10:G3210),15)</f>
        <v>1.8793566834039801</v>
      </c>
      <c r="I3211" s="57">
        <f t="shared" ca="1" si="726"/>
        <v>1.8793566834039801</v>
      </c>
      <c r="J3211" s="57">
        <f t="shared" ca="1" si="727"/>
        <v>1</v>
      </c>
      <c r="K3211" s="57">
        <f t="shared" ca="1" si="728"/>
        <v>0</v>
      </c>
      <c r="L3211" s="61">
        <f>IF(VLOOKUP(A3211,$U$12:$AD$125,8)=VLOOKUP(A3210,$U$12:$AD$125,8),0,VLOOKUP(A3211,U$12:$AD$125,8))</f>
        <v>0</v>
      </c>
      <c r="M3211" s="62">
        <f>IF(L3211&gt;0,VLOOKUP(L3211,T$12:$AC$125,7),0)</f>
        <v>0</v>
      </c>
      <c r="N3211" s="57">
        <f t="shared" si="729"/>
        <v>0</v>
      </c>
      <c r="O3211" s="57">
        <f t="shared" ca="1" si="730"/>
        <v>0</v>
      </c>
      <c r="P3211" s="63" t="str">
        <f t="shared" si="731"/>
        <v>A+J=</v>
      </c>
      <c r="Q3211" s="64">
        <f t="shared" si="732"/>
        <v>46497</v>
      </c>
    </row>
    <row r="3212" spans="1:17" x14ac:dyDescent="0.2">
      <c r="A3212" s="56">
        <f t="shared" si="733"/>
        <v>46447</v>
      </c>
      <c r="B3212" s="75" t="str">
        <f t="shared" ca="1" si="722"/>
        <v>n.d</v>
      </c>
      <c r="C3212" s="57">
        <f t="shared" si="723"/>
        <v>0.45234039999999998</v>
      </c>
      <c r="D3212" s="58">
        <f ca="1">IF(A3212&lt;$B$1,VLOOKUP(A3212,[1]DI!$A$4:$B$15000,2,FALSE),0)</f>
        <v>0</v>
      </c>
      <c r="E3212" s="57">
        <f t="shared" ca="1" si="724"/>
        <v>0</v>
      </c>
      <c r="F3212" s="59">
        <f t="shared" si="721"/>
        <v>1.1499999999999999</v>
      </c>
      <c r="G3212" s="60">
        <f t="shared" ca="1" si="725"/>
        <v>1</v>
      </c>
      <c r="H3212" s="57">
        <f ca="1">TRUNC(PRODUCT(G$10:G3211),15)</f>
        <v>1.8793566834039801</v>
      </c>
      <c r="I3212" s="57">
        <f t="shared" ca="1" si="726"/>
        <v>1.8793566834039801</v>
      </c>
      <c r="J3212" s="57">
        <f t="shared" ca="1" si="727"/>
        <v>1</v>
      </c>
      <c r="K3212" s="57">
        <f t="shared" ca="1" si="728"/>
        <v>0</v>
      </c>
      <c r="L3212" s="61">
        <f>IF(VLOOKUP(A3212,$U$12:$AD$125,8)=VLOOKUP(A3211,$U$12:$AD$125,8),0,VLOOKUP(A3212,U$12:$AD$125,8))</f>
        <v>0</v>
      </c>
      <c r="M3212" s="62">
        <f>IF(L3212&gt;0,VLOOKUP(L3212,T$12:$AC$125,7),0)</f>
        <v>0</v>
      </c>
      <c r="N3212" s="57">
        <f t="shared" si="729"/>
        <v>0</v>
      </c>
      <c r="O3212" s="57">
        <f t="shared" ca="1" si="730"/>
        <v>0</v>
      </c>
      <c r="P3212" s="63" t="str">
        <f t="shared" si="731"/>
        <v>A+J=</v>
      </c>
      <c r="Q3212" s="64">
        <f t="shared" si="732"/>
        <v>46497</v>
      </c>
    </row>
    <row r="3213" spans="1:17" x14ac:dyDescent="0.2">
      <c r="A3213" s="56">
        <f t="shared" si="733"/>
        <v>46448</v>
      </c>
      <c r="B3213" s="75" t="str">
        <f t="shared" ca="1" si="722"/>
        <v>n.d</v>
      </c>
      <c r="C3213" s="57">
        <f t="shared" si="723"/>
        <v>0.45234039999999998</v>
      </c>
      <c r="D3213" s="58">
        <f ca="1">IF(A3213&lt;$B$1,VLOOKUP(A3213,[1]DI!$A$4:$B$15000,2,FALSE),0)</f>
        <v>0</v>
      </c>
      <c r="E3213" s="57">
        <f t="shared" ca="1" si="724"/>
        <v>0</v>
      </c>
      <c r="F3213" s="59">
        <f t="shared" si="721"/>
        <v>1.1499999999999999</v>
      </c>
      <c r="G3213" s="60">
        <f t="shared" ca="1" si="725"/>
        <v>1</v>
      </c>
      <c r="H3213" s="57">
        <f ca="1">TRUNC(PRODUCT(G$10:G3212),15)</f>
        <v>1.8793566834039801</v>
      </c>
      <c r="I3213" s="57">
        <f t="shared" ca="1" si="726"/>
        <v>1.8793566834039801</v>
      </c>
      <c r="J3213" s="57">
        <f t="shared" ca="1" si="727"/>
        <v>1</v>
      </c>
      <c r="K3213" s="57">
        <f t="shared" ca="1" si="728"/>
        <v>0</v>
      </c>
      <c r="L3213" s="61">
        <f>IF(VLOOKUP(A3213,$U$12:$AD$125,8)=VLOOKUP(A3212,$U$12:$AD$125,8),0,VLOOKUP(A3213,U$12:$AD$125,8))</f>
        <v>0</v>
      </c>
      <c r="M3213" s="62">
        <f>IF(L3213&gt;0,VLOOKUP(L3213,T$12:$AC$125,7),0)</f>
        <v>0</v>
      </c>
      <c r="N3213" s="57">
        <f t="shared" si="729"/>
        <v>0</v>
      </c>
      <c r="O3213" s="57">
        <f t="shared" ca="1" si="730"/>
        <v>0</v>
      </c>
      <c r="P3213" s="63" t="str">
        <f t="shared" si="731"/>
        <v>A+J=</v>
      </c>
      <c r="Q3213" s="64">
        <f t="shared" si="732"/>
        <v>46497</v>
      </c>
    </row>
    <row r="3214" spans="1:17" x14ac:dyDescent="0.2">
      <c r="A3214" s="56">
        <f t="shared" si="733"/>
        <v>46449</v>
      </c>
      <c r="B3214" s="75" t="str">
        <f t="shared" ca="1" si="722"/>
        <v>n.d</v>
      </c>
      <c r="C3214" s="57">
        <f t="shared" si="723"/>
        <v>0.45234039999999998</v>
      </c>
      <c r="D3214" s="58">
        <f ca="1">IF(A3214&lt;$B$1,VLOOKUP(A3214,[1]DI!$A$4:$B$15000,2,FALSE),0)</f>
        <v>0</v>
      </c>
      <c r="E3214" s="57">
        <f t="shared" ca="1" si="724"/>
        <v>0</v>
      </c>
      <c r="F3214" s="59">
        <f t="shared" si="721"/>
        <v>1.1499999999999999</v>
      </c>
      <c r="G3214" s="60">
        <f t="shared" ca="1" si="725"/>
        <v>1</v>
      </c>
      <c r="H3214" s="57">
        <f ca="1">TRUNC(PRODUCT(G$10:G3213),15)</f>
        <v>1.8793566834039801</v>
      </c>
      <c r="I3214" s="57">
        <f t="shared" ca="1" si="726"/>
        <v>1.8793566834039801</v>
      </c>
      <c r="J3214" s="57">
        <f t="shared" ca="1" si="727"/>
        <v>1</v>
      </c>
      <c r="K3214" s="57">
        <f t="shared" ca="1" si="728"/>
        <v>0</v>
      </c>
      <c r="L3214" s="61">
        <f>IF(VLOOKUP(A3214,$U$12:$AD$125,8)=VLOOKUP(A3213,$U$12:$AD$125,8),0,VLOOKUP(A3214,U$12:$AD$125,8))</f>
        <v>0</v>
      </c>
      <c r="M3214" s="62">
        <f>IF(L3214&gt;0,VLOOKUP(L3214,T$12:$AC$125,7),0)</f>
        <v>0</v>
      </c>
      <c r="N3214" s="57">
        <f t="shared" si="729"/>
        <v>0</v>
      </c>
      <c r="O3214" s="57">
        <f t="shared" ca="1" si="730"/>
        <v>0</v>
      </c>
      <c r="P3214" s="63" t="str">
        <f t="shared" si="731"/>
        <v>A+J=</v>
      </c>
      <c r="Q3214" s="64">
        <f t="shared" si="732"/>
        <v>46497</v>
      </c>
    </row>
    <row r="3215" spans="1:17" x14ac:dyDescent="0.2">
      <c r="A3215" s="56">
        <f t="shared" si="733"/>
        <v>46450</v>
      </c>
      <c r="B3215" s="75" t="str">
        <f t="shared" ca="1" si="722"/>
        <v>n.d</v>
      </c>
      <c r="C3215" s="57">
        <f t="shared" si="723"/>
        <v>0.45234039999999998</v>
      </c>
      <c r="D3215" s="58">
        <f ca="1">IF(A3215&lt;$B$1,VLOOKUP(A3215,[1]DI!$A$4:$B$15000,2,FALSE),0)</f>
        <v>0</v>
      </c>
      <c r="E3215" s="57">
        <f t="shared" ca="1" si="724"/>
        <v>0</v>
      </c>
      <c r="F3215" s="59">
        <f t="shared" si="721"/>
        <v>1.1499999999999999</v>
      </c>
      <c r="G3215" s="60">
        <f t="shared" ca="1" si="725"/>
        <v>1</v>
      </c>
      <c r="H3215" s="57">
        <f ca="1">TRUNC(PRODUCT(G$10:G3214),15)</f>
        <v>1.8793566834039801</v>
      </c>
      <c r="I3215" s="57">
        <f t="shared" ca="1" si="726"/>
        <v>1.8793566834039801</v>
      </c>
      <c r="J3215" s="57">
        <f t="shared" ca="1" si="727"/>
        <v>1</v>
      </c>
      <c r="K3215" s="57">
        <f t="shared" ca="1" si="728"/>
        <v>0</v>
      </c>
      <c r="L3215" s="61">
        <f>IF(VLOOKUP(A3215,$U$12:$AD$125,8)=VLOOKUP(A3214,$U$12:$AD$125,8),0,VLOOKUP(A3215,U$12:$AD$125,8))</f>
        <v>0</v>
      </c>
      <c r="M3215" s="62">
        <f>IF(L3215&gt;0,VLOOKUP(L3215,T$12:$AC$125,7),0)</f>
        <v>0</v>
      </c>
      <c r="N3215" s="57">
        <f t="shared" si="729"/>
        <v>0</v>
      </c>
      <c r="O3215" s="57">
        <f t="shared" ca="1" si="730"/>
        <v>0</v>
      </c>
      <c r="P3215" s="63" t="str">
        <f t="shared" si="731"/>
        <v>A+J=</v>
      </c>
      <c r="Q3215" s="64">
        <f t="shared" si="732"/>
        <v>46497</v>
      </c>
    </row>
    <row r="3216" spans="1:17" x14ac:dyDescent="0.2">
      <c r="A3216" s="56">
        <f t="shared" si="733"/>
        <v>46451</v>
      </c>
      <c r="B3216" s="75" t="str">
        <f t="shared" ca="1" si="722"/>
        <v>n.d</v>
      </c>
      <c r="C3216" s="57">
        <f t="shared" si="723"/>
        <v>0.45234039999999998</v>
      </c>
      <c r="D3216" s="58">
        <f ca="1">IF(A3216&lt;$B$1,VLOOKUP(A3216,[1]DI!$A$4:$B$15000,2,FALSE),0)</f>
        <v>0</v>
      </c>
      <c r="E3216" s="57">
        <f t="shared" ca="1" si="724"/>
        <v>0</v>
      </c>
      <c r="F3216" s="59">
        <f t="shared" si="721"/>
        <v>1.1499999999999999</v>
      </c>
      <c r="G3216" s="60">
        <f t="shared" ca="1" si="725"/>
        <v>1</v>
      </c>
      <c r="H3216" s="57">
        <f ca="1">TRUNC(PRODUCT(G$10:G3215),15)</f>
        <v>1.8793566834039801</v>
      </c>
      <c r="I3216" s="57">
        <f t="shared" ca="1" si="726"/>
        <v>1.8793566834039801</v>
      </c>
      <c r="J3216" s="57">
        <f t="shared" ca="1" si="727"/>
        <v>1</v>
      </c>
      <c r="K3216" s="57">
        <f t="shared" ca="1" si="728"/>
        <v>0</v>
      </c>
      <c r="L3216" s="61">
        <f>IF(VLOOKUP(A3216,$U$12:$AD$125,8)=VLOOKUP(A3215,$U$12:$AD$125,8),0,VLOOKUP(A3216,U$12:$AD$125,8))</f>
        <v>0</v>
      </c>
      <c r="M3216" s="62">
        <f>IF(L3216&gt;0,VLOOKUP(L3216,T$12:$AC$125,7),0)</f>
        <v>0</v>
      </c>
      <c r="N3216" s="57">
        <f t="shared" si="729"/>
        <v>0</v>
      </c>
      <c r="O3216" s="57">
        <f t="shared" ca="1" si="730"/>
        <v>0</v>
      </c>
      <c r="P3216" s="63" t="str">
        <f t="shared" si="731"/>
        <v>A+J=</v>
      </c>
      <c r="Q3216" s="64">
        <f t="shared" si="732"/>
        <v>46497</v>
      </c>
    </row>
    <row r="3217" spans="1:17" x14ac:dyDescent="0.2">
      <c r="A3217" s="56">
        <f t="shared" si="733"/>
        <v>46452</v>
      </c>
      <c r="B3217" s="75" t="str">
        <f t="shared" ca="1" si="722"/>
        <v>n.d</v>
      </c>
      <c r="C3217" s="57">
        <f t="shared" si="723"/>
        <v>0.45234039999999998</v>
      </c>
      <c r="D3217" s="58">
        <f ca="1">IF(A3217&lt;$B$1,VLOOKUP(A3217,[1]DI!$A$4:$B$15000,2,FALSE),0)</f>
        <v>0</v>
      </c>
      <c r="E3217" s="57">
        <f t="shared" ca="1" si="724"/>
        <v>0</v>
      </c>
      <c r="F3217" s="59">
        <f t="shared" si="721"/>
        <v>1.1499999999999999</v>
      </c>
      <c r="G3217" s="60">
        <f t="shared" ca="1" si="725"/>
        <v>1</v>
      </c>
      <c r="H3217" s="57">
        <f ca="1">TRUNC(PRODUCT(G$10:G3216),15)</f>
        <v>1.8793566834039801</v>
      </c>
      <c r="I3217" s="57">
        <f t="shared" ca="1" si="726"/>
        <v>1.8793566834039801</v>
      </c>
      <c r="J3217" s="57">
        <f t="shared" ca="1" si="727"/>
        <v>1</v>
      </c>
      <c r="K3217" s="57">
        <f t="shared" ca="1" si="728"/>
        <v>0</v>
      </c>
      <c r="L3217" s="61">
        <f>IF(VLOOKUP(A3217,$U$12:$AD$125,8)=VLOOKUP(A3216,$U$12:$AD$125,8),0,VLOOKUP(A3217,U$12:$AD$125,8))</f>
        <v>0</v>
      </c>
      <c r="M3217" s="62">
        <f>IF(L3217&gt;0,VLOOKUP(L3217,T$12:$AC$125,7),0)</f>
        <v>0</v>
      </c>
      <c r="N3217" s="57">
        <f t="shared" si="729"/>
        <v>0</v>
      </c>
      <c r="O3217" s="57">
        <f t="shared" ca="1" si="730"/>
        <v>0</v>
      </c>
      <c r="P3217" s="63" t="str">
        <f t="shared" si="731"/>
        <v>A+J=</v>
      </c>
      <c r="Q3217" s="64">
        <f t="shared" si="732"/>
        <v>46497</v>
      </c>
    </row>
    <row r="3218" spans="1:17" x14ac:dyDescent="0.2">
      <c r="A3218" s="56">
        <f t="shared" si="733"/>
        <v>46453</v>
      </c>
      <c r="B3218" s="75" t="str">
        <f t="shared" ca="1" si="722"/>
        <v>n.d</v>
      </c>
      <c r="C3218" s="57">
        <f t="shared" si="723"/>
        <v>0.45234039999999998</v>
      </c>
      <c r="D3218" s="58">
        <f ca="1">IF(A3218&lt;$B$1,VLOOKUP(A3218,[1]DI!$A$4:$B$15000,2,FALSE),0)</f>
        <v>0</v>
      </c>
      <c r="E3218" s="57">
        <f t="shared" ca="1" si="724"/>
        <v>0</v>
      </c>
      <c r="F3218" s="59">
        <f t="shared" si="721"/>
        <v>1.1499999999999999</v>
      </c>
      <c r="G3218" s="60">
        <f t="shared" ca="1" si="725"/>
        <v>1</v>
      </c>
      <c r="H3218" s="57">
        <f ca="1">TRUNC(PRODUCT(G$10:G3217),15)</f>
        <v>1.8793566834039801</v>
      </c>
      <c r="I3218" s="57">
        <f t="shared" ca="1" si="726"/>
        <v>1.8793566834039801</v>
      </c>
      <c r="J3218" s="57">
        <f t="shared" ca="1" si="727"/>
        <v>1</v>
      </c>
      <c r="K3218" s="57">
        <f t="shared" ca="1" si="728"/>
        <v>0</v>
      </c>
      <c r="L3218" s="61">
        <f>IF(VLOOKUP(A3218,$U$12:$AD$125,8)=VLOOKUP(A3217,$U$12:$AD$125,8),0,VLOOKUP(A3218,U$12:$AD$125,8))</f>
        <v>0</v>
      </c>
      <c r="M3218" s="62">
        <f>IF(L3218&gt;0,VLOOKUP(L3218,T$12:$AC$125,7),0)</f>
        <v>0</v>
      </c>
      <c r="N3218" s="57">
        <f t="shared" si="729"/>
        <v>0</v>
      </c>
      <c r="O3218" s="57">
        <f t="shared" ca="1" si="730"/>
        <v>0</v>
      </c>
      <c r="P3218" s="63" t="str">
        <f t="shared" si="731"/>
        <v>A+J=</v>
      </c>
      <c r="Q3218" s="64">
        <f t="shared" si="732"/>
        <v>46497</v>
      </c>
    </row>
    <row r="3219" spans="1:17" x14ac:dyDescent="0.2">
      <c r="A3219" s="56">
        <f t="shared" si="733"/>
        <v>46454</v>
      </c>
      <c r="B3219" s="75" t="str">
        <f t="shared" ca="1" si="722"/>
        <v>n.d</v>
      </c>
      <c r="C3219" s="57">
        <f t="shared" si="723"/>
        <v>0.45234039999999998</v>
      </c>
      <c r="D3219" s="58">
        <f ca="1">IF(A3219&lt;$B$1,VLOOKUP(A3219,[1]DI!$A$4:$B$15000,2,FALSE),0)</f>
        <v>0</v>
      </c>
      <c r="E3219" s="57">
        <f t="shared" ca="1" si="724"/>
        <v>0</v>
      </c>
      <c r="F3219" s="59">
        <f t="shared" si="721"/>
        <v>1.1499999999999999</v>
      </c>
      <c r="G3219" s="60">
        <f t="shared" ca="1" si="725"/>
        <v>1</v>
      </c>
      <c r="H3219" s="57">
        <f ca="1">TRUNC(PRODUCT(G$10:G3218),15)</f>
        <v>1.8793566834039801</v>
      </c>
      <c r="I3219" s="57">
        <f t="shared" ca="1" si="726"/>
        <v>1.8793566834039801</v>
      </c>
      <c r="J3219" s="57">
        <f t="shared" ca="1" si="727"/>
        <v>1</v>
      </c>
      <c r="K3219" s="57">
        <f t="shared" ca="1" si="728"/>
        <v>0</v>
      </c>
      <c r="L3219" s="61">
        <f>IF(VLOOKUP(A3219,$U$12:$AD$125,8)=VLOOKUP(A3218,$U$12:$AD$125,8),0,VLOOKUP(A3219,U$12:$AD$125,8))</f>
        <v>0</v>
      </c>
      <c r="M3219" s="62">
        <f>IF(L3219&gt;0,VLOOKUP(L3219,T$12:$AC$125,7),0)</f>
        <v>0</v>
      </c>
      <c r="N3219" s="57">
        <f t="shared" si="729"/>
        <v>0</v>
      </c>
      <c r="O3219" s="57">
        <f t="shared" ca="1" si="730"/>
        <v>0</v>
      </c>
      <c r="P3219" s="63" t="str">
        <f t="shared" si="731"/>
        <v>A+J=</v>
      </c>
      <c r="Q3219" s="64">
        <f t="shared" si="732"/>
        <v>46497</v>
      </c>
    </row>
    <row r="3220" spans="1:17" x14ac:dyDescent="0.2">
      <c r="A3220" s="56">
        <f t="shared" si="733"/>
        <v>46455</v>
      </c>
      <c r="B3220" s="75" t="str">
        <f t="shared" ca="1" si="722"/>
        <v>n.d</v>
      </c>
      <c r="C3220" s="57">
        <f t="shared" si="723"/>
        <v>0.45234039999999998</v>
      </c>
      <c r="D3220" s="58">
        <f ca="1">IF(A3220&lt;$B$1,VLOOKUP(A3220,[1]DI!$A$4:$B$15000,2,FALSE),0)</f>
        <v>0</v>
      </c>
      <c r="E3220" s="57">
        <f t="shared" ca="1" si="724"/>
        <v>0</v>
      </c>
      <c r="F3220" s="59">
        <f t="shared" si="721"/>
        <v>1.1499999999999999</v>
      </c>
      <c r="G3220" s="60">
        <f t="shared" ca="1" si="725"/>
        <v>1</v>
      </c>
      <c r="H3220" s="57">
        <f ca="1">TRUNC(PRODUCT(G$10:G3219),15)</f>
        <v>1.8793566834039801</v>
      </c>
      <c r="I3220" s="57">
        <f t="shared" ca="1" si="726"/>
        <v>1.8793566834039801</v>
      </c>
      <c r="J3220" s="57">
        <f t="shared" ca="1" si="727"/>
        <v>1</v>
      </c>
      <c r="K3220" s="57">
        <f t="shared" ca="1" si="728"/>
        <v>0</v>
      </c>
      <c r="L3220" s="61">
        <f>IF(VLOOKUP(A3220,$U$12:$AD$125,8)=VLOOKUP(A3219,$U$12:$AD$125,8),0,VLOOKUP(A3220,U$12:$AD$125,8))</f>
        <v>0</v>
      </c>
      <c r="M3220" s="62">
        <f>IF(L3220&gt;0,VLOOKUP(L3220,T$12:$AC$125,7),0)</f>
        <v>0</v>
      </c>
      <c r="N3220" s="57">
        <f t="shared" si="729"/>
        <v>0</v>
      </c>
      <c r="O3220" s="57">
        <f t="shared" ca="1" si="730"/>
        <v>0</v>
      </c>
      <c r="P3220" s="63" t="str">
        <f t="shared" si="731"/>
        <v>A+J=</v>
      </c>
      <c r="Q3220" s="64">
        <f t="shared" si="732"/>
        <v>46497</v>
      </c>
    </row>
    <row r="3221" spans="1:17" x14ac:dyDescent="0.2">
      <c r="A3221" s="56">
        <f t="shared" si="733"/>
        <v>46456</v>
      </c>
      <c r="B3221" s="75" t="str">
        <f t="shared" ca="1" si="722"/>
        <v>n.d</v>
      </c>
      <c r="C3221" s="57">
        <f t="shared" si="723"/>
        <v>0.45234039999999998</v>
      </c>
      <c r="D3221" s="58">
        <f ca="1">IF(A3221&lt;$B$1,VLOOKUP(A3221,[1]DI!$A$4:$B$15000,2,FALSE),0)</f>
        <v>0</v>
      </c>
      <c r="E3221" s="57">
        <f t="shared" ca="1" si="724"/>
        <v>0</v>
      </c>
      <c r="F3221" s="59">
        <f t="shared" si="721"/>
        <v>1.1499999999999999</v>
      </c>
      <c r="G3221" s="60">
        <f t="shared" ca="1" si="725"/>
        <v>1</v>
      </c>
      <c r="H3221" s="57">
        <f ca="1">TRUNC(PRODUCT(G$10:G3220),15)</f>
        <v>1.8793566834039801</v>
      </c>
      <c r="I3221" s="57">
        <f t="shared" ca="1" si="726"/>
        <v>1.8793566834039801</v>
      </c>
      <c r="J3221" s="57">
        <f t="shared" ca="1" si="727"/>
        <v>1</v>
      </c>
      <c r="K3221" s="57">
        <f t="shared" ca="1" si="728"/>
        <v>0</v>
      </c>
      <c r="L3221" s="61">
        <f>IF(VLOOKUP(A3221,$U$12:$AD$125,8)=VLOOKUP(A3220,$U$12:$AD$125,8),0,VLOOKUP(A3221,U$12:$AD$125,8))</f>
        <v>0</v>
      </c>
      <c r="M3221" s="62">
        <f>IF(L3221&gt;0,VLOOKUP(L3221,T$12:$AC$125,7),0)</f>
        <v>0</v>
      </c>
      <c r="N3221" s="57">
        <f t="shared" si="729"/>
        <v>0</v>
      </c>
      <c r="O3221" s="57">
        <f t="shared" ca="1" si="730"/>
        <v>0</v>
      </c>
      <c r="P3221" s="63" t="str">
        <f t="shared" si="731"/>
        <v>A+J=</v>
      </c>
      <c r="Q3221" s="64">
        <f t="shared" si="732"/>
        <v>46497</v>
      </c>
    </row>
    <row r="3222" spans="1:17" x14ac:dyDescent="0.2">
      <c r="A3222" s="56">
        <f t="shared" si="733"/>
        <v>46457</v>
      </c>
      <c r="B3222" s="75" t="str">
        <f t="shared" ca="1" si="722"/>
        <v>n.d</v>
      </c>
      <c r="C3222" s="57">
        <f t="shared" si="723"/>
        <v>0.45234039999999998</v>
      </c>
      <c r="D3222" s="58">
        <f ca="1">IF(A3222&lt;$B$1,VLOOKUP(A3222,[1]DI!$A$4:$B$15000,2,FALSE),0)</f>
        <v>0</v>
      </c>
      <c r="E3222" s="57">
        <f t="shared" ca="1" si="724"/>
        <v>0</v>
      </c>
      <c r="F3222" s="59">
        <f t="shared" si="721"/>
        <v>1.1499999999999999</v>
      </c>
      <c r="G3222" s="60">
        <f t="shared" ca="1" si="725"/>
        <v>1</v>
      </c>
      <c r="H3222" s="57">
        <f ca="1">TRUNC(PRODUCT(G$10:G3221),15)</f>
        <v>1.8793566834039801</v>
      </c>
      <c r="I3222" s="57">
        <f t="shared" ca="1" si="726"/>
        <v>1.8793566834039801</v>
      </c>
      <c r="J3222" s="57">
        <f t="shared" ca="1" si="727"/>
        <v>1</v>
      </c>
      <c r="K3222" s="57">
        <f t="shared" ca="1" si="728"/>
        <v>0</v>
      </c>
      <c r="L3222" s="61">
        <f>IF(VLOOKUP(A3222,$U$12:$AD$125,8)=VLOOKUP(A3221,$U$12:$AD$125,8),0,VLOOKUP(A3222,U$12:$AD$125,8))</f>
        <v>0</v>
      </c>
      <c r="M3222" s="62">
        <f>IF(L3222&gt;0,VLOOKUP(L3222,T$12:$AC$125,7),0)</f>
        <v>0</v>
      </c>
      <c r="N3222" s="57">
        <f t="shared" si="729"/>
        <v>0</v>
      </c>
      <c r="O3222" s="57">
        <f t="shared" ca="1" si="730"/>
        <v>0</v>
      </c>
      <c r="P3222" s="63" t="str">
        <f t="shared" si="731"/>
        <v>A+J=</v>
      </c>
      <c r="Q3222" s="64">
        <f t="shared" si="732"/>
        <v>46497</v>
      </c>
    </row>
    <row r="3223" spans="1:17" x14ac:dyDescent="0.2">
      <c r="A3223" s="56">
        <f t="shared" si="733"/>
        <v>46458</v>
      </c>
      <c r="B3223" s="75" t="str">
        <f t="shared" ca="1" si="722"/>
        <v>n.d</v>
      </c>
      <c r="C3223" s="57">
        <f t="shared" si="723"/>
        <v>0.45234039999999998</v>
      </c>
      <c r="D3223" s="58">
        <f ca="1">IF(A3223&lt;$B$1,VLOOKUP(A3223,[1]DI!$A$4:$B$15000,2,FALSE),0)</f>
        <v>0</v>
      </c>
      <c r="E3223" s="57">
        <f t="shared" ca="1" si="724"/>
        <v>0</v>
      </c>
      <c r="F3223" s="59">
        <f t="shared" si="721"/>
        <v>1.1499999999999999</v>
      </c>
      <c r="G3223" s="60">
        <f t="shared" ca="1" si="725"/>
        <v>1</v>
      </c>
      <c r="H3223" s="57">
        <f ca="1">TRUNC(PRODUCT(G$10:G3222),15)</f>
        <v>1.8793566834039801</v>
      </c>
      <c r="I3223" s="57">
        <f t="shared" ca="1" si="726"/>
        <v>1.8793566834039801</v>
      </c>
      <c r="J3223" s="57">
        <f t="shared" ca="1" si="727"/>
        <v>1</v>
      </c>
      <c r="K3223" s="57">
        <f t="shared" ca="1" si="728"/>
        <v>0</v>
      </c>
      <c r="L3223" s="61">
        <f>IF(VLOOKUP(A3223,$U$12:$AD$125,8)=VLOOKUP(A3222,$U$12:$AD$125,8),0,VLOOKUP(A3223,U$12:$AD$125,8))</f>
        <v>0</v>
      </c>
      <c r="M3223" s="62">
        <f>IF(L3223&gt;0,VLOOKUP(L3223,T$12:$AC$125,7),0)</f>
        <v>0</v>
      </c>
      <c r="N3223" s="57">
        <f t="shared" si="729"/>
        <v>0</v>
      </c>
      <c r="O3223" s="57">
        <f t="shared" ca="1" si="730"/>
        <v>0</v>
      </c>
      <c r="P3223" s="63" t="str">
        <f t="shared" si="731"/>
        <v>A+J=</v>
      </c>
      <c r="Q3223" s="64">
        <f t="shared" si="732"/>
        <v>46497</v>
      </c>
    </row>
    <row r="3224" spans="1:17" x14ac:dyDescent="0.2">
      <c r="A3224" s="56">
        <f t="shared" si="733"/>
        <v>46459</v>
      </c>
      <c r="B3224" s="75" t="str">
        <f t="shared" ca="1" si="722"/>
        <v>n.d</v>
      </c>
      <c r="C3224" s="57">
        <f t="shared" si="723"/>
        <v>0.45234039999999998</v>
      </c>
      <c r="D3224" s="58">
        <f ca="1">IF(A3224&lt;$B$1,VLOOKUP(A3224,[1]DI!$A$4:$B$15000,2,FALSE),0)</f>
        <v>0</v>
      </c>
      <c r="E3224" s="57">
        <f t="shared" ca="1" si="724"/>
        <v>0</v>
      </c>
      <c r="F3224" s="59">
        <f t="shared" si="721"/>
        <v>1.1499999999999999</v>
      </c>
      <c r="G3224" s="60">
        <f t="shared" ca="1" si="725"/>
        <v>1</v>
      </c>
      <c r="H3224" s="57">
        <f ca="1">TRUNC(PRODUCT(G$10:G3223),15)</f>
        <v>1.8793566834039801</v>
      </c>
      <c r="I3224" s="57">
        <f t="shared" ca="1" si="726"/>
        <v>1.8793566834039801</v>
      </c>
      <c r="J3224" s="57">
        <f t="shared" ca="1" si="727"/>
        <v>1</v>
      </c>
      <c r="K3224" s="57">
        <f t="shared" ca="1" si="728"/>
        <v>0</v>
      </c>
      <c r="L3224" s="61">
        <f>IF(VLOOKUP(A3224,$U$12:$AD$125,8)=VLOOKUP(A3223,$U$12:$AD$125,8),0,VLOOKUP(A3224,U$12:$AD$125,8))</f>
        <v>0</v>
      </c>
      <c r="M3224" s="62">
        <f>IF(L3224&gt;0,VLOOKUP(L3224,T$12:$AC$125,7),0)</f>
        <v>0</v>
      </c>
      <c r="N3224" s="57">
        <f t="shared" si="729"/>
        <v>0</v>
      </c>
      <c r="O3224" s="57">
        <f t="shared" ca="1" si="730"/>
        <v>0</v>
      </c>
      <c r="P3224" s="63" t="str">
        <f t="shared" si="731"/>
        <v>A+J=</v>
      </c>
      <c r="Q3224" s="64">
        <f t="shared" si="732"/>
        <v>46497</v>
      </c>
    </row>
    <row r="3225" spans="1:17" x14ac:dyDescent="0.2">
      <c r="A3225" s="56">
        <f t="shared" si="733"/>
        <v>46460</v>
      </c>
      <c r="B3225" s="75" t="str">
        <f t="shared" ca="1" si="722"/>
        <v>n.d</v>
      </c>
      <c r="C3225" s="57">
        <f t="shared" si="723"/>
        <v>0.45234039999999998</v>
      </c>
      <c r="D3225" s="58">
        <f ca="1">IF(A3225&lt;$B$1,VLOOKUP(A3225,[1]DI!$A$4:$B$15000,2,FALSE),0)</f>
        <v>0</v>
      </c>
      <c r="E3225" s="57">
        <f t="shared" ca="1" si="724"/>
        <v>0</v>
      </c>
      <c r="F3225" s="59">
        <f t="shared" si="721"/>
        <v>1.1499999999999999</v>
      </c>
      <c r="G3225" s="60">
        <f t="shared" ca="1" si="725"/>
        <v>1</v>
      </c>
      <c r="H3225" s="57">
        <f ca="1">TRUNC(PRODUCT(G$10:G3224),15)</f>
        <v>1.8793566834039801</v>
      </c>
      <c r="I3225" s="57">
        <f t="shared" ca="1" si="726"/>
        <v>1.8793566834039801</v>
      </c>
      <c r="J3225" s="57">
        <f t="shared" ca="1" si="727"/>
        <v>1</v>
      </c>
      <c r="K3225" s="57">
        <f t="shared" ca="1" si="728"/>
        <v>0</v>
      </c>
      <c r="L3225" s="61">
        <f>IF(VLOOKUP(A3225,$U$12:$AD$125,8)=VLOOKUP(A3224,$U$12:$AD$125,8),0,VLOOKUP(A3225,U$12:$AD$125,8))</f>
        <v>0</v>
      </c>
      <c r="M3225" s="62">
        <f>IF(L3225&gt;0,VLOOKUP(L3225,T$12:$AC$125,7),0)</f>
        <v>0</v>
      </c>
      <c r="N3225" s="57">
        <f t="shared" si="729"/>
        <v>0</v>
      </c>
      <c r="O3225" s="57">
        <f t="shared" ca="1" si="730"/>
        <v>0</v>
      </c>
      <c r="P3225" s="63" t="str">
        <f t="shared" si="731"/>
        <v>A+J=</v>
      </c>
      <c r="Q3225" s="64">
        <f t="shared" si="732"/>
        <v>46497</v>
      </c>
    </row>
    <row r="3226" spans="1:17" x14ac:dyDescent="0.2">
      <c r="A3226" s="56">
        <f t="shared" si="733"/>
        <v>46461</v>
      </c>
      <c r="B3226" s="75" t="str">
        <f t="shared" ca="1" si="722"/>
        <v>n.d</v>
      </c>
      <c r="C3226" s="57">
        <f t="shared" si="723"/>
        <v>0.45234039999999998</v>
      </c>
      <c r="D3226" s="58">
        <f ca="1">IF(A3226&lt;$B$1,VLOOKUP(A3226,[1]DI!$A$4:$B$15000,2,FALSE),0)</f>
        <v>0</v>
      </c>
      <c r="E3226" s="57">
        <f t="shared" ca="1" si="724"/>
        <v>0</v>
      </c>
      <c r="F3226" s="59">
        <f t="shared" si="721"/>
        <v>1.1499999999999999</v>
      </c>
      <c r="G3226" s="60">
        <f t="shared" ca="1" si="725"/>
        <v>1</v>
      </c>
      <c r="H3226" s="57">
        <f ca="1">TRUNC(PRODUCT(G$10:G3225),15)</f>
        <v>1.8793566834039801</v>
      </c>
      <c r="I3226" s="57">
        <f t="shared" ca="1" si="726"/>
        <v>1.8793566834039801</v>
      </c>
      <c r="J3226" s="57">
        <f t="shared" ca="1" si="727"/>
        <v>1</v>
      </c>
      <c r="K3226" s="57">
        <f t="shared" ca="1" si="728"/>
        <v>0</v>
      </c>
      <c r="L3226" s="61">
        <f>IF(VLOOKUP(A3226,$U$12:$AD$125,8)=VLOOKUP(A3225,$U$12:$AD$125,8),0,VLOOKUP(A3226,U$12:$AD$125,8))</f>
        <v>0</v>
      </c>
      <c r="M3226" s="62">
        <f>IF(L3226&gt;0,VLOOKUP(L3226,T$12:$AC$125,7),0)</f>
        <v>0</v>
      </c>
      <c r="N3226" s="57">
        <f t="shared" si="729"/>
        <v>0</v>
      </c>
      <c r="O3226" s="57">
        <f t="shared" ca="1" si="730"/>
        <v>0</v>
      </c>
      <c r="P3226" s="63" t="str">
        <f t="shared" si="731"/>
        <v>A+J=</v>
      </c>
      <c r="Q3226" s="64">
        <f t="shared" si="732"/>
        <v>46497</v>
      </c>
    </row>
    <row r="3227" spans="1:17" x14ac:dyDescent="0.2">
      <c r="A3227" s="56">
        <f t="shared" si="733"/>
        <v>46462</v>
      </c>
      <c r="B3227" s="75" t="str">
        <f t="shared" ca="1" si="722"/>
        <v>n.d</v>
      </c>
      <c r="C3227" s="57">
        <f t="shared" si="723"/>
        <v>0.45234039999999998</v>
      </c>
      <c r="D3227" s="58">
        <f ca="1">IF(A3227&lt;$B$1,VLOOKUP(A3227,[1]DI!$A$4:$B$15000,2,FALSE),0)</f>
        <v>0</v>
      </c>
      <c r="E3227" s="57">
        <f t="shared" ca="1" si="724"/>
        <v>0</v>
      </c>
      <c r="F3227" s="59">
        <f t="shared" si="721"/>
        <v>1.1499999999999999</v>
      </c>
      <c r="G3227" s="60">
        <f t="shared" ca="1" si="725"/>
        <v>1</v>
      </c>
      <c r="H3227" s="57">
        <f ca="1">TRUNC(PRODUCT(G$10:G3226),15)</f>
        <v>1.8793566834039801</v>
      </c>
      <c r="I3227" s="57">
        <f t="shared" ca="1" si="726"/>
        <v>1.8793566834039801</v>
      </c>
      <c r="J3227" s="57">
        <f t="shared" ca="1" si="727"/>
        <v>1</v>
      </c>
      <c r="K3227" s="57">
        <f t="shared" ca="1" si="728"/>
        <v>0</v>
      </c>
      <c r="L3227" s="61">
        <f>IF(VLOOKUP(A3227,$U$12:$AD$125,8)=VLOOKUP(A3226,$U$12:$AD$125,8),0,VLOOKUP(A3227,U$12:$AD$125,8))</f>
        <v>0</v>
      </c>
      <c r="M3227" s="62">
        <f>IF(L3227&gt;0,VLOOKUP(L3227,T$12:$AC$125,7),0)</f>
        <v>0</v>
      </c>
      <c r="N3227" s="57">
        <f t="shared" si="729"/>
        <v>0</v>
      </c>
      <c r="O3227" s="57">
        <f t="shared" ca="1" si="730"/>
        <v>0</v>
      </c>
      <c r="P3227" s="63" t="str">
        <f t="shared" si="731"/>
        <v>A+J=</v>
      </c>
      <c r="Q3227" s="64">
        <f t="shared" si="732"/>
        <v>46497</v>
      </c>
    </row>
    <row r="3228" spans="1:17" x14ac:dyDescent="0.2">
      <c r="A3228" s="56">
        <f t="shared" si="733"/>
        <v>46463</v>
      </c>
      <c r="B3228" s="75" t="str">
        <f t="shared" ca="1" si="722"/>
        <v>n.d</v>
      </c>
      <c r="C3228" s="57">
        <f t="shared" si="723"/>
        <v>0.45234039999999998</v>
      </c>
      <c r="D3228" s="58">
        <f ca="1">IF(A3228&lt;$B$1,VLOOKUP(A3228,[1]DI!$A$4:$B$15000,2,FALSE),0)</f>
        <v>0</v>
      </c>
      <c r="E3228" s="57">
        <f t="shared" ca="1" si="724"/>
        <v>0</v>
      </c>
      <c r="F3228" s="59">
        <f t="shared" si="721"/>
        <v>1.1499999999999999</v>
      </c>
      <c r="G3228" s="60">
        <f t="shared" ca="1" si="725"/>
        <v>1</v>
      </c>
      <c r="H3228" s="57">
        <f ca="1">TRUNC(PRODUCT(G$10:G3227),15)</f>
        <v>1.8793566834039801</v>
      </c>
      <c r="I3228" s="57">
        <f t="shared" ca="1" si="726"/>
        <v>1.8793566834039801</v>
      </c>
      <c r="J3228" s="57">
        <f t="shared" ca="1" si="727"/>
        <v>1</v>
      </c>
      <c r="K3228" s="57">
        <f t="shared" ca="1" si="728"/>
        <v>0</v>
      </c>
      <c r="L3228" s="61">
        <f>IF(VLOOKUP(A3228,$U$12:$AD$125,8)=VLOOKUP(A3227,$U$12:$AD$125,8),0,VLOOKUP(A3228,U$12:$AD$125,8))</f>
        <v>0</v>
      </c>
      <c r="M3228" s="62">
        <f>IF(L3228&gt;0,VLOOKUP(L3228,T$12:$AC$125,7),0)</f>
        <v>0</v>
      </c>
      <c r="N3228" s="57">
        <f t="shared" si="729"/>
        <v>0</v>
      </c>
      <c r="O3228" s="57">
        <f t="shared" ca="1" si="730"/>
        <v>0</v>
      </c>
      <c r="P3228" s="63" t="str">
        <f t="shared" si="731"/>
        <v>A+J=</v>
      </c>
      <c r="Q3228" s="64">
        <f t="shared" si="732"/>
        <v>46497</v>
      </c>
    </row>
    <row r="3229" spans="1:17" x14ac:dyDescent="0.2">
      <c r="A3229" s="56">
        <f t="shared" si="733"/>
        <v>46464</v>
      </c>
      <c r="B3229" s="75" t="str">
        <f t="shared" ca="1" si="722"/>
        <v>n.d</v>
      </c>
      <c r="C3229" s="57">
        <f t="shared" si="723"/>
        <v>0.45234039999999998</v>
      </c>
      <c r="D3229" s="58">
        <f ca="1">IF(A3229&lt;$B$1,VLOOKUP(A3229,[1]DI!$A$4:$B$15000,2,FALSE),0)</f>
        <v>0</v>
      </c>
      <c r="E3229" s="57">
        <f t="shared" ca="1" si="724"/>
        <v>0</v>
      </c>
      <c r="F3229" s="59">
        <f t="shared" si="721"/>
        <v>1.1499999999999999</v>
      </c>
      <c r="G3229" s="60">
        <f t="shared" ca="1" si="725"/>
        <v>1</v>
      </c>
      <c r="H3229" s="57">
        <f ca="1">TRUNC(PRODUCT(G$10:G3228),15)</f>
        <v>1.8793566834039801</v>
      </c>
      <c r="I3229" s="57">
        <f t="shared" ca="1" si="726"/>
        <v>1.8793566834039801</v>
      </c>
      <c r="J3229" s="57">
        <f t="shared" ca="1" si="727"/>
        <v>1</v>
      </c>
      <c r="K3229" s="57">
        <f t="shared" ca="1" si="728"/>
        <v>0</v>
      </c>
      <c r="L3229" s="61">
        <f>IF(VLOOKUP(A3229,$U$12:$AD$125,8)=VLOOKUP(A3228,$U$12:$AD$125,8),0,VLOOKUP(A3229,U$12:$AD$125,8))</f>
        <v>0</v>
      </c>
      <c r="M3229" s="62">
        <f>IF(L3229&gt;0,VLOOKUP(L3229,T$12:$AC$125,7),0)</f>
        <v>0</v>
      </c>
      <c r="N3229" s="57">
        <f t="shared" si="729"/>
        <v>0</v>
      </c>
      <c r="O3229" s="57">
        <f t="shared" ca="1" si="730"/>
        <v>0</v>
      </c>
      <c r="P3229" s="63" t="str">
        <f t="shared" si="731"/>
        <v>A+J=</v>
      </c>
      <c r="Q3229" s="64">
        <f t="shared" si="732"/>
        <v>46497</v>
      </c>
    </row>
    <row r="3230" spans="1:17" x14ac:dyDescent="0.2">
      <c r="A3230" s="56">
        <f t="shared" si="733"/>
        <v>46465</v>
      </c>
      <c r="B3230" s="75" t="str">
        <f t="shared" ca="1" si="722"/>
        <v>n.d</v>
      </c>
      <c r="C3230" s="57">
        <f t="shared" si="723"/>
        <v>0.45234039999999998</v>
      </c>
      <c r="D3230" s="58">
        <f ca="1">IF(A3230&lt;$B$1,VLOOKUP(A3230,[1]DI!$A$4:$B$15000,2,FALSE),0)</f>
        <v>0</v>
      </c>
      <c r="E3230" s="57">
        <f t="shared" ca="1" si="724"/>
        <v>0</v>
      </c>
      <c r="F3230" s="59">
        <f t="shared" si="721"/>
        <v>1.1499999999999999</v>
      </c>
      <c r="G3230" s="60">
        <f t="shared" ca="1" si="725"/>
        <v>1</v>
      </c>
      <c r="H3230" s="57">
        <f ca="1">TRUNC(PRODUCT(G$10:G3229),15)</f>
        <v>1.8793566834039801</v>
      </c>
      <c r="I3230" s="57">
        <f t="shared" ca="1" si="726"/>
        <v>1.8793566834039801</v>
      </c>
      <c r="J3230" s="57">
        <f t="shared" ca="1" si="727"/>
        <v>1</v>
      </c>
      <c r="K3230" s="57">
        <f t="shared" ca="1" si="728"/>
        <v>0</v>
      </c>
      <c r="L3230" s="61">
        <f>IF(VLOOKUP(A3230,$U$12:$AD$125,8)=VLOOKUP(A3229,$U$12:$AD$125,8),0,VLOOKUP(A3230,U$12:$AD$125,8))</f>
        <v>0</v>
      </c>
      <c r="M3230" s="62">
        <f>IF(L3230&gt;0,VLOOKUP(L3230,T$12:$AC$125,7),0)</f>
        <v>0</v>
      </c>
      <c r="N3230" s="57">
        <f t="shared" si="729"/>
        <v>0</v>
      </c>
      <c r="O3230" s="57">
        <f t="shared" ca="1" si="730"/>
        <v>0</v>
      </c>
      <c r="P3230" s="63" t="str">
        <f t="shared" si="731"/>
        <v>A+J=</v>
      </c>
      <c r="Q3230" s="64">
        <f t="shared" si="732"/>
        <v>46497</v>
      </c>
    </row>
    <row r="3231" spans="1:17" x14ac:dyDescent="0.2">
      <c r="A3231" s="56">
        <f t="shared" si="733"/>
        <v>46466</v>
      </c>
      <c r="B3231" s="75" t="str">
        <f t="shared" ca="1" si="722"/>
        <v>n.d</v>
      </c>
      <c r="C3231" s="57">
        <f t="shared" si="723"/>
        <v>0.45234039999999998</v>
      </c>
      <c r="D3231" s="58">
        <f ca="1">IF(A3231&lt;$B$1,VLOOKUP(A3231,[1]DI!$A$4:$B$15000,2,FALSE),0)</f>
        <v>0</v>
      </c>
      <c r="E3231" s="57">
        <f t="shared" ca="1" si="724"/>
        <v>0</v>
      </c>
      <c r="F3231" s="59">
        <f t="shared" ref="F3231:F3294" si="734">F3230</f>
        <v>1.1499999999999999</v>
      </c>
      <c r="G3231" s="60">
        <f t="shared" ca="1" si="725"/>
        <v>1</v>
      </c>
      <c r="H3231" s="57">
        <f ca="1">TRUNC(PRODUCT(G$10:G3230),15)</f>
        <v>1.8793566834039801</v>
      </c>
      <c r="I3231" s="57">
        <f t="shared" ca="1" si="726"/>
        <v>1.8793566834039801</v>
      </c>
      <c r="J3231" s="57">
        <f t="shared" ca="1" si="727"/>
        <v>1</v>
      </c>
      <c r="K3231" s="57">
        <f t="shared" ca="1" si="728"/>
        <v>0</v>
      </c>
      <c r="L3231" s="61">
        <f>IF(VLOOKUP(A3231,$U$12:$AD$125,8)=VLOOKUP(A3230,$U$12:$AD$125,8),0,VLOOKUP(A3231,U$12:$AD$125,8))</f>
        <v>0</v>
      </c>
      <c r="M3231" s="62">
        <f>IF(L3231&gt;0,VLOOKUP(L3231,T$12:$AC$125,7),0)</f>
        <v>0</v>
      </c>
      <c r="N3231" s="57">
        <f t="shared" si="729"/>
        <v>0</v>
      </c>
      <c r="O3231" s="57">
        <f t="shared" ca="1" si="730"/>
        <v>0</v>
      </c>
      <c r="P3231" s="63" t="str">
        <f t="shared" si="731"/>
        <v>A+J=</v>
      </c>
      <c r="Q3231" s="64">
        <f t="shared" si="732"/>
        <v>46497</v>
      </c>
    </row>
    <row r="3232" spans="1:17" x14ac:dyDescent="0.2">
      <c r="A3232" s="56">
        <f t="shared" si="733"/>
        <v>46467</v>
      </c>
      <c r="B3232" s="75" t="str">
        <f t="shared" ca="1" si="722"/>
        <v>n.d</v>
      </c>
      <c r="C3232" s="57">
        <f t="shared" si="723"/>
        <v>0.45234039999999998</v>
      </c>
      <c r="D3232" s="58">
        <f ca="1">IF(A3232&lt;$B$1,VLOOKUP(A3232,[1]DI!$A$4:$B$15000,2,FALSE),0)</f>
        <v>0</v>
      </c>
      <c r="E3232" s="57">
        <f t="shared" ca="1" si="724"/>
        <v>0</v>
      </c>
      <c r="F3232" s="59">
        <f t="shared" si="734"/>
        <v>1.1499999999999999</v>
      </c>
      <c r="G3232" s="60">
        <f t="shared" ca="1" si="725"/>
        <v>1</v>
      </c>
      <c r="H3232" s="57">
        <f ca="1">TRUNC(PRODUCT(G$10:G3231),15)</f>
        <v>1.8793566834039801</v>
      </c>
      <c r="I3232" s="57">
        <f t="shared" ca="1" si="726"/>
        <v>1.8793566834039801</v>
      </c>
      <c r="J3232" s="57">
        <f t="shared" ca="1" si="727"/>
        <v>1</v>
      </c>
      <c r="K3232" s="57">
        <f t="shared" ca="1" si="728"/>
        <v>0</v>
      </c>
      <c r="L3232" s="61">
        <f>IF(VLOOKUP(A3232,$U$12:$AD$125,8)=VLOOKUP(A3231,$U$12:$AD$125,8),0,VLOOKUP(A3232,U$12:$AD$125,8))</f>
        <v>0</v>
      </c>
      <c r="M3232" s="62">
        <f>IF(L3232&gt;0,VLOOKUP(L3232,T$12:$AC$125,7),0)</f>
        <v>0</v>
      </c>
      <c r="N3232" s="57">
        <f t="shared" si="729"/>
        <v>0</v>
      </c>
      <c r="O3232" s="57">
        <f t="shared" ca="1" si="730"/>
        <v>0</v>
      </c>
      <c r="P3232" s="63" t="str">
        <f t="shared" si="731"/>
        <v>A+J=</v>
      </c>
      <c r="Q3232" s="64">
        <f t="shared" si="732"/>
        <v>46497</v>
      </c>
    </row>
    <row r="3233" spans="1:17" x14ac:dyDescent="0.2">
      <c r="A3233" s="56">
        <f t="shared" si="733"/>
        <v>46468</v>
      </c>
      <c r="B3233" s="75" t="str">
        <f t="shared" ca="1" si="722"/>
        <v>n.d</v>
      </c>
      <c r="C3233" s="57">
        <f t="shared" si="723"/>
        <v>0.45234039999999998</v>
      </c>
      <c r="D3233" s="58">
        <f ca="1">IF(A3233&lt;$B$1,VLOOKUP(A3233,[1]DI!$A$4:$B$15000,2,FALSE),0)</f>
        <v>0</v>
      </c>
      <c r="E3233" s="57">
        <f t="shared" ca="1" si="724"/>
        <v>0</v>
      </c>
      <c r="F3233" s="59">
        <f t="shared" si="734"/>
        <v>1.1499999999999999</v>
      </c>
      <c r="G3233" s="60">
        <f t="shared" ca="1" si="725"/>
        <v>1</v>
      </c>
      <c r="H3233" s="57">
        <f ca="1">TRUNC(PRODUCT(G$10:G3232),15)</f>
        <v>1.8793566834039801</v>
      </c>
      <c r="I3233" s="57">
        <f t="shared" ca="1" si="726"/>
        <v>1.8793566834039801</v>
      </c>
      <c r="J3233" s="57">
        <f t="shared" ca="1" si="727"/>
        <v>1</v>
      </c>
      <c r="K3233" s="57">
        <f t="shared" ca="1" si="728"/>
        <v>0</v>
      </c>
      <c r="L3233" s="61">
        <f>IF(VLOOKUP(A3233,$U$12:$AD$125,8)=VLOOKUP(A3232,$U$12:$AD$125,8),0,VLOOKUP(A3233,U$12:$AD$125,8))</f>
        <v>0</v>
      </c>
      <c r="M3233" s="62">
        <f>IF(L3233&gt;0,VLOOKUP(L3233,T$12:$AC$125,7),0)</f>
        <v>0</v>
      </c>
      <c r="N3233" s="57">
        <f t="shared" si="729"/>
        <v>0</v>
      </c>
      <c r="O3233" s="57">
        <f t="shared" ca="1" si="730"/>
        <v>0</v>
      </c>
      <c r="P3233" s="63" t="str">
        <f t="shared" si="731"/>
        <v>A+J=</v>
      </c>
      <c r="Q3233" s="64">
        <f t="shared" si="732"/>
        <v>46497</v>
      </c>
    </row>
    <row r="3234" spans="1:17" x14ac:dyDescent="0.2">
      <c r="A3234" s="56">
        <f t="shared" si="733"/>
        <v>46469</v>
      </c>
      <c r="B3234" s="75" t="str">
        <f t="shared" ca="1" si="722"/>
        <v>n.d</v>
      </c>
      <c r="C3234" s="57">
        <f t="shared" si="723"/>
        <v>0.45234039999999998</v>
      </c>
      <c r="D3234" s="58">
        <f ca="1">IF(A3234&lt;$B$1,VLOOKUP(A3234,[1]DI!$A$4:$B$15000,2,FALSE),0)</f>
        <v>0</v>
      </c>
      <c r="E3234" s="57">
        <f t="shared" ca="1" si="724"/>
        <v>0</v>
      </c>
      <c r="F3234" s="59">
        <f t="shared" si="734"/>
        <v>1.1499999999999999</v>
      </c>
      <c r="G3234" s="60">
        <f t="shared" ca="1" si="725"/>
        <v>1</v>
      </c>
      <c r="H3234" s="57">
        <f ca="1">TRUNC(PRODUCT(G$10:G3233),15)</f>
        <v>1.8793566834039801</v>
      </c>
      <c r="I3234" s="57">
        <f t="shared" ca="1" si="726"/>
        <v>1.8793566834039801</v>
      </c>
      <c r="J3234" s="57">
        <f t="shared" ca="1" si="727"/>
        <v>1</v>
      </c>
      <c r="K3234" s="57">
        <f t="shared" ca="1" si="728"/>
        <v>0</v>
      </c>
      <c r="L3234" s="61">
        <f>IF(VLOOKUP(A3234,$U$12:$AD$125,8)=VLOOKUP(A3233,$U$12:$AD$125,8),0,VLOOKUP(A3234,U$12:$AD$125,8))</f>
        <v>0</v>
      </c>
      <c r="M3234" s="62">
        <f>IF(L3234&gt;0,VLOOKUP(L3234,T$12:$AC$125,7),0)</f>
        <v>0</v>
      </c>
      <c r="N3234" s="57">
        <f t="shared" si="729"/>
        <v>0</v>
      </c>
      <c r="O3234" s="57">
        <f t="shared" ca="1" si="730"/>
        <v>0</v>
      </c>
      <c r="P3234" s="63" t="str">
        <f t="shared" si="731"/>
        <v>A+J=</v>
      </c>
      <c r="Q3234" s="64">
        <f t="shared" si="732"/>
        <v>46497</v>
      </c>
    </row>
    <row r="3235" spans="1:17" x14ac:dyDescent="0.2">
      <c r="A3235" s="56">
        <f t="shared" si="733"/>
        <v>46470</v>
      </c>
      <c r="B3235" s="75" t="str">
        <f t="shared" ca="1" si="722"/>
        <v>n.d</v>
      </c>
      <c r="C3235" s="57">
        <f t="shared" si="723"/>
        <v>0.45234039999999998</v>
      </c>
      <c r="D3235" s="58">
        <f ca="1">IF(A3235&lt;$B$1,VLOOKUP(A3235,[1]DI!$A$4:$B$15000,2,FALSE),0)</f>
        <v>0</v>
      </c>
      <c r="E3235" s="57">
        <f t="shared" ca="1" si="724"/>
        <v>0</v>
      </c>
      <c r="F3235" s="59">
        <f t="shared" si="734"/>
        <v>1.1499999999999999</v>
      </c>
      <c r="G3235" s="60">
        <f t="shared" ca="1" si="725"/>
        <v>1</v>
      </c>
      <c r="H3235" s="57">
        <f ca="1">TRUNC(PRODUCT(G$10:G3234),15)</f>
        <v>1.8793566834039801</v>
      </c>
      <c r="I3235" s="57">
        <f t="shared" ca="1" si="726"/>
        <v>1.8793566834039801</v>
      </c>
      <c r="J3235" s="57">
        <f t="shared" ca="1" si="727"/>
        <v>1</v>
      </c>
      <c r="K3235" s="57">
        <f t="shared" ca="1" si="728"/>
        <v>0</v>
      </c>
      <c r="L3235" s="61">
        <f>IF(VLOOKUP(A3235,$U$12:$AD$125,8)=VLOOKUP(A3234,$U$12:$AD$125,8),0,VLOOKUP(A3235,U$12:$AD$125,8))</f>
        <v>0</v>
      </c>
      <c r="M3235" s="62">
        <f>IF(L3235&gt;0,VLOOKUP(L3235,T$12:$AC$125,7),0)</f>
        <v>0</v>
      </c>
      <c r="N3235" s="57">
        <f t="shared" si="729"/>
        <v>0</v>
      </c>
      <c r="O3235" s="57">
        <f t="shared" ca="1" si="730"/>
        <v>0</v>
      </c>
      <c r="P3235" s="63" t="str">
        <f t="shared" si="731"/>
        <v>A+J=</v>
      </c>
      <c r="Q3235" s="64">
        <f t="shared" si="732"/>
        <v>46497</v>
      </c>
    </row>
    <row r="3236" spans="1:17" x14ac:dyDescent="0.2">
      <c r="A3236" s="56">
        <f t="shared" si="733"/>
        <v>46471</v>
      </c>
      <c r="B3236" s="75" t="str">
        <f t="shared" ca="1" si="722"/>
        <v>n.d</v>
      </c>
      <c r="C3236" s="57">
        <f t="shared" si="723"/>
        <v>0.45234039999999998</v>
      </c>
      <c r="D3236" s="58">
        <f ca="1">IF(A3236&lt;$B$1,VLOOKUP(A3236,[1]DI!$A$4:$B$15000,2,FALSE),0)</f>
        <v>0</v>
      </c>
      <c r="E3236" s="57">
        <f t="shared" ca="1" si="724"/>
        <v>0</v>
      </c>
      <c r="F3236" s="59">
        <f t="shared" si="734"/>
        <v>1.1499999999999999</v>
      </c>
      <c r="G3236" s="60">
        <f t="shared" ca="1" si="725"/>
        <v>1</v>
      </c>
      <c r="H3236" s="57">
        <f ca="1">TRUNC(PRODUCT(G$10:G3235),15)</f>
        <v>1.8793566834039801</v>
      </c>
      <c r="I3236" s="57">
        <f t="shared" ca="1" si="726"/>
        <v>1.8793566834039801</v>
      </c>
      <c r="J3236" s="57">
        <f t="shared" ca="1" si="727"/>
        <v>1</v>
      </c>
      <c r="K3236" s="57">
        <f t="shared" ca="1" si="728"/>
        <v>0</v>
      </c>
      <c r="L3236" s="61">
        <f>IF(VLOOKUP(A3236,$U$12:$AD$125,8)=VLOOKUP(A3235,$U$12:$AD$125,8),0,VLOOKUP(A3236,U$12:$AD$125,8))</f>
        <v>0</v>
      </c>
      <c r="M3236" s="62">
        <f>IF(L3236&gt;0,VLOOKUP(L3236,T$12:$AC$125,7),0)</f>
        <v>0</v>
      </c>
      <c r="N3236" s="57">
        <f t="shared" si="729"/>
        <v>0</v>
      </c>
      <c r="O3236" s="57">
        <f t="shared" ca="1" si="730"/>
        <v>0</v>
      </c>
      <c r="P3236" s="63" t="str">
        <f t="shared" si="731"/>
        <v>A+J=</v>
      </c>
      <c r="Q3236" s="64">
        <f t="shared" si="732"/>
        <v>46497</v>
      </c>
    </row>
    <row r="3237" spans="1:17" x14ac:dyDescent="0.2">
      <c r="A3237" s="56">
        <f t="shared" si="733"/>
        <v>46472</v>
      </c>
      <c r="B3237" s="75" t="str">
        <f t="shared" ca="1" si="722"/>
        <v>n.d</v>
      </c>
      <c r="C3237" s="57">
        <f t="shared" si="723"/>
        <v>0.45234039999999998</v>
      </c>
      <c r="D3237" s="58">
        <f ca="1">IF(A3237&lt;$B$1,VLOOKUP(A3237,[1]DI!$A$4:$B$15000,2,FALSE),0)</f>
        <v>0</v>
      </c>
      <c r="E3237" s="57">
        <f t="shared" ca="1" si="724"/>
        <v>0</v>
      </c>
      <c r="F3237" s="59">
        <f t="shared" si="734"/>
        <v>1.1499999999999999</v>
      </c>
      <c r="G3237" s="60">
        <f t="shared" ca="1" si="725"/>
        <v>1</v>
      </c>
      <c r="H3237" s="57">
        <f ca="1">TRUNC(PRODUCT(G$10:G3236),15)</f>
        <v>1.8793566834039801</v>
      </c>
      <c r="I3237" s="57">
        <f t="shared" ca="1" si="726"/>
        <v>1.8793566834039801</v>
      </c>
      <c r="J3237" s="57">
        <f t="shared" ca="1" si="727"/>
        <v>1</v>
      </c>
      <c r="K3237" s="57">
        <f t="shared" ca="1" si="728"/>
        <v>0</v>
      </c>
      <c r="L3237" s="61">
        <f>IF(VLOOKUP(A3237,$U$12:$AD$125,8)=VLOOKUP(A3236,$U$12:$AD$125,8),0,VLOOKUP(A3237,U$12:$AD$125,8))</f>
        <v>0</v>
      </c>
      <c r="M3237" s="62">
        <f>IF(L3237&gt;0,VLOOKUP(L3237,T$12:$AC$125,7),0)</f>
        <v>0</v>
      </c>
      <c r="N3237" s="57">
        <f t="shared" si="729"/>
        <v>0</v>
      </c>
      <c r="O3237" s="57">
        <f t="shared" ca="1" si="730"/>
        <v>0</v>
      </c>
      <c r="P3237" s="63" t="str">
        <f t="shared" si="731"/>
        <v>A+J=</v>
      </c>
      <c r="Q3237" s="64">
        <f t="shared" si="732"/>
        <v>46497</v>
      </c>
    </row>
    <row r="3238" spans="1:17" x14ac:dyDescent="0.2">
      <c r="A3238" s="56">
        <f t="shared" si="733"/>
        <v>46473</v>
      </c>
      <c r="B3238" s="75" t="str">
        <f t="shared" ca="1" si="722"/>
        <v>n.d</v>
      </c>
      <c r="C3238" s="57">
        <f t="shared" si="723"/>
        <v>0.45234039999999998</v>
      </c>
      <c r="D3238" s="58">
        <f ca="1">IF(A3238&lt;$B$1,VLOOKUP(A3238,[1]DI!$A$4:$B$15000,2,FALSE),0)</f>
        <v>0</v>
      </c>
      <c r="E3238" s="57">
        <f t="shared" ca="1" si="724"/>
        <v>0</v>
      </c>
      <c r="F3238" s="59">
        <f t="shared" si="734"/>
        <v>1.1499999999999999</v>
      </c>
      <c r="G3238" s="60">
        <f t="shared" ca="1" si="725"/>
        <v>1</v>
      </c>
      <c r="H3238" s="57">
        <f ca="1">TRUNC(PRODUCT(G$10:G3237),15)</f>
        <v>1.8793566834039801</v>
      </c>
      <c r="I3238" s="57">
        <f t="shared" ca="1" si="726"/>
        <v>1.8793566834039801</v>
      </c>
      <c r="J3238" s="57">
        <f t="shared" ca="1" si="727"/>
        <v>1</v>
      </c>
      <c r="K3238" s="57">
        <f t="shared" ca="1" si="728"/>
        <v>0</v>
      </c>
      <c r="L3238" s="61">
        <f>IF(VLOOKUP(A3238,$U$12:$AD$125,8)=VLOOKUP(A3237,$U$12:$AD$125,8),0,VLOOKUP(A3238,U$12:$AD$125,8))</f>
        <v>0</v>
      </c>
      <c r="M3238" s="62">
        <f>IF(L3238&gt;0,VLOOKUP(L3238,T$12:$AC$125,7),0)</f>
        <v>0</v>
      </c>
      <c r="N3238" s="57">
        <f t="shared" si="729"/>
        <v>0</v>
      </c>
      <c r="O3238" s="57">
        <f t="shared" ca="1" si="730"/>
        <v>0</v>
      </c>
      <c r="P3238" s="63" t="str">
        <f t="shared" si="731"/>
        <v>A+J=</v>
      </c>
      <c r="Q3238" s="64">
        <f t="shared" si="732"/>
        <v>46497</v>
      </c>
    </row>
    <row r="3239" spans="1:17" x14ac:dyDescent="0.2">
      <c r="A3239" s="56">
        <f t="shared" si="733"/>
        <v>46474</v>
      </c>
      <c r="B3239" s="75" t="str">
        <f t="shared" ca="1" si="722"/>
        <v>n.d</v>
      </c>
      <c r="C3239" s="57">
        <f t="shared" si="723"/>
        <v>0.45234039999999998</v>
      </c>
      <c r="D3239" s="58">
        <f ca="1">IF(A3239&lt;$B$1,VLOOKUP(A3239,[1]DI!$A$4:$B$15000,2,FALSE),0)</f>
        <v>0</v>
      </c>
      <c r="E3239" s="57">
        <f t="shared" ca="1" si="724"/>
        <v>0</v>
      </c>
      <c r="F3239" s="59">
        <f t="shared" si="734"/>
        <v>1.1499999999999999</v>
      </c>
      <c r="G3239" s="60">
        <f t="shared" ca="1" si="725"/>
        <v>1</v>
      </c>
      <c r="H3239" s="57">
        <f ca="1">TRUNC(PRODUCT(G$10:G3238),15)</f>
        <v>1.8793566834039801</v>
      </c>
      <c r="I3239" s="57">
        <f t="shared" ca="1" si="726"/>
        <v>1.8793566834039801</v>
      </c>
      <c r="J3239" s="57">
        <f t="shared" ca="1" si="727"/>
        <v>1</v>
      </c>
      <c r="K3239" s="57">
        <f t="shared" ca="1" si="728"/>
        <v>0</v>
      </c>
      <c r="L3239" s="61">
        <f>IF(VLOOKUP(A3239,$U$12:$AD$125,8)=VLOOKUP(A3238,$U$12:$AD$125,8),0,VLOOKUP(A3239,U$12:$AD$125,8))</f>
        <v>0</v>
      </c>
      <c r="M3239" s="62">
        <f>IF(L3239&gt;0,VLOOKUP(L3239,T$12:$AC$125,7),0)</f>
        <v>0</v>
      </c>
      <c r="N3239" s="57">
        <f t="shared" si="729"/>
        <v>0</v>
      </c>
      <c r="O3239" s="57">
        <f t="shared" ca="1" si="730"/>
        <v>0</v>
      </c>
      <c r="P3239" s="63" t="str">
        <f t="shared" si="731"/>
        <v>A+J=</v>
      </c>
      <c r="Q3239" s="64">
        <f t="shared" si="732"/>
        <v>46497</v>
      </c>
    </row>
    <row r="3240" spans="1:17" x14ac:dyDescent="0.2">
      <c r="A3240" s="56">
        <f t="shared" si="733"/>
        <v>46475</v>
      </c>
      <c r="B3240" s="75" t="str">
        <f t="shared" ca="1" si="722"/>
        <v>n.d</v>
      </c>
      <c r="C3240" s="57">
        <f t="shared" si="723"/>
        <v>0.45234039999999998</v>
      </c>
      <c r="D3240" s="58">
        <f ca="1">IF(A3240&lt;$B$1,VLOOKUP(A3240,[1]DI!$A$4:$B$15000,2,FALSE),0)</f>
        <v>0</v>
      </c>
      <c r="E3240" s="57">
        <f t="shared" ca="1" si="724"/>
        <v>0</v>
      </c>
      <c r="F3240" s="59">
        <f t="shared" si="734"/>
        <v>1.1499999999999999</v>
      </c>
      <c r="G3240" s="60">
        <f t="shared" ca="1" si="725"/>
        <v>1</v>
      </c>
      <c r="H3240" s="57">
        <f ca="1">TRUNC(PRODUCT(G$10:G3239),15)</f>
        <v>1.8793566834039801</v>
      </c>
      <c r="I3240" s="57">
        <f t="shared" ca="1" si="726"/>
        <v>1.8793566834039801</v>
      </c>
      <c r="J3240" s="57">
        <f t="shared" ca="1" si="727"/>
        <v>1</v>
      </c>
      <c r="K3240" s="57">
        <f t="shared" ca="1" si="728"/>
        <v>0</v>
      </c>
      <c r="L3240" s="61">
        <f>IF(VLOOKUP(A3240,$U$12:$AD$125,8)=VLOOKUP(A3239,$U$12:$AD$125,8),0,VLOOKUP(A3240,U$12:$AD$125,8))</f>
        <v>0</v>
      </c>
      <c r="M3240" s="62">
        <f>IF(L3240&gt;0,VLOOKUP(L3240,T$12:$AC$125,7),0)</f>
        <v>0</v>
      </c>
      <c r="N3240" s="57">
        <f t="shared" si="729"/>
        <v>0</v>
      </c>
      <c r="O3240" s="57">
        <f t="shared" ca="1" si="730"/>
        <v>0</v>
      </c>
      <c r="P3240" s="63" t="str">
        <f t="shared" si="731"/>
        <v>A+J=</v>
      </c>
      <c r="Q3240" s="64">
        <f t="shared" si="732"/>
        <v>46497</v>
      </c>
    </row>
    <row r="3241" spans="1:17" x14ac:dyDescent="0.2">
      <c r="A3241" s="56">
        <f t="shared" si="733"/>
        <v>46476</v>
      </c>
      <c r="B3241" s="75" t="str">
        <f t="shared" ca="1" si="722"/>
        <v>n.d</v>
      </c>
      <c r="C3241" s="57">
        <f t="shared" si="723"/>
        <v>0.45234039999999998</v>
      </c>
      <c r="D3241" s="58">
        <f ca="1">IF(A3241&lt;$B$1,VLOOKUP(A3241,[1]DI!$A$4:$B$15000,2,FALSE),0)</f>
        <v>0</v>
      </c>
      <c r="E3241" s="57">
        <f t="shared" ca="1" si="724"/>
        <v>0</v>
      </c>
      <c r="F3241" s="59">
        <f t="shared" si="734"/>
        <v>1.1499999999999999</v>
      </c>
      <c r="G3241" s="60">
        <f t="shared" ca="1" si="725"/>
        <v>1</v>
      </c>
      <c r="H3241" s="57">
        <f ca="1">TRUNC(PRODUCT(G$10:G3240),15)</f>
        <v>1.8793566834039801</v>
      </c>
      <c r="I3241" s="57">
        <f t="shared" ca="1" si="726"/>
        <v>1.8793566834039801</v>
      </c>
      <c r="J3241" s="57">
        <f t="shared" ca="1" si="727"/>
        <v>1</v>
      </c>
      <c r="K3241" s="57">
        <f t="shared" ca="1" si="728"/>
        <v>0</v>
      </c>
      <c r="L3241" s="61">
        <f>IF(VLOOKUP(A3241,$U$12:$AD$125,8)=VLOOKUP(A3240,$U$12:$AD$125,8),0,VLOOKUP(A3241,U$12:$AD$125,8))</f>
        <v>0</v>
      </c>
      <c r="M3241" s="62">
        <f>IF(L3241&gt;0,VLOOKUP(L3241,T$12:$AC$125,7),0)</f>
        <v>0</v>
      </c>
      <c r="N3241" s="57">
        <f t="shared" si="729"/>
        <v>0</v>
      </c>
      <c r="O3241" s="57">
        <f t="shared" ca="1" si="730"/>
        <v>0</v>
      </c>
      <c r="P3241" s="63" t="str">
        <f t="shared" si="731"/>
        <v>A+J=</v>
      </c>
      <c r="Q3241" s="64">
        <f t="shared" si="732"/>
        <v>46497</v>
      </c>
    </row>
    <row r="3242" spans="1:17" x14ac:dyDescent="0.2">
      <c r="A3242" s="56">
        <f t="shared" si="733"/>
        <v>46477</v>
      </c>
      <c r="B3242" s="75" t="str">
        <f t="shared" ca="1" si="722"/>
        <v>n.d</v>
      </c>
      <c r="C3242" s="57">
        <f t="shared" si="723"/>
        <v>0.45234039999999998</v>
      </c>
      <c r="D3242" s="58">
        <f ca="1">IF(A3242&lt;$B$1,VLOOKUP(A3242,[1]DI!$A$4:$B$15000,2,FALSE),0)</f>
        <v>0</v>
      </c>
      <c r="E3242" s="57">
        <f t="shared" ca="1" si="724"/>
        <v>0</v>
      </c>
      <c r="F3242" s="59">
        <f t="shared" si="734"/>
        <v>1.1499999999999999</v>
      </c>
      <c r="G3242" s="60">
        <f t="shared" ca="1" si="725"/>
        <v>1</v>
      </c>
      <c r="H3242" s="57">
        <f ca="1">TRUNC(PRODUCT(G$10:G3241),15)</f>
        <v>1.8793566834039801</v>
      </c>
      <c r="I3242" s="57">
        <f t="shared" ca="1" si="726"/>
        <v>1.8793566834039801</v>
      </c>
      <c r="J3242" s="57">
        <f t="shared" ca="1" si="727"/>
        <v>1</v>
      </c>
      <c r="K3242" s="57">
        <f t="shared" ca="1" si="728"/>
        <v>0</v>
      </c>
      <c r="L3242" s="61">
        <f>IF(VLOOKUP(A3242,$U$12:$AD$125,8)=VLOOKUP(A3241,$U$12:$AD$125,8),0,VLOOKUP(A3242,U$12:$AD$125,8))</f>
        <v>0</v>
      </c>
      <c r="M3242" s="62">
        <f>IF(L3242&gt;0,VLOOKUP(L3242,T$12:$AC$125,7),0)</f>
        <v>0</v>
      </c>
      <c r="N3242" s="57">
        <f t="shared" si="729"/>
        <v>0</v>
      </c>
      <c r="O3242" s="57">
        <f t="shared" ca="1" si="730"/>
        <v>0</v>
      </c>
      <c r="P3242" s="63" t="str">
        <f t="shared" si="731"/>
        <v>A+J=</v>
      </c>
      <c r="Q3242" s="64">
        <f t="shared" si="732"/>
        <v>46497</v>
      </c>
    </row>
    <row r="3243" spans="1:17" x14ac:dyDescent="0.2">
      <c r="A3243" s="56">
        <f t="shared" si="733"/>
        <v>46478</v>
      </c>
      <c r="B3243" s="75" t="str">
        <f t="shared" ca="1" si="722"/>
        <v>n.d</v>
      </c>
      <c r="C3243" s="57">
        <f t="shared" si="723"/>
        <v>0.45234039999999998</v>
      </c>
      <c r="D3243" s="58">
        <f ca="1">IF(A3243&lt;$B$1,VLOOKUP(A3243,[1]DI!$A$4:$B$15000,2,FALSE),0)</f>
        <v>0</v>
      </c>
      <c r="E3243" s="57">
        <f t="shared" ca="1" si="724"/>
        <v>0</v>
      </c>
      <c r="F3243" s="59">
        <f t="shared" si="734"/>
        <v>1.1499999999999999</v>
      </c>
      <c r="G3243" s="60">
        <f t="shared" ca="1" si="725"/>
        <v>1</v>
      </c>
      <c r="H3243" s="57">
        <f ca="1">TRUNC(PRODUCT(G$10:G3242),15)</f>
        <v>1.8793566834039801</v>
      </c>
      <c r="I3243" s="57">
        <f t="shared" ca="1" si="726"/>
        <v>1.8793566834039801</v>
      </c>
      <c r="J3243" s="57">
        <f t="shared" ca="1" si="727"/>
        <v>1</v>
      </c>
      <c r="K3243" s="57">
        <f t="shared" ca="1" si="728"/>
        <v>0</v>
      </c>
      <c r="L3243" s="61">
        <f>IF(VLOOKUP(A3243,$U$12:$AD$125,8)=VLOOKUP(A3242,$U$12:$AD$125,8),0,VLOOKUP(A3243,U$12:$AD$125,8))</f>
        <v>0</v>
      </c>
      <c r="M3243" s="62">
        <f>IF(L3243&gt;0,VLOOKUP(L3243,T$12:$AC$125,7),0)</f>
        <v>0</v>
      </c>
      <c r="N3243" s="57">
        <f t="shared" si="729"/>
        <v>0</v>
      </c>
      <c r="O3243" s="57">
        <f t="shared" ca="1" si="730"/>
        <v>0</v>
      </c>
      <c r="P3243" s="63" t="str">
        <f t="shared" si="731"/>
        <v>A+J=</v>
      </c>
      <c r="Q3243" s="64">
        <f t="shared" si="732"/>
        <v>46497</v>
      </c>
    </row>
    <row r="3244" spans="1:17" x14ac:dyDescent="0.2">
      <c r="A3244" s="56">
        <f t="shared" si="733"/>
        <v>46479</v>
      </c>
      <c r="B3244" s="75" t="str">
        <f t="shared" ca="1" si="722"/>
        <v>n.d</v>
      </c>
      <c r="C3244" s="57">
        <f t="shared" si="723"/>
        <v>0.45234039999999998</v>
      </c>
      <c r="D3244" s="58">
        <f ca="1">IF(A3244&lt;$B$1,VLOOKUP(A3244,[1]DI!$A$4:$B$15000,2,FALSE),0)</f>
        <v>0</v>
      </c>
      <c r="E3244" s="57">
        <f t="shared" ca="1" si="724"/>
        <v>0</v>
      </c>
      <c r="F3244" s="59">
        <f t="shared" si="734"/>
        <v>1.1499999999999999</v>
      </c>
      <c r="G3244" s="60">
        <f t="shared" ca="1" si="725"/>
        <v>1</v>
      </c>
      <c r="H3244" s="57">
        <f ca="1">TRUNC(PRODUCT(G$10:G3243),15)</f>
        <v>1.8793566834039801</v>
      </c>
      <c r="I3244" s="57">
        <f t="shared" ca="1" si="726"/>
        <v>1.8793566834039801</v>
      </c>
      <c r="J3244" s="57">
        <f t="shared" ca="1" si="727"/>
        <v>1</v>
      </c>
      <c r="K3244" s="57">
        <f t="shared" ca="1" si="728"/>
        <v>0</v>
      </c>
      <c r="L3244" s="61">
        <f>IF(VLOOKUP(A3244,$U$12:$AD$125,8)=VLOOKUP(A3243,$U$12:$AD$125,8),0,VLOOKUP(A3244,U$12:$AD$125,8))</f>
        <v>0</v>
      </c>
      <c r="M3244" s="62">
        <f>IF(L3244&gt;0,VLOOKUP(L3244,T$12:$AC$125,7),0)</f>
        <v>0</v>
      </c>
      <c r="N3244" s="57">
        <f t="shared" si="729"/>
        <v>0</v>
      </c>
      <c r="O3244" s="57">
        <f t="shared" ca="1" si="730"/>
        <v>0</v>
      </c>
      <c r="P3244" s="63" t="str">
        <f t="shared" si="731"/>
        <v>A+J=</v>
      </c>
      <c r="Q3244" s="64">
        <f t="shared" si="732"/>
        <v>46497</v>
      </c>
    </row>
    <row r="3245" spans="1:17" x14ac:dyDescent="0.2">
      <c r="A3245" s="56">
        <f t="shared" si="733"/>
        <v>46480</v>
      </c>
      <c r="B3245" s="75" t="str">
        <f t="shared" ref="B3245:B3308" ca="1" si="735">IF(A3245&lt;=TODAY(),C3245+K3245,IF(AND(A3245&gt;TODAY(),A3245&lt;=$B$1),IF(VLOOKUP(TODAY(),$A$10:$D$5000,4,FALSE)=0,"n.d",C3245+K3245),"n.d"))</f>
        <v>n.d</v>
      </c>
      <c r="C3245" s="57">
        <f t="shared" ref="C3245:C3308" si="736">TRUNC(C3244-N3244,8)</f>
        <v>0.45234039999999998</v>
      </c>
      <c r="D3245" s="58">
        <f ca="1">IF(A3245&lt;$B$1,VLOOKUP(A3245,[1]DI!$A$4:$B$15000,2,FALSE),0)</f>
        <v>0</v>
      </c>
      <c r="E3245" s="57">
        <f t="shared" ref="E3245:E3308" ca="1" si="737">ROUND((((1+D3245)^(1/252)-1)),8)</f>
        <v>0</v>
      </c>
      <c r="F3245" s="59">
        <f t="shared" si="734"/>
        <v>1.1499999999999999</v>
      </c>
      <c r="G3245" s="60">
        <f t="shared" ref="G3245:G3308" ca="1" si="738">TRUNC((1+(E3245*F3245)),15)</f>
        <v>1</v>
      </c>
      <c r="H3245" s="57">
        <f ca="1">TRUNC(PRODUCT(G$10:G3244),15)</f>
        <v>1.8793566834039801</v>
      </c>
      <c r="I3245" s="57">
        <f t="shared" ref="I3245:I3308" ca="1" si="739">IF(OR(L3244&gt;0,L3244="E"),H3244,I3244)</f>
        <v>1.8793566834039801</v>
      </c>
      <c r="J3245" s="57">
        <f t="shared" ref="J3245:J3308" ca="1" si="740">ROUND(TRUNC(H3245/I3245,15),8)</f>
        <v>1</v>
      </c>
      <c r="K3245" s="57">
        <f t="shared" ref="K3245:K3308" ca="1" si="741">TRUNC((C3245*(J3245-1)),8)</f>
        <v>0</v>
      </c>
      <c r="L3245" s="61">
        <f>IF(VLOOKUP(A3245,$U$12:$AD$125,8)=VLOOKUP(A3244,$U$12:$AD$125,8),0,VLOOKUP(A3245,U$12:$AD$125,8))</f>
        <v>0</v>
      </c>
      <c r="M3245" s="62">
        <f>IF(L3245&gt;0,VLOOKUP(L3245,T$12:$AC$125,7),0)</f>
        <v>0</v>
      </c>
      <c r="N3245" s="57">
        <f t="shared" ref="N3245:N3308" si="742">IF(M3245&gt;0,(C$10*M3245),0)</f>
        <v>0</v>
      </c>
      <c r="O3245" s="57">
        <f t="shared" ref="O3245:O3308" ca="1" si="743">(K3245+N3245)</f>
        <v>0</v>
      </c>
      <c r="P3245" s="63" t="str">
        <f t="shared" ref="P3245:P3308" si="744">IF(L3244&gt;0,VLOOKUP(A3244,$U$12:$AD$125,9),P3244)</f>
        <v>A+J=</v>
      </c>
      <c r="Q3245" s="64">
        <f t="shared" ref="Q3245:Q3308" si="745">IF(L3244&gt;0,VLOOKUP(A3244,$U$12:$AD$125,10),Q3244)</f>
        <v>46497</v>
      </c>
    </row>
    <row r="3246" spans="1:17" x14ac:dyDescent="0.2">
      <c r="A3246" s="56">
        <f t="shared" si="733"/>
        <v>46481</v>
      </c>
      <c r="B3246" s="75" t="str">
        <f t="shared" ca="1" si="735"/>
        <v>n.d</v>
      </c>
      <c r="C3246" s="57">
        <f t="shared" si="736"/>
        <v>0.45234039999999998</v>
      </c>
      <c r="D3246" s="58">
        <f ca="1">IF(A3246&lt;$B$1,VLOOKUP(A3246,[1]DI!$A$4:$B$15000,2,FALSE),0)</f>
        <v>0</v>
      </c>
      <c r="E3246" s="57">
        <f t="shared" ca="1" si="737"/>
        <v>0</v>
      </c>
      <c r="F3246" s="59">
        <f t="shared" si="734"/>
        <v>1.1499999999999999</v>
      </c>
      <c r="G3246" s="60">
        <f t="shared" ca="1" si="738"/>
        <v>1</v>
      </c>
      <c r="H3246" s="57">
        <f ca="1">TRUNC(PRODUCT(G$10:G3245),15)</f>
        <v>1.8793566834039801</v>
      </c>
      <c r="I3246" s="57">
        <f t="shared" ca="1" si="739"/>
        <v>1.8793566834039801</v>
      </c>
      <c r="J3246" s="57">
        <f t="shared" ca="1" si="740"/>
        <v>1</v>
      </c>
      <c r="K3246" s="57">
        <f t="shared" ca="1" si="741"/>
        <v>0</v>
      </c>
      <c r="L3246" s="61">
        <f>IF(VLOOKUP(A3246,$U$12:$AD$125,8)=VLOOKUP(A3245,$U$12:$AD$125,8),0,VLOOKUP(A3246,U$12:$AD$125,8))</f>
        <v>0</v>
      </c>
      <c r="M3246" s="62">
        <f>IF(L3246&gt;0,VLOOKUP(L3246,T$12:$AC$125,7),0)</f>
        <v>0</v>
      </c>
      <c r="N3246" s="57">
        <f t="shared" si="742"/>
        <v>0</v>
      </c>
      <c r="O3246" s="57">
        <f t="shared" ca="1" si="743"/>
        <v>0</v>
      </c>
      <c r="P3246" s="63" t="str">
        <f t="shared" si="744"/>
        <v>A+J=</v>
      </c>
      <c r="Q3246" s="64">
        <f t="shared" si="745"/>
        <v>46497</v>
      </c>
    </row>
    <row r="3247" spans="1:17" x14ac:dyDescent="0.2">
      <c r="A3247" s="56">
        <f t="shared" si="733"/>
        <v>46482</v>
      </c>
      <c r="B3247" s="75" t="str">
        <f t="shared" ca="1" si="735"/>
        <v>n.d</v>
      </c>
      <c r="C3247" s="57">
        <f t="shared" si="736"/>
        <v>0.45234039999999998</v>
      </c>
      <c r="D3247" s="58">
        <f ca="1">IF(A3247&lt;$B$1,VLOOKUP(A3247,[1]DI!$A$4:$B$15000,2,FALSE),0)</f>
        <v>0</v>
      </c>
      <c r="E3247" s="57">
        <f t="shared" ca="1" si="737"/>
        <v>0</v>
      </c>
      <c r="F3247" s="59">
        <f t="shared" si="734"/>
        <v>1.1499999999999999</v>
      </c>
      <c r="G3247" s="60">
        <f t="shared" ca="1" si="738"/>
        <v>1</v>
      </c>
      <c r="H3247" s="57">
        <f ca="1">TRUNC(PRODUCT(G$10:G3246),15)</f>
        <v>1.8793566834039801</v>
      </c>
      <c r="I3247" s="57">
        <f t="shared" ca="1" si="739"/>
        <v>1.8793566834039801</v>
      </c>
      <c r="J3247" s="57">
        <f t="shared" ca="1" si="740"/>
        <v>1</v>
      </c>
      <c r="K3247" s="57">
        <f t="shared" ca="1" si="741"/>
        <v>0</v>
      </c>
      <c r="L3247" s="61">
        <f>IF(VLOOKUP(A3247,$U$12:$AD$125,8)=VLOOKUP(A3246,$U$12:$AD$125,8),0,VLOOKUP(A3247,U$12:$AD$125,8))</f>
        <v>0</v>
      </c>
      <c r="M3247" s="62">
        <f>IF(L3247&gt;0,VLOOKUP(L3247,T$12:$AC$125,7),0)</f>
        <v>0</v>
      </c>
      <c r="N3247" s="57">
        <f t="shared" si="742"/>
        <v>0</v>
      </c>
      <c r="O3247" s="57">
        <f t="shared" ca="1" si="743"/>
        <v>0</v>
      </c>
      <c r="P3247" s="63" t="str">
        <f t="shared" si="744"/>
        <v>A+J=</v>
      </c>
      <c r="Q3247" s="64">
        <f t="shared" si="745"/>
        <v>46497</v>
      </c>
    </row>
    <row r="3248" spans="1:17" x14ac:dyDescent="0.2">
      <c r="A3248" s="56">
        <f t="shared" si="733"/>
        <v>46483</v>
      </c>
      <c r="B3248" s="75" t="str">
        <f t="shared" ca="1" si="735"/>
        <v>n.d</v>
      </c>
      <c r="C3248" s="57">
        <f t="shared" si="736"/>
        <v>0.45234039999999998</v>
      </c>
      <c r="D3248" s="58">
        <f ca="1">IF(A3248&lt;$B$1,VLOOKUP(A3248,[1]DI!$A$4:$B$15000,2,FALSE),0)</f>
        <v>0</v>
      </c>
      <c r="E3248" s="57">
        <f t="shared" ca="1" si="737"/>
        <v>0</v>
      </c>
      <c r="F3248" s="59">
        <f t="shared" si="734"/>
        <v>1.1499999999999999</v>
      </c>
      <c r="G3248" s="60">
        <f t="shared" ca="1" si="738"/>
        <v>1</v>
      </c>
      <c r="H3248" s="57">
        <f ca="1">TRUNC(PRODUCT(G$10:G3247),15)</f>
        <v>1.8793566834039801</v>
      </c>
      <c r="I3248" s="57">
        <f t="shared" ca="1" si="739"/>
        <v>1.8793566834039801</v>
      </c>
      <c r="J3248" s="57">
        <f t="shared" ca="1" si="740"/>
        <v>1</v>
      </c>
      <c r="K3248" s="57">
        <f t="shared" ca="1" si="741"/>
        <v>0</v>
      </c>
      <c r="L3248" s="61">
        <f>IF(VLOOKUP(A3248,$U$12:$AD$125,8)=VLOOKUP(A3247,$U$12:$AD$125,8),0,VLOOKUP(A3248,U$12:$AD$125,8))</f>
        <v>0</v>
      </c>
      <c r="M3248" s="62">
        <f>IF(L3248&gt;0,VLOOKUP(L3248,T$12:$AC$125,7),0)</f>
        <v>0</v>
      </c>
      <c r="N3248" s="57">
        <f t="shared" si="742"/>
        <v>0</v>
      </c>
      <c r="O3248" s="57">
        <f t="shared" ca="1" si="743"/>
        <v>0</v>
      </c>
      <c r="P3248" s="63" t="str">
        <f t="shared" si="744"/>
        <v>A+J=</v>
      </c>
      <c r="Q3248" s="64">
        <f t="shared" si="745"/>
        <v>46497</v>
      </c>
    </row>
    <row r="3249" spans="1:17" x14ac:dyDescent="0.2">
      <c r="A3249" s="56">
        <f t="shared" si="733"/>
        <v>46484</v>
      </c>
      <c r="B3249" s="75" t="str">
        <f t="shared" ca="1" si="735"/>
        <v>n.d</v>
      </c>
      <c r="C3249" s="57">
        <f t="shared" si="736"/>
        <v>0.45234039999999998</v>
      </c>
      <c r="D3249" s="58">
        <f ca="1">IF(A3249&lt;$B$1,VLOOKUP(A3249,[1]DI!$A$4:$B$15000,2,FALSE),0)</f>
        <v>0</v>
      </c>
      <c r="E3249" s="57">
        <f t="shared" ca="1" si="737"/>
        <v>0</v>
      </c>
      <c r="F3249" s="59">
        <f t="shared" si="734"/>
        <v>1.1499999999999999</v>
      </c>
      <c r="G3249" s="60">
        <f t="shared" ca="1" si="738"/>
        <v>1</v>
      </c>
      <c r="H3249" s="57">
        <f ca="1">TRUNC(PRODUCT(G$10:G3248),15)</f>
        <v>1.8793566834039801</v>
      </c>
      <c r="I3249" s="57">
        <f t="shared" ca="1" si="739"/>
        <v>1.8793566834039801</v>
      </c>
      <c r="J3249" s="57">
        <f t="shared" ca="1" si="740"/>
        <v>1</v>
      </c>
      <c r="K3249" s="57">
        <f t="shared" ca="1" si="741"/>
        <v>0</v>
      </c>
      <c r="L3249" s="61">
        <f>IF(VLOOKUP(A3249,$U$12:$AD$125,8)=VLOOKUP(A3248,$U$12:$AD$125,8),0,VLOOKUP(A3249,U$12:$AD$125,8))</f>
        <v>0</v>
      </c>
      <c r="M3249" s="62">
        <f>IF(L3249&gt;0,VLOOKUP(L3249,T$12:$AC$125,7),0)</f>
        <v>0</v>
      </c>
      <c r="N3249" s="57">
        <f t="shared" si="742"/>
        <v>0</v>
      </c>
      <c r="O3249" s="57">
        <f t="shared" ca="1" si="743"/>
        <v>0</v>
      </c>
      <c r="P3249" s="63" t="str">
        <f t="shared" si="744"/>
        <v>A+J=</v>
      </c>
      <c r="Q3249" s="64">
        <f t="shared" si="745"/>
        <v>46497</v>
      </c>
    </row>
    <row r="3250" spans="1:17" x14ac:dyDescent="0.2">
      <c r="A3250" s="56">
        <f t="shared" si="733"/>
        <v>46485</v>
      </c>
      <c r="B3250" s="75" t="str">
        <f t="shared" ca="1" si="735"/>
        <v>n.d</v>
      </c>
      <c r="C3250" s="57">
        <f t="shared" si="736"/>
        <v>0.45234039999999998</v>
      </c>
      <c r="D3250" s="58">
        <f ca="1">IF(A3250&lt;$B$1,VLOOKUP(A3250,[1]DI!$A$4:$B$15000,2,FALSE),0)</f>
        <v>0</v>
      </c>
      <c r="E3250" s="57">
        <f t="shared" ca="1" si="737"/>
        <v>0</v>
      </c>
      <c r="F3250" s="59">
        <f t="shared" si="734"/>
        <v>1.1499999999999999</v>
      </c>
      <c r="G3250" s="60">
        <f t="shared" ca="1" si="738"/>
        <v>1</v>
      </c>
      <c r="H3250" s="57">
        <f ca="1">TRUNC(PRODUCT(G$10:G3249),15)</f>
        <v>1.8793566834039801</v>
      </c>
      <c r="I3250" s="57">
        <f t="shared" ca="1" si="739"/>
        <v>1.8793566834039801</v>
      </c>
      <c r="J3250" s="57">
        <f t="shared" ca="1" si="740"/>
        <v>1</v>
      </c>
      <c r="K3250" s="57">
        <f t="shared" ca="1" si="741"/>
        <v>0</v>
      </c>
      <c r="L3250" s="61">
        <f>IF(VLOOKUP(A3250,$U$12:$AD$125,8)=VLOOKUP(A3249,$U$12:$AD$125,8),0,VLOOKUP(A3250,U$12:$AD$125,8))</f>
        <v>0</v>
      </c>
      <c r="M3250" s="62">
        <f>IF(L3250&gt;0,VLOOKUP(L3250,T$12:$AC$125,7),0)</f>
        <v>0</v>
      </c>
      <c r="N3250" s="57">
        <f t="shared" si="742"/>
        <v>0</v>
      </c>
      <c r="O3250" s="57">
        <f t="shared" ca="1" si="743"/>
        <v>0</v>
      </c>
      <c r="P3250" s="63" t="str">
        <f t="shared" si="744"/>
        <v>A+J=</v>
      </c>
      <c r="Q3250" s="64">
        <f t="shared" si="745"/>
        <v>46497</v>
      </c>
    </row>
    <row r="3251" spans="1:17" x14ac:dyDescent="0.2">
      <c r="A3251" s="56">
        <f t="shared" si="733"/>
        <v>46486</v>
      </c>
      <c r="B3251" s="75" t="str">
        <f t="shared" ca="1" si="735"/>
        <v>n.d</v>
      </c>
      <c r="C3251" s="57">
        <f t="shared" si="736"/>
        <v>0.45234039999999998</v>
      </c>
      <c r="D3251" s="58">
        <f ca="1">IF(A3251&lt;$B$1,VLOOKUP(A3251,[1]DI!$A$4:$B$15000,2,FALSE),0)</f>
        <v>0</v>
      </c>
      <c r="E3251" s="57">
        <f t="shared" ca="1" si="737"/>
        <v>0</v>
      </c>
      <c r="F3251" s="59">
        <f t="shared" si="734"/>
        <v>1.1499999999999999</v>
      </c>
      <c r="G3251" s="60">
        <f t="shared" ca="1" si="738"/>
        <v>1</v>
      </c>
      <c r="H3251" s="57">
        <f ca="1">TRUNC(PRODUCT(G$10:G3250),15)</f>
        <v>1.8793566834039801</v>
      </c>
      <c r="I3251" s="57">
        <f t="shared" ca="1" si="739"/>
        <v>1.8793566834039801</v>
      </c>
      <c r="J3251" s="57">
        <f t="shared" ca="1" si="740"/>
        <v>1</v>
      </c>
      <c r="K3251" s="57">
        <f t="shared" ca="1" si="741"/>
        <v>0</v>
      </c>
      <c r="L3251" s="61">
        <f>IF(VLOOKUP(A3251,$U$12:$AD$125,8)=VLOOKUP(A3250,$U$12:$AD$125,8),0,VLOOKUP(A3251,U$12:$AD$125,8))</f>
        <v>0</v>
      </c>
      <c r="M3251" s="62">
        <f>IF(L3251&gt;0,VLOOKUP(L3251,T$12:$AC$125,7),0)</f>
        <v>0</v>
      </c>
      <c r="N3251" s="57">
        <f t="shared" si="742"/>
        <v>0</v>
      </c>
      <c r="O3251" s="57">
        <f t="shared" ca="1" si="743"/>
        <v>0</v>
      </c>
      <c r="P3251" s="63" t="str">
        <f t="shared" si="744"/>
        <v>A+J=</v>
      </c>
      <c r="Q3251" s="64">
        <f t="shared" si="745"/>
        <v>46497</v>
      </c>
    </row>
    <row r="3252" spans="1:17" x14ac:dyDescent="0.2">
      <c r="A3252" s="56">
        <f t="shared" si="733"/>
        <v>46487</v>
      </c>
      <c r="B3252" s="75" t="str">
        <f t="shared" ca="1" si="735"/>
        <v>n.d</v>
      </c>
      <c r="C3252" s="57">
        <f t="shared" si="736"/>
        <v>0.45234039999999998</v>
      </c>
      <c r="D3252" s="58">
        <f ca="1">IF(A3252&lt;$B$1,VLOOKUP(A3252,[1]DI!$A$4:$B$15000,2,FALSE),0)</f>
        <v>0</v>
      </c>
      <c r="E3252" s="57">
        <f t="shared" ca="1" si="737"/>
        <v>0</v>
      </c>
      <c r="F3252" s="59">
        <f t="shared" si="734"/>
        <v>1.1499999999999999</v>
      </c>
      <c r="G3252" s="60">
        <f t="shared" ca="1" si="738"/>
        <v>1</v>
      </c>
      <c r="H3252" s="57">
        <f ca="1">TRUNC(PRODUCT(G$10:G3251),15)</f>
        <v>1.8793566834039801</v>
      </c>
      <c r="I3252" s="57">
        <f t="shared" ca="1" si="739"/>
        <v>1.8793566834039801</v>
      </c>
      <c r="J3252" s="57">
        <f t="shared" ca="1" si="740"/>
        <v>1</v>
      </c>
      <c r="K3252" s="57">
        <f t="shared" ca="1" si="741"/>
        <v>0</v>
      </c>
      <c r="L3252" s="61">
        <f>IF(VLOOKUP(A3252,$U$12:$AD$125,8)=VLOOKUP(A3251,$U$12:$AD$125,8),0,VLOOKUP(A3252,U$12:$AD$125,8))</f>
        <v>0</v>
      </c>
      <c r="M3252" s="62">
        <f>IF(L3252&gt;0,VLOOKUP(L3252,T$12:$AC$125,7),0)</f>
        <v>0</v>
      </c>
      <c r="N3252" s="57">
        <f t="shared" si="742"/>
        <v>0</v>
      </c>
      <c r="O3252" s="57">
        <f t="shared" ca="1" si="743"/>
        <v>0</v>
      </c>
      <c r="P3252" s="63" t="str">
        <f t="shared" si="744"/>
        <v>A+J=</v>
      </c>
      <c r="Q3252" s="64">
        <f t="shared" si="745"/>
        <v>46497</v>
      </c>
    </row>
    <row r="3253" spans="1:17" x14ac:dyDescent="0.2">
      <c r="A3253" s="56">
        <f t="shared" si="733"/>
        <v>46488</v>
      </c>
      <c r="B3253" s="75" t="str">
        <f t="shared" ca="1" si="735"/>
        <v>n.d</v>
      </c>
      <c r="C3253" s="57">
        <f t="shared" si="736"/>
        <v>0.45234039999999998</v>
      </c>
      <c r="D3253" s="58">
        <f ca="1">IF(A3253&lt;$B$1,VLOOKUP(A3253,[1]DI!$A$4:$B$15000,2,FALSE),0)</f>
        <v>0</v>
      </c>
      <c r="E3253" s="57">
        <f t="shared" ca="1" si="737"/>
        <v>0</v>
      </c>
      <c r="F3253" s="59">
        <f t="shared" si="734"/>
        <v>1.1499999999999999</v>
      </c>
      <c r="G3253" s="60">
        <f t="shared" ca="1" si="738"/>
        <v>1</v>
      </c>
      <c r="H3253" s="57">
        <f ca="1">TRUNC(PRODUCT(G$10:G3252),15)</f>
        <v>1.8793566834039801</v>
      </c>
      <c r="I3253" s="57">
        <f t="shared" ca="1" si="739"/>
        <v>1.8793566834039801</v>
      </c>
      <c r="J3253" s="57">
        <f t="shared" ca="1" si="740"/>
        <v>1</v>
      </c>
      <c r="K3253" s="57">
        <f t="shared" ca="1" si="741"/>
        <v>0</v>
      </c>
      <c r="L3253" s="61">
        <f>IF(VLOOKUP(A3253,$U$12:$AD$125,8)=VLOOKUP(A3252,$U$12:$AD$125,8),0,VLOOKUP(A3253,U$12:$AD$125,8))</f>
        <v>0</v>
      </c>
      <c r="M3253" s="62">
        <f>IF(L3253&gt;0,VLOOKUP(L3253,T$12:$AC$125,7),0)</f>
        <v>0</v>
      </c>
      <c r="N3253" s="57">
        <f t="shared" si="742"/>
        <v>0</v>
      </c>
      <c r="O3253" s="57">
        <f t="shared" ca="1" si="743"/>
        <v>0</v>
      </c>
      <c r="P3253" s="63" t="str">
        <f t="shared" si="744"/>
        <v>A+J=</v>
      </c>
      <c r="Q3253" s="64">
        <f t="shared" si="745"/>
        <v>46497</v>
      </c>
    </row>
    <row r="3254" spans="1:17" x14ac:dyDescent="0.2">
      <c r="A3254" s="56">
        <f t="shared" si="733"/>
        <v>46489</v>
      </c>
      <c r="B3254" s="75" t="str">
        <f t="shared" ca="1" si="735"/>
        <v>n.d</v>
      </c>
      <c r="C3254" s="57">
        <f t="shared" si="736"/>
        <v>0.45234039999999998</v>
      </c>
      <c r="D3254" s="58">
        <f ca="1">IF(A3254&lt;$B$1,VLOOKUP(A3254,[1]DI!$A$4:$B$15000,2,FALSE),0)</f>
        <v>0</v>
      </c>
      <c r="E3254" s="57">
        <f t="shared" ca="1" si="737"/>
        <v>0</v>
      </c>
      <c r="F3254" s="59">
        <f t="shared" si="734"/>
        <v>1.1499999999999999</v>
      </c>
      <c r="G3254" s="60">
        <f t="shared" ca="1" si="738"/>
        <v>1</v>
      </c>
      <c r="H3254" s="57">
        <f ca="1">TRUNC(PRODUCT(G$10:G3253),15)</f>
        <v>1.8793566834039801</v>
      </c>
      <c r="I3254" s="57">
        <f t="shared" ca="1" si="739"/>
        <v>1.8793566834039801</v>
      </c>
      <c r="J3254" s="57">
        <f t="shared" ca="1" si="740"/>
        <v>1</v>
      </c>
      <c r="K3254" s="57">
        <f t="shared" ca="1" si="741"/>
        <v>0</v>
      </c>
      <c r="L3254" s="61">
        <f>IF(VLOOKUP(A3254,$U$12:$AD$125,8)=VLOOKUP(A3253,$U$12:$AD$125,8),0,VLOOKUP(A3254,U$12:$AD$125,8))</f>
        <v>0</v>
      </c>
      <c r="M3254" s="62">
        <f>IF(L3254&gt;0,VLOOKUP(L3254,T$12:$AC$125,7),0)</f>
        <v>0</v>
      </c>
      <c r="N3254" s="57">
        <f t="shared" si="742"/>
        <v>0</v>
      </c>
      <c r="O3254" s="57">
        <f t="shared" ca="1" si="743"/>
        <v>0</v>
      </c>
      <c r="P3254" s="63" t="str">
        <f t="shared" si="744"/>
        <v>A+J=</v>
      </c>
      <c r="Q3254" s="64">
        <f t="shared" si="745"/>
        <v>46497</v>
      </c>
    </row>
    <row r="3255" spans="1:17" x14ac:dyDescent="0.2">
      <c r="A3255" s="56">
        <f t="shared" si="733"/>
        <v>46490</v>
      </c>
      <c r="B3255" s="75" t="str">
        <f t="shared" ca="1" si="735"/>
        <v>n.d</v>
      </c>
      <c r="C3255" s="57">
        <f t="shared" si="736"/>
        <v>0.45234039999999998</v>
      </c>
      <c r="D3255" s="58">
        <f ca="1">IF(A3255&lt;$B$1,VLOOKUP(A3255,[1]DI!$A$4:$B$15000,2,FALSE),0)</f>
        <v>0</v>
      </c>
      <c r="E3255" s="57">
        <f t="shared" ca="1" si="737"/>
        <v>0</v>
      </c>
      <c r="F3255" s="59">
        <f t="shared" si="734"/>
        <v>1.1499999999999999</v>
      </c>
      <c r="G3255" s="60">
        <f t="shared" ca="1" si="738"/>
        <v>1</v>
      </c>
      <c r="H3255" s="57">
        <f ca="1">TRUNC(PRODUCT(G$10:G3254),15)</f>
        <v>1.8793566834039801</v>
      </c>
      <c r="I3255" s="57">
        <f t="shared" ca="1" si="739"/>
        <v>1.8793566834039801</v>
      </c>
      <c r="J3255" s="57">
        <f t="shared" ca="1" si="740"/>
        <v>1</v>
      </c>
      <c r="K3255" s="57">
        <f t="shared" ca="1" si="741"/>
        <v>0</v>
      </c>
      <c r="L3255" s="61">
        <f>IF(VLOOKUP(A3255,$U$12:$AD$125,8)=VLOOKUP(A3254,$U$12:$AD$125,8),0,VLOOKUP(A3255,U$12:$AD$125,8))</f>
        <v>0</v>
      </c>
      <c r="M3255" s="62">
        <f>IF(L3255&gt;0,VLOOKUP(L3255,T$12:$AC$125,7),0)</f>
        <v>0</v>
      </c>
      <c r="N3255" s="57">
        <f t="shared" si="742"/>
        <v>0</v>
      </c>
      <c r="O3255" s="57">
        <f t="shared" ca="1" si="743"/>
        <v>0</v>
      </c>
      <c r="P3255" s="63" t="str">
        <f t="shared" si="744"/>
        <v>A+J=</v>
      </c>
      <c r="Q3255" s="64">
        <f t="shared" si="745"/>
        <v>46497</v>
      </c>
    </row>
    <row r="3256" spans="1:17" x14ac:dyDescent="0.2">
      <c r="A3256" s="56">
        <f t="shared" si="733"/>
        <v>46491</v>
      </c>
      <c r="B3256" s="75" t="str">
        <f t="shared" ca="1" si="735"/>
        <v>n.d</v>
      </c>
      <c r="C3256" s="57">
        <f t="shared" si="736"/>
        <v>0.45234039999999998</v>
      </c>
      <c r="D3256" s="58">
        <f ca="1">IF(A3256&lt;$B$1,VLOOKUP(A3256,[1]DI!$A$4:$B$15000,2,FALSE),0)</f>
        <v>0</v>
      </c>
      <c r="E3256" s="57">
        <f t="shared" ca="1" si="737"/>
        <v>0</v>
      </c>
      <c r="F3256" s="59">
        <f t="shared" si="734"/>
        <v>1.1499999999999999</v>
      </c>
      <c r="G3256" s="60">
        <f t="shared" ca="1" si="738"/>
        <v>1</v>
      </c>
      <c r="H3256" s="57">
        <f ca="1">TRUNC(PRODUCT(G$10:G3255),15)</f>
        <v>1.8793566834039801</v>
      </c>
      <c r="I3256" s="57">
        <f t="shared" ca="1" si="739"/>
        <v>1.8793566834039801</v>
      </c>
      <c r="J3256" s="57">
        <f t="shared" ca="1" si="740"/>
        <v>1</v>
      </c>
      <c r="K3256" s="57">
        <f t="shared" ca="1" si="741"/>
        <v>0</v>
      </c>
      <c r="L3256" s="61">
        <f>IF(VLOOKUP(A3256,$U$12:$AD$125,8)=VLOOKUP(A3255,$U$12:$AD$125,8),0,VLOOKUP(A3256,U$12:$AD$125,8))</f>
        <v>0</v>
      </c>
      <c r="M3256" s="62">
        <f>IF(L3256&gt;0,VLOOKUP(L3256,T$12:$AC$125,7),0)</f>
        <v>0</v>
      </c>
      <c r="N3256" s="57">
        <f t="shared" si="742"/>
        <v>0</v>
      </c>
      <c r="O3256" s="57">
        <f t="shared" ca="1" si="743"/>
        <v>0</v>
      </c>
      <c r="P3256" s="63" t="str">
        <f t="shared" si="744"/>
        <v>A+J=</v>
      </c>
      <c r="Q3256" s="64">
        <f t="shared" si="745"/>
        <v>46497</v>
      </c>
    </row>
    <row r="3257" spans="1:17" x14ac:dyDescent="0.2">
      <c r="A3257" s="56">
        <f t="shared" si="733"/>
        <v>46492</v>
      </c>
      <c r="B3257" s="75" t="str">
        <f t="shared" ca="1" si="735"/>
        <v>n.d</v>
      </c>
      <c r="C3257" s="57">
        <f t="shared" si="736"/>
        <v>0.45234039999999998</v>
      </c>
      <c r="D3257" s="58">
        <f ca="1">IF(A3257&lt;$B$1,VLOOKUP(A3257,[1]DI!$A$4:$B$15000,2,FALSE),0)</f>
        <v>0</v>
      </c>
      <c r="E3257" s="57">
        <f t="shared" ca="1" si="737"/>
        <v>0</v>
      </c>
      <c r="F3257" s="59">
        <f t="shared" si="734"/>
        <v>1.1499999999999999</v>
      </c>
      <c r="G3257" s="60">
        <f t="shared" ca="1" si="738"/>
        <v>1</v>
      </c>
      <c r="H3257" s="57">
        <f ca="1">TRUNC(PRODUCT(G$10:G3256),15)</f>
        <v>1.8793566834039801</v>
      </c>
      <c r="I3257" s="57">
        <f t="shared" ca="1" si="739"/>
        <v>1.8793566834039801</v>
      </c>
      <c r="J3257" s="57">
        <f t="shared" ca="1" si="740"/>
        <v>1</v>
      </c>
      <c r="K3257" s="57">
        <f t="shared" ca="1" si="741"/>
        <v>0</v>
      </c>
      <c r="L3257" s="61">
        <f>IF(VLOOKUP(A3257,$U$12:$AD$125,8)=VLOOKUP(A3256,$U$12:$AD$125,8),0,VLOOKUP(A3257,U$12:$AD$125,8))</f>
        <v>0</v>
      </c>
      <c r="M3257" s="62">
        <f>IF(L3257&gt;0,VLOOKUP(L3257,T$12:$AC$125,7),0)</f>
        <v>0</v>
      </c>
      <c r="N3257" s="57">
        <f t="shared" si="742"/>
        <v>0</v>
      </c>
      <c r="O3257" s="57">
        <f t="shared" ca="1" si="743"/>
        <v>0</v>
      </c>
      <c r="P3257" s="63" t="str">
        <f t="shared" si="744"/>
        <v>A+J=</v>
      </c>
      <c r="Q3257" s="64">
        <f t="shared" si="745"/>
        <v>46497</v>
      </c>
    </row>
    <row r="3258" spans="1:17" x14ac:dyDescent="0.2">
      <c r="A3258" s="56">
        <f t="shared" si="733"/>
        <v>46493</v>
      </c>
      <c r="B3258" s="75" t="str">
        <f t="shared" ca="1" si="735"/>
        <v>n.d</v>
      </c>
      <c r="C3258" s="57">
        <f t="shared" si="736"/>
        <v>0.45234039999999998</v>
      </c>
      <c r="D3258" s="58">
        <f ca="1">IF(A3258&lt;$B$1,VLOOKUP(A3258,[1]DI!$A$4:$B$15000,2,FALSE),0)</f>
        <v>0</v>
      </c>
      <c r="E3258" s="57">
        <f t="shared" ca="1" si="737"/>
        <v>0</v>
      </c>
      <c r="F3258" s="59">
        <f t="shared" si="734"/>
        <v>1.1499999999999999</v>
      </c>
      <c r="G3258" s="60">
        <f t="shared" ca="1" si="738"/>
        <v>1</v>
      </c>
      <c r="H3258" s="57">
        <f ca="1">TRUNC(PRODUCT(G$10:G3257),15)</f>
        <v>1.8793566834039801</v>
      </c>
      <c r="I3258" s="57">
        <f t="shared" ca="1" si="739"/>
        <v>1.8793566834039801</v>
      </c>
      <c r="J3258" s="57">
        <f t="shared" ca="1" si="740"/>
        <v>1</v>
      </c>
      <c r="K3258" s="57">
        <f t="shared" ca="1" si="741"/>
        <v>0</v>
      </c>
      <c r="L3258" s="61">
        <f>IF(VLOOKUP(A3258,$U$12:$AD$125,8)=VLOOKUP(A3257,$U$12:$AD$125,8),0,VLOOKUP(A3258,U$12:$AD$125,8))</f>
        <v>0</v>
      </c>
      <c r="M3258" s="62">
        <f>IF(L3258&gt;0,VLOOKUP(L3258,T$12:$AC$125,7),0)</f>
        <v>0</v>
      </c>
      <c r="N3258" s="57">
        <f t="shared" si="742"/>
        <v>0</v>
      </c>
      <c r="O3258" s="57">
        <f t="shared" ca="1" si="743"/>
        <v>0</v>
      </c>
      <c r="P3258" s="63" t="str">
        <f t="shared" si="744"/>
        <v>A+J=</v>
      </c>
      <c r="Q3258" s="64">
        <f t="shared" si="745"/>
        <v>46497</v>
      </c>
    </row>
    <row r="3259" spans="1:17" x14ac:dyDescent="0.2">
      <c r="A3259" s="56">
        <f t="shared" si="733"/>
        <v>46494</v>
      </c>
      <c r="B3259" s="75" t="str">
        <f t="shared" ca="1" si="735"/>
        <v>n.d</v>
      </c>
      <c r="C3259" s="57">
        <f t="shared" si="736"/>
        <v>0.45234039999999998</v>
      </c>
      <c r="D3259" s="58">
        <f ca="1">IF(A3259&lt;$B$1,VLOOKUP(A3259,[1]DI!$A$4:$B$15000,2,FALSE),0)</f>
        <v>0</v>
      </c>
      <c r="E3259" s="57">
        <f t="shared" ca="1" si="737"/>
        <v>0</v>
      </c>
      <c r="F3259" s="59">
        <f t="shared" si="734"/>
        <v>1.1499999999999999</v>
      </c>
      <c r="G3259" s="60">
        <f t="shared" ca="1" si="738"/>
        <v>1</v>
      </c>
      <c r="H3259" s="57">
        <f ca="1">TRUNC(PRODUCT(G$10:G3258),15)</f>
        <v>1.8793566834039801</v>
      </c>
      <c r="I3259" s="57">
        <f t="shared" ca="1" si="739"/>
        <v>1.8793566834039801</v>
      </c>
      <c r="J3259" s="57">
        <f t="shared" ca="1" si="740"/>
        <v>1</v>
      </c>
      <c r="K3259" s="57">
        <f t="shared" ca="1" si="741"/>
        <v>0</v>
      </c>
      <c r="L3259" s="61">
        <f>IF(VLOOKUP(A3259,$U$12:$AD$125,8)=VLOOKUP(A3258,$U$12:$AD$125,8),0,VLOOKUP(A3259,U$12:$AD$125,8))</f>
        <v>0</v>
      </c>
      <c r="M3259" s="62">
        <f>IF(L3259&gt;0,VLOOKUP(L3259,T$12:$AC$125,7),0)</f>
        <v>0</v>
      </c>
      <c r="N3259" s="57">
        <f t="shared" si="742"/>
        <v>0</v>
      </c>
      <c r="O3259" s="57">
        <f t="shared" ca="1" si="743"/>
        <v>0</v>
      </c>
      <c r="P3259" s="63" t="str">
        <f t="shared" si="744"/>
        <v>A+J=</v>
      </c>
      <c r="Q3259" s="64">
        <f t="shared" si="745"/>
        <v>46497</v>
      </c>
    </row>
    <row r="3260" spans="1:17" x14ac:dyDescent="0.2">
      <c r="A3260" s="56">
        <f t="shared" si="733"/>
        <v>46495</v>
      </c>
      <c r="B3260" s="75" t="str">
        <f t="shared" ca="1" si="735"/>
        <v>n.d</v>
      </c>
      <c r="C3260" s="57">
        <f t="shared" si="736"/>
        <v>0.45234039999999998</v>
      </c>
      <c r="D3260" s="58">
        <f ca="1">IF(A3260&lt;$B$1,VLOOKUP(A3260,[1]DI!$A$4:$B$15000,2,FALSE),0)</f>
        <v>0</v>
      </c>
      <c r="E3260" s="57">
        <f t="shared" ca="1" si="737"/>
        <v>0</v>
      </c>
      <c r="F3260" s="59">
        <f t="shared" si="734"/>
        <v>1.1499999999999999</v>
      </c>
      <c r="G3260" s="60">
        <f t="shared" ca="1" si="738"/>
        <v>1</v>
      </c>
      <c r="H3260" s="57">
        <f ca="1">TRUNC(PRODUCT(G$10:G3259),15)</f>
        <v>1.8793566834039801</v>
      </c>
      <c r="I3260" s="57">
        <f t="shared" ca="1" si="739"/>
        <v>1.8793566834039801</v>
      </c>
      <c r="J3260" s="57">
        <f t="shared" ca="1" si="740"/>
        <v>1</v>
      </c>
      <c r="K3260" s="57">
        <f t="shared" ca="1" si="741"/>
        <v>0</v>
      </c>
      <c r="L3260" s="61">
        <f>IF(VLOOKUP(A3260,$U$12:$AD$125,8)=VLOOKUP(A3259,$U$12:$AD$125,8),0,VLOOKUP(A3260,U$12:$AD$125,8))</f>
        <v>0</v>
      </c>
      <c r="M3260" s="62">
        <f>IF(L3260&gt;0,VLOOKUP(L3260,T$12:$AC$125,7),0)</f>
        <v>0</v>
      </c>
      <c r="N3260" s="57">
        <f t="shared" si="742"/>
        <v>0</v>
      </c>
      <c r="O3260" s="57">
        <f t="shared" ca="1" si="743"/>
        <v>0</v>
      </c>
      <c r="P3260" s="63" t="str">
        <f t="shared" si="744"/>
        <v>A+J=</v>
      </c>
      <c r="Q3260" s="64">
        <f t="shared" si="745"/>
        <v>46497</v>
      </c>
    </row>
    <row r="3261" spans="1:17" x14ac:dyDescent="0.2">
      <c r="A3261" s="56">
        <f t="shared" si="733"/>
        <v>46496</v>
      </c>
      <c r="B3261" s="75" t="str">
        <f t="shared" ca="1" si="735"/>
        <v>n.d</v>
      </c>
      <c r="C3261" s="57">
        <f t="shared" si="736"/>
        <v>0.45234039999999998</v>
      </c>
      <c r="D3261" s="58">
        <f ca="1">IF(A3261&lt;$B$1,VLOOKUP(A3261,[1]DI!$A$4:$B$15000,2,FALSE),0)</f>
        <v>0</v>
      </c>
      <c r="E3261" s="57">
        <f t="shared" ca="1" si="737"/>
        <v>0</v>
      </c>
      <c r="F3261" s="59">
        <f t="shared" si="734"/>
        <v>1.1499999999999999</v>
      </c>
      <c r="G3261" s="60">
        <f t="shared" ca="1" si="738"/>
        <v>1</v>
      </c>
      <c r="H3261" s="57">
        <f ca="1">TRUNC(PRODUCT(G$10:G3260),15)</f>
        <v>1.8793566834039801</v>
      </c>
      <c r="I3261" s="57">
        <f t="shared" ca="1" si="739"/>
        <v>1.8793566834039801</v>
      </c>
      <c r="J3261" s="57">
        <f t="shared" ca="1" si="740"/>
        <v>1</v>
      </c>
      <c r="K3261" s="57">
        <f t="shared" ca="1" si="741"/>
        <v>0</v>
      </c>
      <c r="L3261" s="61">
        <f>IF(VLOOKUP(A3261,$U$12:$AD$125,8)=VLOOKUP(A3260,$U$12:$AD$125,8),0,VLOOKUP(A3261,U$12:$AD$125,8))</f>
        <v>0</v>
      </c>
      <c r="M3261" s="62">
        <f>IF(L3261&gt;0,VLOOKUP(L3261,T$12:$AC$125,7),0)</f>
        <v>0</v>
      </c>
      <c r="N3261" s="57">
        <f t="shared" si="742"/>
        <v>0</v>
      </c>
      <c r="O3261" s="57">
        <f t="shared" ca="1" si="743"/>
        <v>0</v>
      </c>
      <c r="P3261" s="63" t="str">
        <f t="shared" si="744"/>
        <v>A+J=</v>
      </c>
      <c r="Q3261" s="64">
        <f t="shared" si="745"/>
        <v>46497</v>
      </c>
    </row>
    <row r="3262" spans="1:17" x14ac:dyDescent="0.2">
      <c r="A3262" s="56">
        <f t="shared" si="733"/>
        <v>46497</v>
      </c>
      <c r="B3262" s="75" t="str">
        <f t="shared" ref="B3262" ca="1" si="746">IF(A3262&lt;=TODAY(),C3262+K3262,IF(AND(A3262&gt;TODAY(),A3262&lt;=$B$1),IF(VLOOKUP(TODAY(),$A$10:$D$5000,4,FALSE)=0,"n.d",C3262+K3262),"n.d"))</f>
        <v>n.d</v>
      </c>
      <c r="C3262" s="57">
        <f t="shared" ref="C3262" si="747">TRUNC(C3261-N3261,8)</f>
        <v>0.45234039999999998</v>
      </c>
      <c r="D3262" s="58">
        <f ca="1">IF(A3262&lt;$B$1,VLOOKUP(A3262,[1]DI!$A$4:$B$15000,2,FALSE),0)</f>
        <v>0</v>
      </c>
      <c r="E3262" s="57">
        <f t="shared" ref="E3262" ca="1" si="748">ROUND((((1+D3262)^(1/252)-1)),8)</f>
        <v>0</v>
      </c>
      <c r="F3262" s="59">
        <f t="shared" si="734"/>
        <v>1.1499999999999999</v>
      </c>
      <c r="G3262" s="60">
        <f t="shared" ref="G3262" ca="1" si="749">TRUNC((1+(E3262*F3262)),15)</f>
        <v>1</v>
      </c>
      <c r="H3262" s="57">
        <f ca="1">TRUNC(PRODUCT(G$10:G3261),15)</f>
        <v>1.8793566834039801</v>
      </c>
      <c r="I3262" s="57">
        <f t="shared" ref="I3262" ca="1" si="750">IF(OR(L3261&gt;0,L3261="E"),H3261,I3261)</f>
        <v>1.8793566834039801</v>
      </c>
      <c r="J3262" s="57">
        <f t="shared" ref="J3262" ca="1" si="751">ROUND(TRUNC(H3262/I3262,15),8)</f>
        <v>1</v>
      </c>
      <c r="K3262" s="57">
        <f t="shared" ref="K3262" ca="1" si="752">TRUNC((C3262*(J3262-1)),8)</f>
        <v>0</v>
      </c>
      <c r="L3262" s="61">
        <f>IF(VLOOKUP(A3262,$U$12:$AD$125,8)=VLOOKUP(A3261,$U$12:$AD$125,8),0,VLOOKUP(A3262,U$12:$AD$125,8))</f>
        <v>5</v>
      </c>
      <c r="M3262" s="62">
        <f>IF(L3262&gt;0,VLOOKUP(L3262,T$12:$AC$125,7),0)</f>
        <v>0.25</v>
      </c>
      <c r="N3262" s="57">
        <f t="shared" ref="N3262" si="753">IF(M3262&gt;0,(C$10*M3262),0)</f>
        <v>0.25</v>
      </c>
      <c r="O3262" s="57">
        <f t="shared" ref="O3262" ca="1" si="754">(K3262+N3262)</f>
        <v>0.25</v>
      </c>
      <c r="P3262" s="63" t="str">
        <f t="shared" ref="P3262" si="755">IF(L3261&gt;0,VLOOKUP(A3261,$U$12:$AD$125,9),P3261)</f>
        <v>A+J=</v>
      </c>
      <c r="Q3262" s="64">
        <f t="shared" ref="Q3262" si="756">IF(L3261&gt;0,VLOOKUP(A3261,$U$12:$AD$125,10),Q3261)</f>
        <v>46497</v>
      </c>
    </row>
    <row r="3263" spans="1:17" x14ac:dyDescent="0.2">
      <c r="A3263" s="56">
        <f t="shared" si="733"/>
        <v>46498</v>
      </c>
      <c r="B3263" s="75" t="str">
        <f t="shared" ca="1" si="735"/>
        <v>n.d</v>
      </c>
      <c r="C3263" s="57">
        <f t="shared" si="736"/>
        <v>0.2023404</v>
      </c>
      <c r="D3263" s="58">
        <f ca="1">IF(A3263&lt;$B$1,VLOOKUP(A3263,[1]DI!$A$4:$B$15000,2,FALSE),0)</f>
        <v>0</v>
      </c>
      <c r="E3263" s="57">
        <f t="shared" ca="1" si="737"/>
        <v>0</v>
      </c>
      <c r="F3263" s="59">
        <f t="shared" si="734"/>
        <v>1.1499999999999999</v>
      </c>
      <c r="G3263" s="60">
        <f t="shared" ca="1" si="738"/>
        <v>1</v>
      </c>
      <c r="H3263" s="57">
        <f ca="1">TRUNC(PRODUCT(G$10:G3262),15)</f>
        <v>1.8793566834039801</v>
      </c>
      <c r="I3263" s="57">
        <f t="shared" ca="1" si="739"/>
        <v>1.8793566834039801</v>
      </c>
      <c r="J3263" s="57">
        <f t="shared" ca="1" si="740"/>
        <v>1</v>
      </c>
      <c r="K3263" s="57">
        <f t="shared" ca="1" si="741"/>
        <v>0</v>
      </c>
      <c r="L3263" s="61">
        <f>IF(VLOOKUP(A3263,$U$12:$AD$125,8)=VLOOKUP(A3262,$U$12:$AD$125,8),0,VLOOKUP(A3263,U$12:$AD$125,8))</f>
        <v>0</v>
      </c>
      <c r="M3263" s="62">
        <f>IF(L3263&gt;0,VLOOKUP(L3263,T$12:$AC$125,7),0)</f>
        <v>0</v>
      </c>
      <c r="N3263" s="57">
        <f t="shared" si="742"/>
        <v>0</v>
      </c>
      <c r="O3263" s="57">
        <f t="shared" ca="1" si="743"/>
        <v>0</v>
      </c>
      <c r="P3263" s="63" t="str">
        <f t="shared" si="744"/>
        <v>A+J=</v>
      </c>
      <c r="Q3263" s="64">
        <f t="shared" si="745"/>
        <v>46863</v>
      </c>
    </row>
    <row r="3264" spans="1:17" x14ac:dyDescent="0.2">
      <c r="A3264" s="56">
        <f t="shared" si="733"/>
        <v>46499</v>
      </c>
      <c r="B3264" s="75" t="str">
        <f t="shared" ca="1" si="735"/>
        <v>n.d</v>
      </c>
      <c r="C3264" s="57">
        <f t="shared" si="736"/>
        <v>0.2023404</v>
      </c>
      <c r="D3264" s="58">
        <f ca="1">IF(A3264&lt;$B$1,VLOOKUP(A3264,[1]DI!$A$4:$B$15000,2,FALSE),0)</f>
        <v>0</v>
      </c>
      <c r="E3264" s="57">
        <f t="shared" ca="1" si="737"/>
        <v>0</v>
      </c>
      <c r="F3264" s="59">
        <f t="shared" si="734"/>
        <v>1.1499999999999999</v>
      </c>
      <c r="G3264" s="60">
        <f t="shared" ca="1" si="738"/>
        <v>1</v>
      </c>
      <c r="H3264" s="57">
        <f ca="1">TRUNC(PRODUCT(G$10:G3263),15)</f>
        <v>1.8793566834039801</v>
      </c>
      <c r="I3264" s="57">
        <f t="shared" ca="1" si="739"/>
        <v>1.8793566834039801</v>
      </c>
      <c r="J3264" s="57">
        <f t="shared" ca="1" si="740"/>
        <v>1</v>
      </c>
      <c r="K3264" s="57">
        <f t="shared" ca="1" si="741"/>
        <v>0</v>
      </c>
      <c r="L3264" s="61">
        <f>IF(VLOOKUP(A3264,$U$12:$AD$125,8)=VLOOKUP(A3263,$U$12:$AD$125,8),0,VLOOKUP(A3264,U$12:$AD$125,8))</f>
        <v>0</v>
      </c>
      <c r="M3264" s="62">
        <f>IF(L3264&gt;0,VLOOKUP(L3264,T$12:$AC$125,7),0)</f>
        <v>0</v>
      </c>
      <c r="N3264" s="57">
        <f t="shared" si="742"/>
        <v>0</v>
      </c>
      <c r="O3264" s="57">
        <f t="shared" ca="1" si="743"/>
        <v>0</v>
      </c>
      <c r="P3264" s="63" t="str">
        <f t="shared" si="744"/>
        <v>A+J=</v>
      </c>
      <c r="Q3264" s="64">
        <f t="shared" si="745"/>
        <v>46863</v>
      </c>
    </row>
    <row r="3265" spans="1:17" x14ac:dyDescent="0.2">
      <c r="A3265" s="56">
        <f t="shared" si="733"/>
        <v>46500</v>
      </c>
      <c r="B3265" s="75" t="str">
        <f t="shared" ca="1" si="735"/>
        <v>n.d</v>
      </c>
      <c r="C3265" s="57">
        <f t="shared" si="736"/>
        <v>0.2023404</v>
      </c>
      <c r="D3265" s="58">
        <f ca="1">IF(A3265&lt;$B$1,VLOOKUP(A3265,[1]DI!$A$4:$B$15000,2,FALSE),0)</f>
        <v>0</v>
      </c>
      <c r="E3265" s="57">
        <f t="shared" ca="1" si="737"/>
        <v>0</v>
      </c>
      <c r="F3265" s="59">
        <f t="shared" si="734"/>
        <v>1.1499999999999999</v>
      </c>
      <c r="G3265" s="60">
        <f t="shared" ca="1" si="738"/>
        <v>1</v>
      </c>
      <c r="H3265" s="57">
        <f ca="1">TRUNC(PRODUCT(G$10:G3264),15)</f>
        <v>1.8793566834039801</v>
      </c>
      <c r="I3265" s="57">
        <f t="shared" ca="1" si="739"/>
        <v>1.8793566834039801</v>
      </c>
      <c r="J3265" s="57">
        <f t="shared" ca="1" si="740"/>
        <v>1</v>
      </c>
      <c r="K3265" s="57">
        <f t="shared" ca="1" si="741"/>
        <v>0</v>
      </c>
      <c r="L3265" s="61">
        <f>IF(VLOOKUP(A3265,$U$12:$AD$125,8)=VLOOKUP(A3264,$U$12:$AD$125,8),0,VLOOKUP(A3265,U$12:$AD$125,8))</f>
        <v>0</v>
      </c>
      <c r="M3265" s="62">
        <f>IF(L3265&gt;0,VLOOKUP(L3265,T$12:$AC$125,7),0)</f>
        <v>0</v>
      </c>
      <c r="N3265" s="57">
        <f t="shared" si="742"/>
        <v>0</v>
      </c>
      <c r="O3265" s="57">
        <f t="shared" ca="1" si="743"/>
        <v>0</v>
      </c>
      <c r="P3265" s="63" t="str">
        <f t="shared" si="744"/>
        <v>A+J=</v>
      </c>
      <c r="Q3265" s="64">
        <f t="shared" si="745"/>
        <v>46863</v>
      </c>
    </row>
    <row r="3266" spans="1:17" x14ac:dyDescent="0.2">
      <c r="A3266" s="56">
        <f t="shared" si="733"/>
        <v>46501</v>
      </c>
      <c r="B3266" s="75" t="str">
        <f t="shared" ca="1" si="735"/>
        <v>n.d</v>
      </c>
      <c r="C3266" s="57">
        <f t="shared" si="736"/>
        <v>0.2023404</v>
      </c>
      <c r="D3266" s="58">
        <f ca="1">IF(A3266&lt;$B$1,VLOOKUP(A3266,[1]DI!$A$4:$B$15000,2,FALSE),0)</f>
        <v>0</v>
      </c>
      <c r="E3266" s="57">
        <f t="shared" ca="1" si="737"/>
        <v>0</v>
      </c>
      <c r="F3266" s="59">
        <f t="shared" si="734"/>
        <v>1.1499999999999999</v>
      </c>
      <c r="G3266" s="60">
        <f t="shared" ca="1" si="738"/>
        <v>1</v>
      </c>
      <c r="H3266" s="57">
        <f ca="1">TRUNC(PRODUCT(G$10:G3265),15)</f>
        <v>1.8793566834039801</v>
      </c>
      <c r="I3266" s="57">
        <f t="shared" ca="1" si="739"/>
        <v>1.8793566834039801</v>
      </c>
      <c r="J3266" s="57">
        <f t="shared" ca="1" si="740"/>
        <v>1</v>
      </c>
      <c r="K3266" s="57">
        <f t="shared" ca="1" si="741"/>
        <v>0</v>
      </c>
      <c r="L3266" s="61">
        <f>IF(VLOOKUP(A3266,$U$12:$AD$125,8)=VLOOKUP(A3265,$U$12:$AD$125,8),0,VLOOKUP(A3266,U$12:$AD$125,8))</f>
        <v>0</v>
      </c>
      <c r="M3266" s="62">
        <f>IF(L3266&gt;0,VLOOKUP(L3266,T$12:$AC$125,7),0)</f>
        <v>0</v>
      </c>
      <c r="N3266" s="57">
        <f t="shared" si="742"/>
        <v>0</v>
      </c>
      <c r="O3266" s="57">
        <f t="shared" ca="1" si="743"/>
        <v>0</v>
      </c>
      <c r="P3266" s="63" t="str">
        <f t="shared" si="744"/>
        <v>A+J=</v>
      </c>
      <c r="Q3266" s="64">
        <f t="shared" si="745"/>
        <v>46863</v>
      </c>
    </row>
    <row r="3267" spans="1:17" x14ac:dyDescent="0.2">
      <c r="A3267" s="56">
        <f t="shared" si="733"/>
        <v>46502</v>
      </c>
      <c r="B3267" s="75" t="str">
        <f t="shared" ca="1" si="735"/>
        <v>n.d</v>
      </c>
      <c r="C3267" s="57">
        <f t="shared" si="736"/>
        <v>0.2023404</v>
      </c>
      <c r="D3267" s="58">
        <f ca="1">IF(A3267&lt;$B$1,VLOOKUP(A3267,[1]DI!$A$4:$B$15000,2,FALSE),0)</f>
        <v>0</v>
      </c>
      <c r="E3267" s="57">
        <f t="shared" ca="1" si="737"/>
        <v>0</v>
      </c>
      <c r="F3267" s="59">
        <f t="shared" si="734"/>
        <v>1.1499999999999999</v>
      </c>
      <c r="G3267" s="60">
        <f t="shared" ca="1" si="738"/>
        <v>1</v>
      </c>
      <c r="H3267" s="57">
        <f ca="1">TRUNC(PRODUCT(G$10:G3266),15)</f>
        <v>1.8793566834039801</v>
      </c>
      <c r="I3267" s="57">
        <f t="shared" ca="1" si="739"/>
        <v>1.8793566834039801</v>
      </c>
      <c r="J3267" s="57">
        <f t="shared" ca="1" si="740"/>
        <v>1</v>
      </c>
      <c r="K3267" s="57">
        <f t="shared" ca="1" si="741"/>
        <v>0</v>
      </c>
      <c r="L3267" s="61">
        <f>IF(VLOOKUP(A3267,$U$12:$AD$125,8)=VLOOKUP(A3266,$U$12:$AD$125,8),0,VLOOKUP(A3267,U$12:$AD$125,8))</f>
        <v>0</v>
      </c>
      <c r="M3267" s="62">
        <f>IF(L3267&gt;0,VLOOKUP(L3267,T$12:$AC$125,7),0)</f>
        <v>0</v>
      </c>
      <c r="N3267" s="57">
        <f t="shared" si="742"/>
        <v>0</v>
      </c>
      <c r="O3267" s="57">
        <f t="shared" ca="1" si="743"/>
        <v>0</v>
      </c>
      <c r="P3267" s="63" t="str">
        <f t="shared" si="744"/>
        <v>A+J=</v>
      </c>
      <c r="Q3267" s="64">
        <f t="shared" si="745"/>
        <v>46863</v>
      </c>
    </row>
    <row r="3268" spans="1:17" x14ac:dyDescent="0.2">
      <c r="A3268" s="56">
        <f t="shared" si="733"/>
        <v>46503</v>
      </c>
      <c r="B3268" s="75" t="str">
        <f t="shared" ca="1" si="735"/>
        <v>n.d</v>
      </c>
      <c r="C3268" s="57">
        <f t="shared" si="736"/>
        <v>0.2023404</v>
      </c>
      <c r="D3268" s="58">
        <f ca="1">IF(A3268&lt;$B$1,VLOOKUP(A3268,[1]DI!$A$4:$B$15000,2,FALSE),0)</f>
        <v>0</v>
      </c>
      <c r="E3268" s="57">
        <f t="shared" ca="1" si="737"/>
        <v>0</v>
      </c>
      <c r="F3268" s="59">
        <f t="shared" si="734"/>
        <v>1.1499999999999999</v>
      </c>
      <c r="G3268" s="60">
        <f t="shared" ca="1" si="738"/>
        <v>1</v>
      </c>
      <c r="H3268" s="57">
        <f ca="1">TRUNC(PRODUCT(G$10:G3267),15)</f>
        <v>1.8793566834039801</v>
      </c>
      <c r="I3268" s="57">
        <f t="shared" ca="1" si="739"/>
        <v>1.8793566834039801</v>
      </c>
      <c r="J3268" s="57">
        <f t="shared" ca="1" si="740"/>
        <v>1</v>
      </c>
      <c r="K3268" s="57">
        <f t="shared" ca="1" si="741"/>
        <v>0</v>
      </c>
      <c r="L3268" s="61">
        <f>IF(VLOOKUP(A3268,$U$12:$AD$125,8)=VLOOKUP(A3267,$U$12:$AD$125,8),0,VLOOKUP(A3268,U$12:$AD$125,8))</f>
        <v>0</v>
      </c>
      <c r="M3268" s="62">
        <f>IF(L3268&gt;0,VLOOKUP(L3268,T$12:$AC$125,7),0)</f>
        <v>0</v>
      </c>
      <c r="N3268" s="57">
        <f t="shared" si="742"/>
        <v>0</v>
      </c>
      <c r="O3268" s="57">
        <f t="shared" ca="1" si="743"/>
        <v>0</v>
      </c>
      <c r="P3268" s="63" t="str">
        <f t="shared" si="744"/>
        <v>A+J=</v>
      </c>
      <c r="Q3268" s="64">
        <f t="shared" si="745"/>
        <v>46863</v>
      </c>
    </row>
    <row r="3269" spans="1:17" x14ac:dyDescent="0.2">
      <c r="A3269" s="56">
        <f t="shared" si="733"/>
        <v>46504</v>
      </c>
      <c r="B3269" s="75" t="str">
        <f t="shared" ca="1" si="735"/>
        <v>n.d</v>
      </c>
      <c r="C3269" s="57">
        <f t="shared" si="736"/>
        <v>0.2023404</v>
      </c>
      <c r="D3269" s="58">
        <f ca="1">IF(A3269&lt;$B$1,VLOOKUP(A3269,[1]DI!$A$4:$B$15000,2,FALSE),0)</f>
        <v>0</v>
      </c>
      <c r="E3269" s="57">
        <f t="shared" ca="1" si="737"/>
        <v>0</v>
      </c>
      <c r="F3269" s="59">
        <f t="shared" si="734"/>
        <v>1.1499999999999999</v>
      </c>
      <c r="G3269" s="60">
        <f t="shared" ca="1" si="738"/>
        <v>1</v>
      </c>
      <c r="H3269" s="57">
        <f ca="1">TRUNC(PRODUCT(G$10:G3268),15)</f>
        <v>1.8793566834039801</v>
      </c>
      <c r="I3269" s="57">
        <f t="shared" ca="1" si="739"/>
        <v>1.8793566834039801</v>
      </c>
      <c r="J3269" s="57">
        <f t="shared" ca="1" si="740"/>
        <v>1</v>
      </c>
      <c r="K3269" s="57">
        <f t="shared" ca="1" si="741"/>
        <v>0</v>
      </c>
      <c r="L3269" s="61">
        <f>IF(VLOOKUP(A3269,$U$12:$AD$125,8)=VLOOKUP(A3268,$U$12:$AD$125,8),0,VLOOKUP(A3269,U$12:$AD$125,8))</f>
        <v>0</v>
      </c>
      <c r="M3269" s="62">
        <f>IF(L3269&gt;0,VLOOKUP(L3269,T$12:$AC$125,7),0)</f>
        <v>0</v>
      </c>
      <c r="N3269" s="57">
        <f t="shared" si="742"/>
        <v>0</v>
      </c>
      <c r="O3269" s="57">
        <f t="shared" ca="1" si="743"/>
        <v>0</v>
      </c>
      <c r="P3269" s="63" t="str">
        <f t="shared" si="744"/>
        <v>A+J=</v>
      </c>
      <c r="Q3269" s="64">
        <f t="shared" si="745"/>
        <v>46863</v>
      </c>
    </row>
    <row r="3270" spans="1:17" x14ac:dyDescent="0.2">
      <c r="A3270" s="56">
        <f t="shared" si="733"/>
        <v>46505</v>
      </c>
      <c r="B3270" s="75" t="str">
        <f t="shared" ca="1" si="735"/>
        <v>n.d</v>
      </c>
      <c r="C3270" s="57">
        <f t="shared" si="736"/>
        <v>0.2023404</v>
      </c>
      <c r="D3270" s="58">
        <f ca="1">IF(A3270&lt;$B$1,VLOOKUP(A3270,[1]DI!$A$4:$B$15000,2,FALSE),0)</f>
        <v>0</v>
      </c>
      <c r="E3270" s="57">
        <f t="shared" ca="1" si="737"/>
        <v>0</v>
      </c>
      <c r="F3270" s="59">
        <f t="shared" si="734"/>
        <v>1.1499999999999999</v>
      </c>
      <c r="G3270" s="60">
        <f t="shared" ca="1" si="738"/>
        <v>1</v>
      </c>
      <c r="H3270" s="57">
        <f ca="1">TRUNC(PRODUCT(G$10:G3269),15)</f>
        <v>1.8793566834039801</v>
      </c>
      <c r="I3270" s="57">
        <f t="shared" ca="1" si="739"/>
        <v>1.8793566834039801</v>
      </c>
      <c r="J3270" s="57">
        <f t="shared" ca="1" si="740"/>
        <v>1</v>
      </c>
      <c r="K3270" s="57">
        <f t="shared" ca="1" si="741"/>
        <v>0</v>
      </c>
      <c r="L3270" s="61">
        <f>IF(VLOOKUP(A3270,$U$12:$AD$125,8)=VLOOKUP(A3269,$U$12:$AD$125,8),0,VLOOKUP(A3270,U$12:$AD$125,8))</f>
        <v>0</v>
      </c>
      <c r="M3270" s="62">
        <f>IF(L3270&gt;0,VLOOKUP(L3270,T$12:$AC$125,7),0)</f>
        <v>0</v>
      </c>
      <c r="N3270" s="57">
        <f t="shared" si="742"/>
        <v>0</v>
      </c>
      <c r="O3270" s="57">
        <f t="shared" ca="1" si="743"/>
        <v>0</v>
      </c>
      <c r="P3270" s="63" t="str">
        <f t="shared" si="744"/>
        <v>A+J=</v>
      </c>
      <c r="Q3270" s="64">
        <f t="shared" si="745"/>
        <v>46863</v>
      </c>
    </row>
    <row r="3271" spans="1:17" x14ac:dyDescent="0.2">
      <c r="A3271" s="56">
        <f t="shared" si="733"/>
        <v>46506</v>
      </c>
      <c r="B3271" s="75" t="str">
        <f t="shared" ca="1" si="735"/>
        <v>n.d</v>
      </c>
      <c r="C3271" s="57">
        <f t="shared" si="736"/>
        <v>0.2023404</v>
      </c>
      <c r="D3271" s="58">
        <f ca="1">IF(A3271&lt;$B$1,VLOOKUP(A3271,[1]DI!$A$4:$B$15000,2,FALSE),0)</f>
        <v>0</v>
      </c>
      <c r="E3271" s="57">
        <f t="shared" ca="1" si="737"/>
        <v>0</v>
      </c>
      <c r="F3271" s="59">
        <f t="shared" si="734"/>
        <v>1.1499999999999999</v>
      </c>
      <c r="G3271" s="60">
        <f t="shared" ca="1" si="738"/>
        <v>1</v>
      </c>
      <c r="H3271" s="57">
        <f ca="1">TRUNC(PRODUCT(G$10:G3270),15)</f>
        <v>1.8793566834039801</v>
      </c>
      <c r="I3271" s="57">
        <f t="shared" ca="1" si="739"/>
        <v>1.8793566834039801</v>
      </c>
      <c r="J3271" s="57">
        <f t="shared" ca="1" si="740"/>
        <v>1</v>
      </c>
      <c r="K3271" s="57">
        <f t="shared" ca="1" si="741"/>
        <v>0</v>
      </c>
      <c r="L3271" s="61">
        <f>IF(VLOOKUP(A3271,$U$12:$AD$125,8)=VLOOKUP(A3270,$U$12:$AD$125,8),0,VLOOKUP(A3271,U$12:$AD$125,8))</f>
        <v>0</v>
      </c>
      <c r="M3271" s="62">
        <f>IF(L3271&gt;0,VLOOKUP(L3271,T$12:$AC$125,7),0)</f>
        <v>0</v>
      </c>
      <c r="N3271" s="57">
        <f t="shared" si="742"/>
        <v>0</v>
      </c>
      <c r="O3271" s="57">
        <f t="shared" ca="1" si="743"/>
        <v>0</v>
      </c>
      <c r="P3271" s="63" t="str">
        <f t="shared" si="744"/>
        <v>A+J=</v>
      </c>
      <c r="Q3271" s="64">
        <f t="shared" si="745"/>
        <v>46863</v>
      </c>
    </row>
    <row r="3272" spans="1:17" x14ac:dyDescent="0.2">
      <c r="A3272" s="56">
        <f t="shared" si="733"/>
        <v>46507</v>
      </c>
      <c r="B3272" s="75" t="str">
        <f t="shared" ca="1" si="735"/>
        <v>n.d</v>
      </c>
      <c r="C3272" s="57">
        <f t="shared" si="736"/>
        <v>0.2023404</v>
      </c>
      <c r="D3272" s="58">
        <f ca="1">IF(A3272&lt;$B$1,VLOOKUP(A3272,[1]DI!$A$4:$B$15000,2,FALSE),0)</f>
        <v>0</v>
      </c>
      <c r="E3272" s="57">
        <f t="shared" ca="1" si="737"/>
        <v>0</v>
      </c>
      <c r="F3272" s="59">
        <f t="shared" si="734"/>
        <v>1.1499999999999999</v>
      </c>
      <c r="G3272" s="60">
        <f t="shared" ca="1" si="738"/>
        <v>1</v>
      </c>
      <c r="H3272" s="57">
        <f ca="1">TRUNC(PRODUCT(G$10:G3271),15)</f>
        <v>1.8793566834039801</v>
      </c>
      <c r="I3272" s="57">
        <f t="shared" ca="1" si="739"/>
        <v>1.8793566834039801</v>
      </c>
      <c r="J3272" s="57">
        <f t="shared" ca="1" si="740"/>
        <v>1</v>
      </c>
      <c r="K3272" s="57">
        <f t="shared" ca="1" si="741"/>
        <v>0</v>
      </c>
      <c r="L3272" s="61">
        <f>IF(VLOOKUP(A3272,$U$12:$AD$125,8)=VLOOKUP(A3271,$U$12:$AD$125,8),0,VLOOKUP(A3272,U$12:$AD$125,8))</f>
        <v>0</v>
      </c>
      <c r="M3272" s="62">
        <f>IF(L3272&gt;0,VLOOKUP(L3272,T$12:$AC$125,7),0)</f>
        <v>0</v>
      </c>
      <c r="N3272" s="57">
        <f t="shared" si="742"/>
        <v>0</v>
      </c>
      <c r="O3272" s="57">
        <f t="shared" ca="1" si="743"/>
        <v>0</v>
      </c>
      <c r="P3272" s="63" t="str">
        <f t="shared" si="744"/>
        <v>A+J=</v>
      </c>
      <c r="Q3272" s="64">
        <f t="shared" si="745"/>
        <v>46863</v>
      </c>
    </row>
    <row r="3273" spans="1:17" x14ac:dyDescent="0.2">
      <c r="A3273" s="56">
        <f t="shared" si="733"/>
        <v>46508</v>
      </c>
      <c r="B3273" s="75" t="str">
        <f t="shared" ca="1" si="735"/>
        <v>n.d</v>
      </c>
      <c r="C3273" s="57">
        <f t="shared" si="736"/>
        <v>0.2023404</v>
      </c>
      <c r="D3273" s="58">
        <f ca="1">IF(A3273&lt;$B$1,VLOOKUP(A3273,[1]DI!$A$4:$B$15000,2,FALSE),0)</f>
        <v>0</v>
      </c>
      <c r="E3273" s="57">
        <f t="shared" ca="1" si="737"/>
        <v>0</v>
      </c>
      <c r="F3273" s="59">
        <f t="shared" si="734"/>
        <v>1.1499999999999999</v>
      </c>
      <c r="G3273" s="60">
        <f t="shared" ca="1" si="738"/>
        <v>1</v>
      </c>
      <c r="H3273" s="57">
        <f ca="1">TRUNC(PRODUCT(G$10:G3272),15)</f>
        <v>1.8793566834039801</v>
      </c>
      <c r="I3273" s="57">
        <f t="shared" ca="1" si="739"/>
        <v>1.8793566834039801</v>
      </c>
      <c r="J3273" s="57">
        <f t="shared" ca="1" si="740"/>
        <v>1</v>
      </c>
      <c r="K3273" s="57">
        <f t="shared" ca="1" si="741"/>
        <v>0</v>
      </c>
      <c r="L3273" s="61">
        <f>IF(VLOOKUP(A3273,$U$12:$AD$125,8)=VLOOKUP(A3272,$U$12:$AD$125,8),0,VLOOKUP(A3273,U$12:$AD$125,8))</f>
        <v>0</v>
      </c>
      <c r="M3273" s="62">
        <f>IF(L3273&gt;0,VLOOKUP(L3273,T$12:$AC$125,7),0)</f>
        <v>0</v>
      </c>
      <c r="N3273" s="57">
        <f t="shared" si="742"/>
        <v>0</v>
      </c>
      <c r="O3273" s="57">
        <f t="shared" ca="1" si="743"/>
        <v>0</v>
      </c>
      <c r="P3273" s="63" t="str">
        <f t="shared" si="744"/>
        <v>A+J=</v>
      </c>
      <c r="Q3273" s="64">
        <f t="shared" si="745"/>
        <v>46863</v>
      </c>
    </row>
    <row r="3274" spans="1:17" x14ac:dyDescent="0.2">
      <c r="A3274" s="56">
        <f t="shared" si="733"/>
        <v>46509</v>
      </c>
      <c r="B3274" s="75" t="str">
        <f t="shared" ca="1" si="735"/>
        <v>n.d</v>
      </c>
      <c r="C3274" s="57">
        <f t="shared" si="736"/>
        <v>0.2023404</v>
      </c>
      <c r="D3274" s="58">
        <f ca="1">IF(A3274&lt;$B$1,VLOOKUP(A3274,[1]DI!$A$4:$B$15000,2,FALSE),0)</f>
        <v>0</v>
      </c>
      <c r="E3274" s="57">
        <f t="shared" ca="1" si="737"/>
        <v>0</v>
      </c>
      <c r="F3274" s="59">
        <f t="shared" si="734"/>
        <v>1.1499999999999999</v>
      </c>
      <c r="G3274" s="60">
        <f t="shared" ca="1" si="738"/>
        <v>1</v>
      </c>
      <c r="H3274" s="57">
        <f ca="1">TRUNC(PRODUCT(G$10:G3273),15)</f>
        <v>1.8793566834039801</v>
      </c>
      <c r="I3274" s="57">
        <f t="shared" ca="1" si="739"/>
        <v>1.8793566834039801</v>
      </c>
      <c r="J3274" s="57">
        <f t="shared" ca="1" si="740"/>
        <v>1</v>
      </c>
      <c r="K3274" s="57">
        <f t="shared" ca="1" si="741"/>
        <v>0</v>
      </c>
      <c r="L3274" s="61">
        <f>IF(VLOOKUP(A3274,$U$12:$AD$125,8)=VLOOKUP(A3273,$U$12:$AD$125,8),0,VLOOKUP(A3274,U$12:$AD$125,8))</f>
        <v>0</v>
      </c>
      <c r="M3274" s="62">
        <f>IF(L3274&gt;0,VLOOKUP(L3274,T$12:$AC$125,7),0)</f>
        <v>0</v>
      </c>
      <c r="N3274" s="57">
        <f t="shared" si="742"/>
        <v>0</v>
      </c>
      <c r="O3274" s="57">
        <f t="shared" ca="1" si="743"/>
        <v>0</v>
      </c>
      <c r="P3274" s="63" t="str">
        <f t="shared" si="744"/>
        <v>A+J=</v>
      </c>
      <c r="Q3274" s="64">
        <f t="shared" si="745"/>
        <v>46863</v>
      </c>
    </row>
    <row r="3275" spans="1:17" x14ac:dyDescent="0.2">
      <c r="A3275" s="56">
        <f t="shared" ref="A3275:A3338" si="757">(A3274+1)</f>
        <v>46510</v>
      </c>
      <c r="B3275" s="75" t="str">
        <f t="shared" ca="1" si="735"/>
        <v>n.d</v>
      </c>
      <c r="C3275" s="57">
        <f t="shared" si="736"/>
        <v>0.2023404</v>
      </c>
      <c r="D3275" s="58">
        <f ca="1">IF(A3275&lt;$B$1,VLOOKUP(A3275,[1]DI!$A$4:$B$15000,2,FALSE),0)</f>
        <v>0</v>
      </c>
      <c r="E3275" s="57">
        <f t="shared" ca="1" si="737"/>
        <v>0</v>
      </c>
      <c r="F3275" s="59">
        <f t="shared" si="734"/>
        <v>1.1499999999999999</v>
      </c>
      <c r="G3275" s="60">
        <f t="shared" ca="1" si="738"/>
        <v>1</v>
      </c>
      <c r="H3275" s="57">
        <f ca="1">TRUNC(PRODUCT(G$10:G3274),15)</f>
        <v>1.8793566834039801</v>
      </c>
      <c r="I3275" s="57">
        <f t="shared" ca="1" si="739"/>
        <v>1.8793566834039801</v>
      </c>
      <c r="J3275" s="57">
        <f t="shared" ca="1" si="740"/>
        <v>1</v>
      </c>
      <c r="K3275" s="57">
        <f t="shared" ca="1" si="741"/>
        <v>0</v>
      </c>
      <c r="L3275" s="61">
        <f>IF(VLOOKUP(A3275,$U$12:$AD$125,8)=VLOOKUP(A3274,$U$12:$AD$125,8),0,VLOOKUP(A3275,U$12:$AD$125,8))</f>
        <v>0</v>
      </c>
      <c r="M3275" s="62">
        <f>IF(L3275&gt;0,VLOOKUP(L3275,T$12:$AC$125,7),0)</f>
        <v>0</v>
      </c>
      <c r="N3275" s="57">
        <f t="shared" si="742"/>
        <v>0</v>
      </c>
      <c r="O3275" s="57">
        <f t="shared" ca="1" si="743"/>
        <v>0</v>
      </c>
      <c r="P3275" s="63" t="str">
        <f t="shared" si="744"/>
        <v>A+J=</v>
      </c>
      <c r="Q3275" s="64">
        <f t="shared" si="745"/>
        <v>46863</v>
      </c>
    </row>
    <row r="3276" spans="1:17" x14ac:dyDescent="0.2">
      <c r="A3276" s="56">
        <f t="shared" si="757"/>
        <v>46511</v>
      </c>
      <c r="B3276" s="75" t="str">
        <f t="shared" ca="1" si="735"/>
        <v>n.d</v>
      </c>
      <c r="C3276" s="57">
        <f t="shared" si="736"/>
        <v>0.2023404</v>
      </c>
      <c r="D3276" s="58">
        <f ca="1">IF(A3276&lt;$B$1,VLOOKUP(A3276,[1]DI!$A$4:$B$15000,2,FALSE),0)</f>
        <v>0</v>
      </c>
      <c r="E3276" s="57">
        <f t="shared" ca="1" si="737"/>
        <v>0</v>
      </c>
      <c r="F3276" s="59">
        <f t="shared" si="734"/>
        <v>1.1499999999999999</v>
      </c>
      <c r="G3276" s="60">
        <f t="shared" ca="1" si="738"/>
        <v>1</v>
      </c>
      <c r="H3276" s="57">
        <f ca="1">TRUNC(PRODUCT(G$10:G3275),15)</f>
        <v>1.8793566834039801</v>
      </c>
      <c r="I3276" s="57">
        <f t="shared" ca="1" si="739"/>
        <v>1.8793566834039801</v>
      </c>
      <c r="J3276" s="57">
        <f t="shared" ca="1" si="740"/>
        <v>1</v>
      </c>
      <c r="K3276" s="57">
        <f t="shared" ca="1" si="741"/>
        <v>0</v>
      </c>
      <c r="L3276" s="61">
        <f>IF(VLOOKUP(A3276,$U$12:$AD$125,8)=VLOOKUP(A3275,$U$12:$AD$125,8),0,VLOOKUP(A3276,U$12:$AD$125,8))</f>
        <v>0</v>
      </c>
      <c r="M3276" s="62">
        <f>IF(L3276&gt;0,VLOOKUP(L3276,T$12:$AC$125,7),0)</f>
        <v>0</v>
      </c>
      <c r="N3276" s="57">
        <f t="shared" si="742"/>
        <v>0</v>
      </c>
      <c r="O3276" s="57">
        <f t="shared" ca="1" si="743"/>
        <v>0</v>
      </c>
      <c r="P3276" s="63" t="str">
        <f t="shared" si="744"/>
        <v>A+J=</v>
      </c>
      <c r="Q3276" s="64">
        <f t="shared" si="745"/>
        <v>46863</v>
      </c>
    </row>
    <row r="3277" spans="1:17" x14ac:dyDescent="0.2">
      <c r="A3277" s="56">
        <f t="shared" si="757"/>
        <v>46512</v>
      </c>
      <c r="B3277" s="75" t="str">
        <f t="shared" ca="1" si="735"/>
        <v>n.d</v>
      </c>
      <c r="C3277" s="57">
        <f t="shared" si="736"/>
        <v>0.2023404</v>
      </c>
      <c r="D3277" s="58">
        <f ca="1">IF(A3277&lt;$B$1,VLOOKUP(A3277,[1]DI!$A$4:$B$15000,2,FALSE),0)</f>
        <v>0</v>
      </c>
      <c r="E3277" s="57">
        <f t="shared" ca="1" si="737"/>
        <v>0</v>
      </c>
      <c r="F3277" s="59">
        <f t="shared" si="734"/>
        <v>1.1499999999999999</v>
      </c>
      <c r="G3277" s="60">
        <f t="shared" ca="1" si="738"/>
        <v>1</v>
      </c>
      <c r="H3277" s="57">
        <f ca="1">TRUNC(PRODUCT(G$10:G3276),15)</f>
        <v>1.8793566834039801</v>
      </c>
      <c r="I3277" s="57">
        <f t="shared" ca="1" si="739"/>
        <v>1.8793566834039801</v>
      </c>
      <c r="J3277" s="57">
        <f t="shared" ca="1" si="740"/>
        <v>1</v>
      </c>
      <c r="K3277" s="57">
        <f t="shared" ca="1" si="741"/>
        <v>0</v>
      </c>
      <c r="L3277" s="61">
        <f>IF(VLOOKUP(A3277,$U$12:$AD$125,8)=VLOOKUP(A3276,$U$12:$AD$125,8),0,VLOOKUP(A3277,U$12:$AD$125,8))</f>
        <v>0</v>
      </c>
      <c r="M3277" s="62">
        <f>IF(L3277&gt;0,VLOOKUP(L3277,T$12:$AC$125,7),0)</f>
        <v>0</v>
      </c>
      <c r="N3277" s="57">
        <f t="shared" si="742"/>
        <v>0</v>
      </c>
      <c r="O3277" s="57">
        <f t="shared" ca="1" si="743"/>
        <v>0</v>
      </c>
      <c r="P3277" s="63" t="str">
        <f t="shared" si="744"/>
        <v>A+J=</v>
      </c>
      <c r="Q3277" s="64">
        <f t="shared" si="745"/>
        <v>46863</v>
      </c>
    </row>
    <row r="3278" spans="1:17" x14ac:dyDescent="0.2">
      <c r="A3278" s="56">
        <f t="shared" si="757"/>
        <v>46513</v>
      </c>
      <c r="B3278" s="75" t="str">
        <f t="shared" ca="1" si="735"/>
        <v>n.d</v>
      </c>
      <c r="C3278" s="57">
        <f t="shared" si="736"/>
        <v>0.2023404</v>
      </c>
      <c r="D3278" s="58">
        <f ca="1">IF(A3278&lt;$B$1,VLOOKUP(A3278,[1]DI!$A$4:$B$15000,2,FALSE),0)</f>
        <v>0</v>
      </c>
      <c r="E3278" s="57">
        <f t="shared" ca="1" si="737"/>
        <v>0</v>
      </c>
      <c r="F3278" s="59">
        <f t="shared" si="734"/>
        <v>1.1499999999999999</v>
      </c>
      <c r="G3278" s="60">
        <f t="shared" ca="1" si="738"/>
        <v>1</v>
      </c>
      <c r="H3278" s="57">
        <f ca="1">TRUNC(PRODUCT(G$10:G3277),15)</f>
        <v>1.8793566834039801</v>
      </c>
      <c r="I3278" s="57">
        <f t="shared" ca="1" si="739"/>
        <v>1.8793566834039801</v>
      </c>
      <c r="J3278" s="57">
        <f t="shared" ca="1" si="740"/>
        <v>1</v>
      </c>
      <c r="K3278" s="57">
        <f t="shared" ca="1" si="741"/>
        <v>0</v>
      </c>
      <c r="L3278" s="61">
        <f>IF(VLOOKUP(A3278,$U$12:$AD$125,8)=VLOOKUP(A3277,$U$12:$AD$125,8),0,VLOOKUP(A3278,U$12:$AD$125,8))</f>
        <v>0</v>
      </c>
      <c r="M3278" s="62">
        <f>IF(L3278&gt;0,VLOOKUP(L3278,T$12:$AC$125,7),0)</f>
        <v>0</v>
      </c>
      <c r="N3278" s="57">
        <f t="shared" si="742"/>
        <v>0</v>
      </c>
      <c r="O3278" s="57">
        <f t="shared" ca="1" si="743"/>
        <v>0</v>
      </c>
      <c r="P3278" s="63" t="str">
        <f t="shared" si="744"/>
        <v>A+J=</v>
      </c>
      <c r="Q3278" s="64">
        <f t="shared" si="745"/>
        <v>46863</v>
      </c>
    </row>
    <row r="3279" spans="1:17" x14ac:dyDescent="0.2">
      <c r="A3279" s="56">
        <f t="shared" si="757"/>
        <v>46514</v>
      </c>
      <c r="B3279" s="75" t="str">
        <f t="shared" ca="1" si="735"/>
        <v>n.d</v>
      </c>
      <c r="C3279" s="57">
        <f t="shared" si="736"/>
        <v>0.2023404</v>
      </c>
      <c r="D3279" s="58">
        <f ca="1">IF(A3279&lt;$B$1,VLOOKUP(A3279,[1]DI!$A$4:$B$15000,2,FALSE),0)</f>
        <v>0</v>
      </c>
      <c r="E3279" s="57">
        <f t="shared" ca="1" si="737"/>
        <v>0</v>
      </c>
      <c r="F3279" s="59">
        <f t="shared" si="734"/>
        <v>1.1499999999999999</v>
      </c>
      <c r="G3279" s="60">
        <f t="shared" ca="1" si="738"/>
        <v>1</v>
      </c>
      <c r="H3279" s="57">
        <f ca="1">TRUNC(PRODUCT(G$10:G3278),15)</f>
        <v>1.8793566834039801</v>
      </c>
      <c r="I3279" s="57">
        <f t="shared" ca="1" si="739"/>
        <v>1.8793566834039801</v>
      </c>
      <c r="J3279" s="57">
        <f t="shared" ca="1" si="740"/>
        <v>1</v>
      </c>
      <c r="K3279" s="57">
        <f t="shared" ca="1" si="741"/>
        <v>0</v>
      </c>
      <c r="L3279" s="61">
        <f>IF(VLOOKUP(A3279,$U$12:$AD$125,8)=VLOOKUP(A3278,$U$12:$AD$125,8),0,VLOOKUP(A3279,U$12:$AD$125,8))</f>
        <v>0</v>
      </c>
      <c r="M3279" s="62">
        <f>IF(L3279&gt;0,VLOOKUP(L3279,T$12:$AC$125,7),0)</f>
        <v>0</v>
      </c>
      <c r="N3279" s="57">
        <f t="shared" si="742"/>
        <v>0</v>
      </c>
      <c r="O3279" s="57">
        <f t="shared" ca="1" si="743"/>
        <v>0</v>
      </c>
      <c r="P3279" s="63" t="str">
        <f t="shared" si="744"/>
        <v>A+J=</v>
      </c>
      <c r="Q3279" s="64">
        <f t="shared" si="745"/>
        <v>46863</v>
      </c>
    </row>
    <row r="3280" spans="1:17" x14ac:dyDescent="0.2">
      <c r="A3280" s="56">
        <f t="shared" si="757"/>
        <v>46515</v>
      </c>
      <c r="B3280" s="75" t="str">
        <f t="shared" ca="1" si="735"/>
        <v>n.d</v>
      </c>
      <c r="C3280" s="57">
        <f t="shared" si="736"/>
        <v>0.2023404</v>
      </c>
      <c r="D3280" s="58">
        <f ca="1">IF(A3280&lt;$B$1,VLOOKUP(A3280,[1]DI!$A$4:$B$15000,2,FALSE),0)</f>
        <v>0</v>
      </c>
      <c r="E3280" s="57">
        <f t="shared" ca="1" si="737"/>
        <v>0</v>
      </c>
      <c r="F3280" s="59">
        <f t="shared" si="734"/>
        <v>1.1499999999999999</v>
      </c>
      <c r="G3280" s="60">
        <f t="shared" ca="1" si="738"/>
        <v>1</v>
      </c>
      <c r="H3280" s="57">
        <f ca="1">TRUNC(PRODUCT(G$10:G3279),15)</f>
        <v>1.8793566834039801</v>
      </c>
      <c r="I3280" s="57">
        <f t="shared" ca="1" si="739"/>
        <v>1.8793566834039801</v>
      </c>
      <c r="J3280" s="57">
        <f t="shared" ca="1" si="740"/>
        <v>1</v>
      </c>
      <c r="K3280" s="57">
        <f t="shared" ca="1" si="741"/>
        <v>0</v>
      </c>
      <c r="L3280" s="61">
        <f>IF(VLOOKUP(A3280,$U$12:$AD$125,8)=VLOOKUP(A3279,$U$12:$AD$125,8),0,VLOOKUP(A3280,U$12:$AD$125,8))</f>
        <v>0</v>
      </c>
      <c r="M3280" s="62">
        <f>IF(L3280&gt;0,VLOOKUP(L3280,T$12:$AC$125,7),0)</f>
        <v>0</v>
      </c>
      <c r="N3280" s="57">
        <f t="shared" si="742"/>
        <v>0</v>
      </c>
      <c r="O3280" s="57">
        <f t="shared" ca="1" si="743"/>
        <v>0</v>
      </c>
      <c r="P3280" s="63" t="str">
        <f t="shared" si="744"/>
        <v>A+J=</v>
      </c>
      <c r="Q3280" s="64">
        <f t="shared" si="745"/>
        <v>46863</v>
      </c>
    </row>
    <row r="3281" spans="1:17" x14ac:dyDescent="0.2">
      <c r="A3281" s="56">
        <f t="shared" si="757"/>
        <v>46516</v>
      </c>
      <c r="B3281" s="75" t="str">
        <f t="shared" ca="1" si="735"/>
        <v>n.d</v>
      </c>
      <c r="C3281" s="57">
        <f t="shared" si="736"/>
        <v>0.2023404</v>
      </c>
      <c r="D3281" s="58">
        <f ca="1">IF(A3281&lt;$B$1,VLOOKUP(A3281,[1]DI!$A$4:$B$15000,2,FALSE),0)</f>
        <v>0</v>
      </c>
      <c r="E3281" s="57">
        <f t="shared" ca="1" si="737"/>
        <v>0</v>
      </c>
      <c r="F3281" s="59">
        <f t="shared" si="734"/>
        <v>1.1499999999999999</v>
      </c>
      <c r="G3281" s="60">
        <f t="shared" ca="1" si="738"/>
        <v>1</v>
      </c>
      <c r="H3281" s="57">
        <f ca="1">TRUNC(PRODUCT(G$10:G3280),15)</f>
        <v>1.8793566834039801</v>
      </c>
      <c r="I3281" s="57">
        <f t="shared" ca="1" si="739"/>
        <v>1.8793566834039801</v>
      </c>
      <c r="J3281" s="57">
        <f t="shared" ca="1" si="740"/>
        <v>1</v>
      </c>
      <c r="K3281" s="57">
        <f t="shared" ca="1" si="741"/>
        <v>0</v>
      </c>
      <c r="L3281" s="61">
        <f>IF(VLOOKUP(A3281,$U$12:$AD$125,8)=VLOOKUP(A3280,$U$12:$AD$125,8),0,VLOOKUP(A3281,U$12:$AD$125,8))</f>
        <v>0</v>
      </c>
      <c r="M3281" s="62">
        <f>IF(L3281&gt;0,VLOOKUP(L3281,T$12:$AC$125,7),0)</f>
        <v>0</v>
      </c>
      <c r="N3281" s="57">
        <f t="shared" si="742"/>
        <v>0</v>
      </c>
      <c r="O3281" s="57">
        <f t="shared" ca="1" si="743"/>
        <v>0</v>
      </c>
      <c r="P3281" s="63" t="str">
        <f t="shared" si="744"/>
        <v>A+J=</v>
      </c>
      <c r="Q3281" s="64">
        <f t="shared" si="745"/>
        <v>46863</v>
      </c>
    </row>
    <row r="3282" spans="1:17" x14ac:dyDescent="0.2">
      <c r="A3282" s="56">
        <f t="shared" si="757"/>
        <v>46517</v>
      </c>
      <c r="B3282" s="75" t="str">
        <f t="shared" ca="1" si="735"/>
        <v>n.d</v>
      </c>
      <c r="C3282" s="57">
        <f t="shared" si="736"/>
        <v>0.2023404</v>
      </c>
      <c r="D3282" s="58">
        <f ca="1">IF(A3282&lt;$B$1,VLOOKUP(A3282,[1]DI!$A$4:$B$15000,2,FALSE),0)</f>
        <v>0</v>
      </c>
      <c r="E3282" s="57">
        <f t="shared" ca="1" si="737"/>
        <v>0</v>
      </c>
      <c r="F3282" s="59">
        <f t="shared" si="734"/>
        <v>1.1499999999999999</v>
      </c>
      <c r="G3282" s="60">
        <f t="shared" ca="1" si="738"/>
        <v>1</v>
      </c>
      <c r="H3282" s="57">
        <f ca="1">TRUNC(PRODUCT(G$10:G3281),15)</f>
        <v>1.8793566834039801</v>
      </c>
      <c r="I3282" s="57">
        <f t="shared" ca="1" si="739"/>
        <v>1.8793566834039801</v>
      </c>
      <c r="J3282" s="57">
        <f t="shared" ca="1" si="740"/>
        <v>1</v>
      </c>
      <c r="K3282" s="57">
        <f t="shared" ca="1" si="741"/>
        <v>0</v>
      </c>
      <c r="L3282" s="61">
        <f>IF(VLOOKUP(A3282,$U$12:$AD$125,8)=VLOOKUP(A3281,$U$12:$AD$125,8),0,VLOOKUP(A3282,U$12:$AD$125,8))</f>
        <v>0</v>
      </c>
      <c r="M3282" s="62">
        <f>IF(L3282&gt;0,VLOOKUP(L3282,T$12:$AC$125,7),0)</f>
        <v>0</v>
      </c>
      <c r="N3282" s="57">
        <f t="shared" si="742"/>
        <v>0</v>
      </c>
      <c r="O3282" s="57">
        <f t="shared" ca="1" si="743"/>
        <v>0</v>
      </c>
      <c r="P3282" s="63" t="str">
        <f t="shared" si="744"/>
        <v>A+J=</v>
      </c>
      <c r="Q3282" s="64">
        <f t="shared" si="745"/>
        <v>46863</v>
      </c>
    </row>
    <row r="3283" spans="1:17" x14ac:dyDescent="0.2">
      <c r="A3283" s="56">
        <f t="shared" si="757"/>
        <v>46518</v>
      </c>
      <c r="B3283" s="75" t="str">
        <f t="shared" ca="1" si="735"/>
        <v>n.d</v>
      </c>
      <c r="C3283" s="57">
        <f t="shared" si="736"/>
        <v>0.2023404</v>
      </c>
      <c r="D3283" s="58">
        <f ca="1">IF(A3283&lt;$B$1,VLOOKUP(A3283,[1]DI!$A$4:$B$15000,2,FALSE),0)</f>
        <v>0</v>
      </c>
      <c r="E3283" s="57">
        <f t="shared" ca="1" si="737"/>
        <v>0</v>
      </c>
      <c r="F3283" s="59">
        <f t="shared" si="734"/>
        <v>1.1499999999999999</v>
      </c>
      <c r="G3283" s="60">
        <f t="shared" ca="1" si="738"/>
        <v>1</v>
      </c>
      <c r="H3283" s="57">
        <f ca="1">TRUNC(PRODUCT(G$10:G3282),15)</f>
        <v>1.8793566834039801</v>
      </c>
      <c r="I3283" s="57">
        <f t="shared" ca="1" si="739"/>
        <v>1.8793566834039801</v>
      </c>
      <c r="J3283" s="57">
        <f t="shared" ca="1" si="740"/>
        <v>1</v>
      </c>
      <c r="K3283" s="57">
        <f t="shared" ca="1" si="741"/>
        <v>0</v>
      </c>
      <c r="L3283" s="61">
        <f>IF(VLOOKUP(A3283,$U$12:$AD$125,8)=VLOOKUP(A3282,$U$12:$AD$125,8),0,VLOOKUP(A3283,U$12:$AD$125,8))</f>
        <v>0</v>
      </c>
      <c r="M3283" s="62">
        <f>IF(L3283&gt;0,VLOOKUP(L3283,T$12:$AC$125,7),0)</f>
        <v>0</v>
      </c>
      <c r="N3283" s="57">
        <f t="shared" si="742"/>
        <v>0</v>
      </c>
      <c r="O3283" s="57">
        <f t="shared" ca="1" si="743"/>
        <v>0</v>
      </c>
      <c r="P3283" s="63" t="str">
        <f t="shared" si="744"/>
        <v>A+J=</v>
      </c>
      <c r="Q3283" s="64">
        <f t="shared" si="745"/>
        <v>46863</v>
      </c>
    </row>
    <row r="3284" spans="1:17" x14ac:dyDescent="0.2">
      <c r="A3284" s="56">
        <f t="shared" si="757"/>
        <v>46519</v>
      </c>
      <c r="B3284" s="75" t="str">
        <f t="shared" ca="1" si="735"/>
        <v>n.d</v>
      </c>
      <c r="C3284" s="57">
        <f t="shared" si="736"/>
        <v>0.2023404</v>
      </c>
      <c r="D3284" s="58">
        <f ca="1">IF(A3284&lt;$B$1,VLOOKUP(A3284,[1]DI!$A$4:$B$15000,2,FALSE),0)</f>
        <v>0</v>
      </c>
      <c r="E3284" s="57">
        <f t="shared" ca="1" si="737"/>
        <v>0</v>
      </c>
      <c r="F3284" s="59">
        <f t="shared" si="734"/>
        <v>1.1499999999999999</v>
      </c>
      <c r="G3284" s="60">
        <f t="shared" ca="1" si="738"/>
        <v>1</v>
      </c>
      <c r="H3284" s="57">
        <f ca="1">TRUNC(PRODUCT(G$10:G3283),15)</f>
        <v>1.8793566834039801</v>
      </c>
      <c r="I3284" s="57">
        <f t="shared" ca="1" si="739"/>
        <v>1.8793566834039801</v>
      </c>
      <c r="J3284" s="57">
        <f t="shared" ca="1" si="740"/>
        <v>1</v>
      </c>
      <c r="K3284" s="57">
        <f t="shared" ca="1" si="741"/>
        <v>0</v>
      </c>
      <c r="L3284" s="61">
        <f>IF(VLOOKUP(A3284,$U$12:$AD$125,8)=VLOOKUP(A3283,$U$12:$AD$125,8),0,VLOOKUP(A3284,U$12:$AD$125,8))</f>
        <v>0</v>
      </c>
      <c r="M3284" s="62">
        <f>IF(L3284&gt;0,VLOOKUP(L3284,T$12:$AC$125,7),0)</f>
        <v>0</v>
      </c>
      <c r="N3284" s="57">
        <f t="shared" si="742"/>
        <v>0</v>
      </c>
      <c r="O3284" s="57">
        <f t="shared" ca="1" si="743"/>
        <v>0</v>
      </c>
      <c r="P3284" s="63" t="str">
        <f t="shared" si="744"/>
        <v>A+J=</v>
      </c>
      <c r="Q3284" s="64">
        <f t="shared" si="745"/>
        <v>46863</v>
      </c>
    </row>
    <row r="3285" spans="1:17" x14ac:dyDescent="0.2">
      <c r="A3285" s="56">
        <f t="shared" si="757"/>
        <v>46520</v>
      </c>
      <c r="B3285" s="75" t="str">
        <f t="shared" ca="1" si="735"/>
        <v>n.d</v>
      </c>
      <c r="C3285" s="57">
        <f t="shared" si="736"/>
        <v>0.2023404</v>
      </c>
      <c r="D3285" s="58">
        <f ca="1">IF(A3285&lt;$B$1,VLOOKUP(A3285,[1]DI!$A$4:$B$15000,2,FALSE),0)</f>
        <v>0</v>
      </c>
      <c r="E3285" s="57">
        <f t="shared" ca="1" si="737"/>
        <v>0</v>
      </c>
      <c r="F3285" s="59">
        <f t="shared" si="734"/>
        <v>1.1499999999999999</v>
      </c>
      <c r="G3285" s="60">
        <f t="shared" ca="1" si="738"/>
        <v>1</v>
      </c>
      <c r="H3285" s="57">
        <f ca="1">TRUNC(PRODUCT(G$10:G3284),15)</f>
        <v>1.8793566834039801</v>
      </c>
      <c r="I3285" s="57">
        <f t="shared" ca="1" si="739"/>
        <v>1.8793566834039801</v>
      </c>
      <c r="J3285" s="57">
        <f t="shared" ca="1" si="740"/>
        <v>1</v>
      </c>
      <c r="K3285" s="57">
        <f t="shared" ca="1" si="741"/>
        <v>0</v>
      </c>
      <c r="L3285" s="61">
        <f>IF(VLOOKUP(A3285,$U$12:$AD$125,8)=VLOOKUP(A3284,$U$12:$AD$125,8),0,VLOOKUP(A3285,U$12:$AD$125,8))</f>
        <v>0</v>
      </c>
      <c r="M3285" s="62">
        <f>IF(L3285&gt;0,VLOOKUP(L3285,T$12:$AC$125,7),0)</f>
        <v>0</v>
      </c>
      <c r="N3285" s="57">
        <f t="shared" si="742"/>
        <v>0</v>
      </c>
      <c r="O3285" s="57">
        <f t="shared" ca="1" si="743"/>
        <v>0</v>
      </c>
      <c r="P3285" s="63" t="str">
        <f t="shared" si="744"/>
        <v>A+J=</v>
      </c>
      <c r="Q3285" s="64">
        <f t="shared" si="745"/>
        <v>46863</v>
      </c>
    </row>
    <row r="3286" spans="1:17" x14ac:dyDescent="0.2">
      <c r="A3286" s="56">
        <f t="shared" si="757"/>
        <v>46521</v>
      </c>
      <c r="B3286" s="75" t="str">
        <f t="shared" ca="1" si="735"/>
        <v>n.d</v>
      </c>
      <c r="C3286" s="57">
        <f t="shared" si="736"/>
        <v>0.2023404</v>
      </c>
      <c r="D3286" s="58">
        <f ca="1">IF(A3286&lt;$B$1,VLOOKUP(A3286,[1]DI!$A$4:$B$15000,2,FALSE),0)</f>
        <v>0</v>
      </c>
      <c r="E3286" s="57">
        <f t="shared" ca="1" si="737"/>
        <v>0</v>
      </c>
      <c r="F3286" s="59">
        <f t="shared" si="734"/>
        <v>1.1499999999999999</v>
      </c>
      <c r="G3286" s="60">
        <f t="shared" ca="1" si="738"/>
        <v>1</v>
      </c>
      <c r="H3286" s="57">
        <f ca="1">TRUNC(PRODUCT(G$10:G3285),15)</f>
        <v>1.8793566834039801</v>
      </c>
      <c r="I3286" s="57">
        <f t="shared" ca="1" si="739"/>
        <v>1.8793566834039801</v>
      </c>
      <c r="J3286" s="57">
        <f t="shared" ca="1" si="740"/>
        <v>1</v>
      </c>
      <c r="K3286" s="57">
        <f t="shared" ca="1" si="741"/>
        <v>0</v>
      </c>
      <c r="L3286" s="61">
        <f>IF(VLOOKUP(A3286,$U$12:$AD$125,8)=VLOOKUP(A3285,$U$12:$AD$125,8),0,VLOOKUP(A3286,U$12:$AD$125,8))</f>
        <v>0</v>
      </c>
      <c r="M3286" s="62">
        <f>IF(L3286&gt;0,VLOOKUP(L3286,T$12:$AC$125,7),0)</f>
        <v>0</v>
      </c>
      <c r="N3286" s="57">
        <f t="shared" si="742"/>
        <v>0</v>
      </c>
      <c r="O3286" s="57">
        <f t="shared" ca="1" si="743"/>
        <v>0</v>
      </c>
      <c r="P3286" s="63" t="str">
        <f t="shared" si="744"/>
        <v>A+J=</v>
      </c>
      <c r="Q3286" s="64">
        <f t="shared" si="745"/>
        <v>46863</v>
      </c>
    </row>
    <row r="3287" spans="1:17" x14ac:dyDescent="0.2">
      <c r="A3287" s="56">
        <f t="shared" si="757"/>
        <v>46522</v>
      </c>
      <c r="B3287" s="75" t="str">
        <f t="shared" ca="1" si="735"/>
        <v>n.d</v>
      </c>
      <c r="C3287" s="57">
        <f t="shared" si="736"/>
        <v>0.2023404</v>
      </c>
      <c r="D3287" s="58">
        <f ca="1">IF(A3287&lt;$B$1,VLOOKUP(A3287,[1]DI!$A$4:$B$15000,2,FALSE),0)</f>
        <v>0</v>
      </c>
      <c r="E3287" s="57">
        <f t="shared" ca="1" si="737"/>
        <v>0</v>
      </c>
      <c r="F3287" s="59">
        <f t="shared" si="734"/>
        <v>1.1499999999999999</v>
      </c>
      <c r="G3287" s="60">
        <f t="shared" ca="1" si="738"/>
        <v>1</v>
      </c>
      <c r="H3287" s="57">
        <f ca="1">TRUNC(PRODUCT(G$10:G3286),15)</f>
        <v>1.8793566834039801</v>
      </c>
      <c r="I3287" s="57">
        <f t="shared" ca="1" si="739"/>
        <v>1.8793566834039801</v>
      </c>
      <c r="J3287" s="57">
        <f t="shared" ca="1" si="740"/>
        <v>1</v>
      </c>
      <c r="K3287" s="57">
        <f t="shared" ca="1" si="741"/>
        <v>0</v>
      </c>
      <c r="L3287" s="61">
        <f>IF(VLOOKUP(A3287,$U$12:$AD$125,8)=VLOOKUP(A3286,$U$12:$AD$125,8),0,VLOOKUP(A3287,U$12:$AD$125,8))</f>
        <v>0</v>
      </c>
      <c r="M3287" s="62">
        <f>IF(L3287&gt;0,VLOOKUP(L3287,T$12:$AC$125,7),0)</f>
        <v>0</v>
      </c>
      <c r="N3287" s="57">
        <f t="shared" si="742"/>
        <v>0</v>
      </c>
      <c r="O3287" s="57">
        <f t="shared" ca="1" si="743"/>
        <v>0</v>
      </c>
      <c r="P3287" s="63" t="str">
        <f t="shared" si="744"/>
        <v>A+J=</v>
      </c>
      <c r="Q3287" s="64">
        <f t="shared" si="745"/>
        <v>46863</v>
      </c>
    </row>
    <row r="3288" spans="1:17" x14ac:dyDescent="0.2">
      <c r="A3288" s="56">
        <f t="shared" si="757"/>
        <v>46523</v>
      </c>
      <c r="B3288" s="75" t="str">
        <f t="shared" ca="1" si="735"/>
        <v>n.d</v>
      </c>
      <c r="C3288" s="57">
        <f t="shared" si="736"/>
        <v>0.2023404</v>
      </c>
      <c r="D3288" s="58">
        <f ca="1">IF(A3288&lt;$B$1,VLOOKUP(A3288,[1]DI!$A$4:$B$15000,2,FALSE),0)</f>
        <v>0</v>
      </c>
      <c r="E3288" s="57">
        <f t="shared" ca="1" si="737"/>
        <v>0</v>
      </c>
      <c r="F3288" s="59">
        <f t="shared" si="734"/>
        <v>1.1499999999999999</v>
      </c>
      <c r="G3288" s="60">
        <f t="shared" ca="1" si="738"/>
        <v>1</v>
      </c>
      <c r="H3288" s="57">
        <f ca="1">TRUNC(PRODUCT(G$10:G3287),15)</f>
        <v>1.8793566834039801</v>
      </c>
      <c r="I3288" s="57">
        <f t="shared" ca="1" si="739"/>
        <v>1.8793566834039801</v>
      </c>
      <c r="J3288" s="57">
        <f t="shared" ca="1" si="740"/>
        <v>1</v>
      </c>
      <c r="K3288" s="57">
        <f t="shared" ca="1" si="741"/>
        <v>0</v>
      </c>
      <c r="L3288" s="61">
        <f>IF(VLOOKUP(A3288,$U$12:$AD$125,8)=VLOOKUP(A3287,$U$12:$AD$125,8),0,VLOOKUP(A3288,U$12:$AD$125,8))</f>
        <v>0</v>
      </c>
      <c r="M3288" s="62">
        <f>IF(L3288&gt;0,VLOOKUP(L3288,T$12:$AC$125,7),0)</f>
        <v>0</v>
      </c>
      <c r="N3288" s="57">
        <f t="shared" si="742"/>
        <v>0</v>
      </c>
      <c r="O3288" s="57">
        <f t="shared" ca="1" si="743"/>
        <v>0</v>
      </c>
      <c r="P3288" s="63" t="str">
        <f t="shared" si="744"/>
        <v>A+J=</v>
      </c>
      <c r="Q3288" s="64">
        <f t="shared" si="745"/>
        <v>46863</v>
      </c>
    </row>
    <row r="3289" spans="1:17" x14ac:dyDescent="0.2">
      <c r="A3289" s="56">
        <f t="shared" si="757"/>
        <v>46524</v>
      </c>
      <c r="B3289" s="75" t="str">
        <f t="shared" ca="1" si="735"/>
        <v>n.d</v>
      </c>
      <c r="C3289" s="57">
        <f t="shared" si="736"/>
        <v>0.2023404</v>
      </c>
      <c r="D3289" s="58">
        <f ca="1">IF(A3289&lt;$B$1,VLOOKUP(A3289,[1]DI!$A$4:$B$15000,2,FALSE),0)</f>
        <v>0</v>
      </c>
      <c r="E3289" s="57">
        <f t="shared" ca="1" si="737"/>
        <v>0</v>
      </c>
      <c r="F3289" s="59">
        <f t="shared" si="734"/>
        <v>1.1499999999999999</v>
      </c>
      <c r="G3289" s="60">
        <f t="shared" ca="1" si="738"/>
        <v>1</v>
      </c>
      <c r="H3289" s="57">
        <f ca="1">TRUNC(PRODUCT(G$10:G3288),15)</f>
        <v>1.8793566834039801</v>
      </c>
      <c r="I3289" s="57">
        <f t="shared" ca="1" si="739"/>
        <v>1.8793566834039801</v>
      </c>
      <c r="J3289" s="57">
        <f t="shared" ca="1" si="740"/>
        <v>1</v>
      </c>
      <c r="K3289" s="57">
        <f t="shared" ca="1" si="741"/>
        <v>0</v>
      </c>
      <c r="L3289" s="61">
        <f>IF(VLOOKUP(A3289,$U$12:$AD$125,8)=VLOOKUP(A3288,$U$12:$AD$125,8),0,VLOOKUP(A3289,U$12:$AD$125,8))</f>
        <v>0</v>
      </c>
      <c r="M3289" s="62">
        <f>IF(L3289&gt;0,VLOOKUP(L3289,T$12:$AC$125,7),0)</f>
        <v>0</v>
      </c>
      <c r="N3289" s="57">
        <f t="shared" si="742"/>
        <v>0</v>
      </c>
      <c r="O3289" s="57">
        <f t="shared" ca="1" si="743"/>
        <v>0</v>
      </c>
      <c r="P3289" s="63" t="str">
        <f t="shared" si="744"/>
        <v>A+J=</v>
      </c>
      <c r="Q3289" s="64">
        <f t="shared" si="745"/>
        <v>46863</v>
      </c>
    </row>
    <row r="3290" spans="1:17" x14ac:dyDescent="0.2">
      <c r="A3290" s="56">
        <f t="shared" si="757"/>
        <v>46525</v>
      </c>
      <c r="B3290" s="75" t="str">
        <f t="shared" ca="1" si="735"/>
        <v>n.d</v>
      </c>
      <c r="C3290" s="57">
        <f t="shared" si="736"/>
        <v>0.2023404</v>
      </c>
      <c r="D3290" s="58">
        <f ca="1">IF(A3290&lt;$B$1,VLOOKUP(A3290,[1]DI!$A$4:$B$15000,2,FALSE),0)</f>
        <v>0</v>
      </c>
      <c r="E3290" s="57">
        <f t="shared" ca="1" si="737"/>
        <v>0</v>
      </c>
      <c r="F3290" s="59">
        <f t="shared" si="734"/>
        <v>1.1499999999999999</v>
      </c>
      <c r="G3290" s="60">
        <f t="shared" ca="1" si="738"/>
        <v>1</v>
      </c>
      <c r="H3290" s="57">
        <f ca="1">TRUNC(PRODUCT(G$10:G3289),15)</f>
        <v>1.8793566834039801</v>
      </c>
      <c r="I3290" s="57">
        <f t="shared" ca="1" si="739"/>
        <v>1.8793566834039801</v>
      </c>
      <c r="J3290" s="57">
        <f t="shared" ca="1" si="740"/>
        <v>1</v>
      </c>
      <c r="K3290" s="57">
        <f t="shared" ca="1" si="741"/>
        <v>0</v>
      </c>
      <c r="L3290" s="61">
        <f>IF(VLOOKUP(A3290,$U$12:$AD$125,8)=VLOOKUP(A3289,$U$12:$AD$125,8),0,VLOOKUP(A3290,U$12:$AD$125,8))</f>
        <v>0</v>
      </c>
      <c r="M3290" s="62">
        <f>IF(L3290&gt;0,VLOOKUP(L3290,T$12:$AC$125,7),0)</f>
        <v>0</v>
      </c>
      <c r="N3290" s="57">
        <f t="shared" si="742"/>
        <v>0</v>
      </c>
      <c r="O3290" s="57">
        <f t="shared" ca="1" si="743"/>
        <v>0</v>
      </c>
      <c r="P3290" s="63" t="str">
        <f t="shared" si="744"/>
        <v>A+J=</v>
      </c>
      <c r="Q3290" s="64">
        <f t="shared" si="745"/>
        <v>46863</v>
      </c>
    </row>
    <row r="3291" spans="1:17" x14ac:dyDescent="0.2">
      <c r="A3291" s="56">
        <f t="shared" si="757"/>
        <v>46526</v>
      </c>
      <c r="B3291" s="75" t="str">
        <f t="shared" ca="1" si="735"/>
        <v>n.d</v>
      </c>
      <c r="C3291" s="57">
        <f t="shared" si="736"/>
        <v>0.2023404</v>
      </c>
      <c r="D3291" s="58">
        <f ca="1">IF(A3291&lt;$B$1,VLOOKUP(A3291,[1]DI!$A$4:$B$15000,2,FALSE),0)</f>
        <v>0</v>
      </c>
      <c r="E3291" s="57">
        <f t="shared" ca="1" si="737"/>
        <v>0</v>
      </c>
      <c r="F3291" s="59">
        <f t="shared" si="734"/>
        <v>1.1499999999999999</v>
      </c>
      <c r="G3291" s="60">
        <f t="shared" ca="1" si="738"/>
        <v>1</v>
      </c>
      <c r="H3291" s="57">
        <f ca="1">TRUNC(PRODUCT(G$10:G3290),15)</f>
        <v>1.8793566834039801</v>
      </c>
      <c r="I3291" s="57">
        <f t="shared" ca="1" si="739"/>
        <v>1.8793566834039801</v>
      </c>
      <c r="J3291" s="57">
        <f t="shared" ca="1" si="740"/>
        <v>1</v>
      </c>
      <c r="K3291" s="57">
        <f t="shared" ca="1" si="741"/>
        <v>0</v>
      </c>
      <c r="L3291" s="61">
        <f>IF(VLOOKUP(A3291,$U$12:$AD$125,8)=VLOOKUP(A3290,$U$12:$AD$125,8),0,VLOOKUP(A3291,U$12:$AD$125,8))</f>
        <v>0</v>
      </c>
      <c r="M3291" s="62">
        <f>IF(L3291&gt;0,VLOOKUP(L3291,T$12:$AC$125,7),0)</f>
        <v>0</v>
      </c>
      <c r="N3291" s="57">
        <f t="shared" si="742"/>
        <v>0</v>
      </c>
      <c r="O3291" s="57">
        <f t="shared" ca="1" si="743"/>
        <v>0</v>
      </c>
      <c r="P3291" s="63" t="str">
        <f t="shared" si="744"/>
        <v>A+J=</v>
      </c>
      <c r="Q3291" s="64">
        <f t="shared" si="745"/>
        <v>46863</v>
      </c>
    </row>
    <row r="3292" spans="1:17" x14ac:dyDescent="0.2">
      <c r="A3292" s="56">
        <f t="shared" si="757"/>
        <v>46527</v>
      </c>
      <c r="B3292" s="75" t="str">
        <f t="shared" ca="1" si="735"/>
        <v>n.d</v>
      </c>
      <c r="C3292" s="57">
        <f t="shared" si="736"/>
        <v>0.2023404</v>
      </c>
      <c r="D3292" s="58">
        <f ca="1">IF(A3292&lt;$B$1,VLOOKUP(A3292,[1]DI!$A$4:$B$15000,2,FALSE),0)</f>
        <v>0</v>
      </c>
      <c r="E3292" s="57">
        <f t="shared" ca="1" si="737"/>
        <v>0</v>
      </c>
      <c r="F3292" s="59">
        <f t="shared" si="734"/>
        <v>1.1499999999999999</v>
      </c>
      <c r="G3292" s="60">
        <f t="shared" ca="1" si="738"/>
        <v>1</v>
      </c>
      <c r="H3292" s="57">
        <f ca="1">TRUNC(PRODUCT(G$10:G3291),15)</f>
        <v>1.8793566834039801</v>
      </c>
      <c r="I3292" s="57">
        <f t="shared" ca="1" si="739"/>
        <v>1.8793566834039801</v>
      </c>
      <c r="J3292" s="57">
        <f t="shared" ca="1" si="740"/>
        <v>1</v>
      </c>
      <c r="K3292" s="57">
        <f t="shared" ca="1" si="741"/>
        <v>0</v>
      </c>
      <c r="L3292" s="61">
        <f>IF(VLOOKUP(A3292,$U$12:$AD$125,8)=VLOOKUP(A3291,$U$12:$AD$125,8),0,VLOOKUP(A3292,U$12:$AD$125,8))</f>
        <v>0</v>
      </c>
      <c r="M3292" s="62">
        <f>IF(L3292&gt;0,VLOOKUP(L3292,T$12:$AC$125,7),0)</f>
        <v>0</v>
      </c>
      <c r="N3292" s="57">
        <f t="shared" si="742"/>
        <v>0</v>
      </c>
      <c r="O3292" s="57">
        <f t="shared" ca="1" si="743"/>
        <v>0</v>
      </c>
      <c r="P3292" s="63" t="str">
        <f t="shared" si="744"/>
        <v>A+J=</v>
      </c>
      <c r="Q3292" s="64">
        <f t="shared" si="745"/>
        <v>46863</v>
      </c>
    </row>
    <row r="3293" spans="1:17" x14ac:dyDescent="0.2">
      <c r="A3293" s="56">
        <f t="shared" si="757"/>
        <v>46528</v>
      </c>
      <c r="B3293" s="75" t="str">
        <f t="shared" ca="1" si="735"/>
        <v>n.d</v>
      </c>
      <c r="C3293" s="57">
        <f t="shared" si="736"/>
        <v>0.2023404</v>
      </c>
      <c r="D3293" s="58">
        <f ca="1">IF(A3293&lt;$B$1,VLOOKUP(A3293,[1]DI!$A$4:$B$15000,2,FALSE),0)</f>
        <v>0</v>
      </c>
      <c r="E3293" s="57">
        <f t="shared" ca="1" si="737"/>
        <v>0</v>
      </c>
      <c r="F3293" s="59">
        <f t="shared" si="734"/>
        <v>1.1499999999999999</v>
      </c>
      <c r="G3293" s="60">
        <f t="shared" ca="1" si="738"/>
        <v>1</v>
      </c>
      <c r="H3293" s="57">
        <f ca="1">TRUNC(PRODUCT(G$10:G3292),15)</f>
        <v>1.8793566834039801</v>
      </c>
      <c r="I3293" s="57">
        <f t="shared" ca="1" si="739"/>
        <v>1.8793566834039801</v>
      </c>
      <c r="J3293" s="57">
        <f t="shared" ca="1" si="740"/>
        <v>1</v>
      </c>
      <c r="K3293" s="57">
        <f t="shared" ca="1" si="741"/>
        <v>0</v>
      </c>
      <c r="L3293" s="61">
        <f>IF(VLOOKUP(A3293,$U$12:$AD$125,8)=VLOOKUP(A3292,$U$12:$AD$125,8),0,VLOOKUP(A3293,U$12:$AD$125,8))</f>
        <v>0</v>
      </c>
      <c r="M3293" s="62">
        <f>IF(L3293&gt;0,VLOOKUP(L3293,T$12:$AC$125,7),0)</f>
        <v>0</v>
      </c>
      <c r="N3293" s="57">
        <f t="shared" si="742"/>
        <v>0</v>
      </c>
      <c r="O3293" s="57">
        <f t="shared" ca="1" si="743"/>
        <v>0</v>
      </c>
      <c r="P3293" s="63" t="str">
        <f t="shared" si="744"/>
        <v>A+J=</v>
      </c>
      <c r="Q3293" s="64">
        <f t="shared" si="745"/>
        <v>46863</v>
      </c>
    </row>
    <row r="3294" spans="1:17" x14ac:dyDescent="0.2">
      <c r="A3294" s="56">
        <f t="shared" si="757"/>
        <v>46529</v>
      </c>
      <c r="B3294" s="75" t="str">
        <f t="shared" ca="1" si="735"/>
        <v>n.d</v>
      </c>
      <c r="C3294" s="57">
        <f t="shared" si="736"/>
        <v>0.2023404</v>
      </c>
      <c r="D3294" s="58">
        <f ca="1">IF(A3294&lt;$B$1,VLOOKUP(A3294,[1]DI!$A$4:$B$15000,2,FALSE),0)</f>
        <v>0</v>
      </c>
      <c r="E3294" s="57">
        <f t="shared" ca="1" si="737"/>
        <v>0</v>
      </c>
      <c r="F3294" s="59">
        <f t="shared" si="734"/>
        <v>1.1499999999999999</v>
      </c>
      <c r="G3294" s="60">
        <f t="shared" ca="1" si="738"/>
        <v>1</v>
      </c>
      <c r="H3294" s="57">
        <f ca="1">TRUNC(PRODUCT(G$10:G3293),15)</f>
        <v>1.8793566834039801</v>
      </c>
      <c r="I3294" s="57">
        <f t="shared" ca="1" si="739"/>
        <v>1.8793566834039801</v>
      </c>
      <c r="J3294" s="57">
        <f t="shared" ca="1" si="740"/>
        <v>1</v>
      </c>
      <c r="K3294" s="57">
        <f t="shared" ca="1" si="741"/>
        <v>0</v>
      </c>
      <c r="L3294" s="61">
        <f>IF(VLOOKUP(A3294,$U$12:$AD$125,8)=VLOOKUP(A3293,$U$12:$AD$125,8),0,VLOOKUP(A3294,U$12:$AD$125,8))</f>
        <v>0</v>
      </c>
      <c r="M3294" s="62">
        <f>IF(L3294&gt;0,VLOOKUP(L3294,T$12:$AC$125,7),0)</f>
        <v>0</v>
      </c>
      <c r="N3294" s="57">
        <f t="shared" si="742"/>
        <v>0</v>
      </c>
      <c r="O3294" s="57">
        <f t="shared" ca="1" si="743"/>
        <v>0</v>
      </c>
      <c r="P3294" s="63" t="str">
        <f t="shared" si="744"/>
        <v>A+J=</v>
      </c>
      <c r="Q3294" s="64">
        <f t="shared" si="745"/>
        <v>46863</v>
      </c>
    </row>
    <row r="3295" spans="1:17" x14ac:dyDescent="0.2">
      <c r="A3295" s="56">
        <f t="shared" si="757"/>
        <v>46530</v>
      </c>
      <c r="B3295" s="75" t="str">
        <f t="shared" ca="1" si="735"/>
        <v>n.d</v>
      </c>
      <c r="C3295" s="57">
        <f t="shared" si="736"/>
        <v>0.2023404</v>
      </c>
      <c r="D3295" s="58">
        <f ca="1">IF(A3295&lt;$B$1,VLOOKUP(A3295,[1]DI!$A$4:$B$15000,2,FALSE),0)</f>
        <v>0</v>
      </c>
      <c r="E3295" s="57">
        <f t="shared" ca="1" si="737"/>
        <v>0</v>
      </c>
      <c r="F3295" s="59">
        <f t="shared" ref="F3295:F3358" si="758">F3294</f>
        <v>1.1499999999999999</v>
      </c>
      <c r="G3295" s="60">
        <f t="shared" ca="1" si="738"/>
        <v>1</v>
      </c>
      <c r="H3295" s="57">
        <f ca="1">TRUNC(PRODUCT(G$10:G3294),15)</f>
        <v>1.8793566834039801</v>
      </c>
      <c r="I3295" s="57">
        <f t="shared" ca="1" si="739"/>
        <v>1.8793566834039801</v>
      </c>
      <c r="J3295" s="57">
        <f t="shared" ca="1" si="740"/>
        <v>1</v>
      </c>
      <c r="K3295" s="57">
        <f t="shared" ca="1" si="741"/>
        <v>0</v>
      </c>
      <c r="L3295" s="61">
        <f>IF(VLOOKUP(A3295,$U$12:$AD$125,8)=VLOOKUP(A3294,$U$12:$AD$125,8),0,VLOOKUP(A3295,U$12:$AD$125,8))</f>
        <v>0</v>
      </c>
      <c r="M3295" s="62">
        <f>IF(L3295&gt;0,VLOOKUP(L3295,T$12:$AC$125,7),0)</f>
        <v>0</v>
      </c>
      <c r="N3295" s="57">
        <f t="shared" si="742"/>
        <v>0</v>
      </c>
      <c r="O3295" s="57">
        <f t="shared" ca="1" si="743"/>
        <v>0</v>
      </c>
      <c r="P3295" s="63" t="str">
        <f t="shared" si="744"/>
        <v>A+J=</v>
      </c>
      <c r="Q3295" s="64">
        <f t="shared" si="745"/>
        <v>46863</v>
      </c>
    </row>
    <row r="3296" spans="1:17" x14ac:dyDescent="0.2">
      <c r="A3296" s="56">
        <f t="shared" si="757"/>
        <v>46531</v>
      </c>
      <c r="B3296" s="75" t="str">
        <f t="shared" ca="1" si="735"/>
        <v>n.d</v>
      </c>
      <c r="C3296" s="57">
        <f t="shared" si="736"/>
        <v>0.2023404</v>
      </c>
      <c r="D3296" s="58">
        <f ca="1">IF(A3296&lt;$B$1,VLOOKUP(A3296,[1]DI!$A$4:$B$15000,2,FALSE),0)</f>
        <v>0</v>
      </c>
      <c r="E3296" s="57">
        <f t="shared" ca="1" si="737"/>
        <v>0</v>
      </c>
      <c r="F3296" s="59">
        <f t="shared" si="758"/>
        <v>1.1499999999999999</v>
      </c>
      <c r="G3296" s="60">
        <f t="shared" ca="1" si="738"/>
        <v>1</v>
      </c>
      <c r="H3296" s="57">
        <f ca="1">TRUNC(PRODUCT(G$10:G3295),15)</f>
        <v>1.8793566834039801</v>
      </c>
      <c r="I3296" s="57">
        <f t="shared" ca="1" si="739"/>
        <v>1.8793566834039801</v>
      </c>
      <c r="J3296" s="57">
        <f t="shared" ca="1" si="740"/>
        <v>1</v>
      </c>
      <c r="K3296" s="57">
        <f t="shared" ca="1" si="741"/>
        <v>0</v>
      </c>
      <c r="L3296" s="61">
        <f>IF(VLOOKUP(A3296,$U$12:$AD$125,8)=VLOOKUP(A3295,$U$12:$AD$125,8),0,VLOOKUP(A3296,U$12:$AD$125,8))</f>
        <v>0</v>
      </c>
      <c r="M3296" s="62">
        <f>IF(L3296&gt;0,VLOOKUP(L3296,T$12:$AC$125,7),0)</f>
        <v>0</v>
      </c>
      <c r="N3296" s="57">
        <f t="shared" si="742"/>
        <v>0</v>
      </c>
      <c r="O3296" s="57">
        <f t="shared" ca="1" si="743"/>
        <v>0</v>
      </c>
      <c r="P3296" s="63" t="str">
        <f t="shared" si="744"/>
        <v>A+J=</v>
      </c>
      <c r="Q3296" s="64">
        <f t="shared" si="745"/>
        <v>46863</v>
      </c>
    </row>
    <row r="3297" spans="1:17" x14ac:dyDescent="0.2">
      <c r="A3297" s="56">
        <f t="shared" si="757"/>
        <v>46532</v>
      </c>
      <c r="B3297" s="75" t="str">
        <f t="shared" ca="1" si="735"/>
        <v>n.d</v>
      </c>
      <c r="C3297" s="57">
        <f t="shared" si="736"/>
        <v>0.2023404</v>
      </c>
      <c r="D3297" s="58">
        <f ca="1">IF(A3297&lt;$B$1,VLOOKUP(A3297,[1]DI!$A$4:$B$15000,2,FALSE),0)</f>
        <v>0</v>
      </c>
      <c r="E3297" s="57">
        <f t="shared" ca="1" si="737"/>
        <v>0</v>
      </c>
      <c r="F3297" s="59">
        <f t="shared" si="758"/>
        <v>1.1499999999999999</v>
      </c>
      <c r="G3297" s="60">
        <f t="shared" ca="1" si="738"/>
        <v>1</v>
      </c>
      <c r="H3297" s="57">
        <f ca="1">TRUNC(PRODUCT(G$10:G3296),15)</f>
        <v>1.8793566834039801</v>
      </c>
      <c r="I3297" s="57">
        <f t="shared" ca="1" si="739"/>
        <v>1.8793566834039801</v>
      </c>
      <c r="J3297" s="57">
        <f t="shared" ca="1" si="740"/>
        <v>1</v>
      </c>
      <c r="K3297" s="57">
        <f t="shared" ca="1" si="741"/>
        <v>0</v>
      </c>
      <c r="L3297" s="61">
        <f>IF(VLOOKUP(A3297,$U$12:$AD$125,8)=VLOOKUP(A3296,$U$12:$AD$125,8),0,VLOOKUP(A3297,U$12:$AD$125,8))</f>
        <v>0</v>
      </c>
      <c r="M3297" s="62">
        <f>IF(L3297&gt;0,VLOOKUP(L3297,T$12:$AC$125,7),0)</f>
        <v>0</v>
      </c>
      <c r="N3297" s="57">
        <f t="shared" si="742"/>
        <v>0</v>
      </c>
      <c r="O3297" s="57">
        <f t="shared" ca="1" si="743"/>
        <v>0</v>
      </c>
      <c r="P3297" s="63" t="str">
        <f t="shared" si="744"/>
        <v>A+J=</v>
      </c>
      <c r="Q3297" s="64">
        <f t="shared" si="745"/>
        <v>46863</v>
      </c>
    </row>
    <row r="3298" spans="1:17" x14ac:dyDescent="0.2">
      <c r="A3298" s="56">
        <f t="shared" si="757"/>
        <v>46533</v>
      </c>
      <c r="B3298" s="75" t="str">
        <f t="shared" ca="1" si="735"/>
        <v>n.d</v>
      </c>
      <c r="C3298" s="57">
        <f t="shared" si="736"/>
        <v>0.2023404</v>
      </c>
      <c r="D3298" s="58">
        <f ca="1">IF(A3298&lt;$B$1,VLOOKUP(A3298,[1]DI!$A$4:$B$15000,2,FALSE),0)</f>
        <v>0</v>
      </c>
      <c r="E3298" s="57">
        <f t="shared" ca="1" si="737"/>
        <v>0</v>
      </c>
      <c r="F3298" s="59">
        <f t="shared" si="758"/>
        <v>1.1499999999999999</v>
      </c>
      <c r="G3298" s="60">
        <f t="shared" ca="1" si="738"/>
        <v>1</v>
      </c>
      <c r="H3298" s="57">
        <f ca="1">TRUNC(PRODUCT(G$10:G3297),15)</f>
        <v>1.8793566834039801</v>
      </c>
      <c r="I3298" s="57">
        <f t="shared" ca="1" si="739"/>
        <v>1.8793566834039801</v>
      </c>
      <c r="J3298" s="57">
        <f t="shared" ca="1" si="740"/>
        <v>1</v>
      </c>
      <c r="K3298" s="57">
        <f t="shared" ca="1" si="741"/>
        <v>0</v>
      </c>
      <c r="L3298" s="61">
        <f>IF(VLOOKUP(A3298,$U$12:$AD$125,8)=VLOOKUP(A3297,$U$12:$AD$125,8),0,VLOOKUP(A3298,U$12:$AD$125,8))</f>
        <v>0</v>
      </c>
      <c r="M3298" s="62">
        <f>IF(L3298&gt;0,VLOOKUP(L3298,T$12:$AC$125,7),0)</f>
        <v>0</v>
      </c>
      <c r="N3298" s="57">
        <f t="shared" si="742"/>
        <v>0</v>
      </c>
      <c r="O3298" s="57">
        <f t="shared" ca="1" si="743"/>
        <v>0</v>
      </c>
      <c r="P3298" s="63" t="str">
        <f t="shared" si="744"/>
        <v>A+J=</v>
      </c>
      <c r="Q3298" s="64">
        <f t="shared" si="745"/>
        <v>46863</v>
      </c>
    </row>
    <row r="3299" spans="1:17" x14ac:dyDescent="0.2">
      <c r="A3299" s="56">
        <f t="shared" si="757"/>
        <v>46534</v>
      </c>
      <c r="B3299" s="75" t="str">
        <f t="shared" ca="1" si="735"/>
        <v>n.d</v>
      </c>
      <c r="C3299" s="57">
        <f t="shared" si="736"/>
        <v>0.2023404</v>
      </c>
      <c r="D3299" s="58">
        <f ca="1">IF(A3299&lt;$B$1,VLOOKUP(A3299,[1]DI!$A$4:$B$15000,2,FALSE),0)</f>
        <v>0</v>
      </c>
      <c r="E3299" s="57">
        <f t="shared" ca="1" si="737"/>
        <v>0</v>
      </c>
      <c r="F3299" s="59">
        <f t="shared" si="758"/>
        <v>1.1499999999999999</v>
      </c>
      <c r="G3299" s="60">
        <f t="shared" ca="1" si="738"/>
        <v>1</v>
      </c>
      <c r="H3299" s="57">
        <f ca="1">TRUNC(PRODUCT(G$10:G3298),15)</f>
        <v>1.8793566834039801</v>
      </c>
      <c r="I3299" s="57">
        <f t="shared" ca="1" si="739"/>
        <v>1.8793566834039801</v>
      </c>
      <c r="J3299" s="57">
        <f t="shared" ca="1" si="740"/>
        <v>1</v>
      </c>
      <c r="K3299" s="57">
        <f t="shared" ca="1" si="741"/>
        <v>0</v>
      </c>
      <c r="L3299" s="61">
        <f>IF(VLOOKUP(A3299,$U$12:$AD$125,8)=VLOOKUP(A3298,$U$12:$AD$125,8),0,VLOOKUP(A3299,U$12:$AD$125,8))</f>
        <v>0</v>
      </c>
      <c r="M3299" s="62">
        <f>IF(L3299&gt;0,VLOOKUP(L3299,T$12:$AC$125,7),0)</f>
        <v>0</v>
      </c>
      <c r="N3299" s="57">
        <f t="shared" si="742"/>
        <v>0</v>
      </c>
      <c r="O3299" s="57">
        <f t="shared" ca="1" si="743"/>
        <v>0</v>
      </c>
      <c r="P3299" s="63" t="str">
        <f t="shared" si="744"/>
        <v>A+J=</v>
      </c>
      <c r="Q3299" s="64">
        <f t="shared" si="745"/>
        <v>46863</v>
      </c>
    </row>
    <row r="3300" spans="1:17" x14ac:dyDescent="0.2">
      <c r="A3300" s="56">
        <f t="shared" si="757"/>
        <v>46535</v>
      </c>
      <c r="B3300" s="75" t="str">
        <f t="shared" ca="1" si="735"/>
        <v>n.d</v>
      </c>
      <c r="C3300" s="57">
        <f t="shared" si="736"/>
        <v>0.2023404</v>
      </c>
      <c r="D3300" s="58">
        <f ca="1">IF(A3300&lt;$B$1,VLOOKUP(A3300,[1]DI!$A$4:$B$15000,2,FALSE),0)</f>
        <v>0</v>
      </c>
      <c r="E3300" s="57">
        <f t="shared" ca="1" si="737"/>
        <v>0</v>
      </c>
      <c r="F3300" s="59">
        <f t="shared" si="758"/>
        <v>1.1499999999999999</v>
      </c>
      <c r="G3300" s="60">
        <f t="shared" ca="1" si="738"/>
        <v>1</v>
      </c>
      <c r="H3300" s="57">
        <f ca="1">TRUNC(PRODUCT(G$10:G3299),15)</f>
        <v>1.8793566834039801</v>
      </c>
      <c r="I3300" s="57">
        <f t="shared" ca="1" si="739"/>
        <v>1.8793566834039801</v>
      </c>
      <c r="J3300" s="57">
        <f t="shared" ca="1" si="740"/>
        <v>1</v>
      </c>
      <c r="K3300" s="57">
        <f t="shared" ca="1" si="741"/>
        <v>0</v>
      </c>
      <c r="L3300" s="61">
        <f>IF(VLOOKUP(A3300,$U$12:$AD$125,8)=VLOOKUP(A3299,$U$12:$AD$125,8),0,VLOOKUP(A3300,U$12:$AD$125,8))</f>
        <v>0</v>
      </c>
      <c r="M3300" s="62">
        <f>IF(L3300&gt;0,VLOOKUP(L3300,T$12:$AC$125,7),0)</f>
        <v>0</v>
      </c>
      <c r="N3300" s="57">
        <f t="shared" si="742"/>
        <v>0</v>
      </c>
      <c r="O3300" s="57">
        <f t="shared" ca="1" si="743"/>
        <v>0</v>
      </c>
      <c r="P3300" s="63" t="str">
        <f t="shared" si="744"/>
        <v>A+J=</v>
      </c>
      <c r="Q3300" s="64">
        <f t="shared" si="745"/>
        <v>46863</v>
      </c>
    </row>
    <row r="3301" spans="1:17" x14ac:dyDescent="0.2">
      <c r="A3301" s="56">
        <f t="shared" si="757"/>
        <v>46536</v>
      </c>
      <c r="B3301" s="75" t="str">
        <f t="shared" ca="1" si="735"/>
        <v>n.d</v>
      </c>
      <c r="C3301" s="57">
        <f t="shared" si="736"/>
        <v>0.2023404</v>
      </c>
      <c r="D3301" s="58">
        <f ca="1">IF(A3301&lt;$B$1,VLOOKUP(A3301,[1]DI!$A$4:$B$15000,2,FALSE),0)</f>
        <v>0</v>
      </c>
      <c r="E3301" s="57">
        <f t="shared" ca="1" si="737"/>
        <v>0</v>
      </c>
      <c r="F3301" s="59">
        <f t="shared" si="758"/>
        <v>1.1499999999999999</v>
      </c>
      <c r="G3301" s="60">
        <f t="shared" ca="1" si="738"/>
        <v>1</v>
      </c>
      <c r="H3301" s="57">
        <f ca="1">TRUNC(PRODUCT(G$10:G3300),15)</f>
        <v>1.8793566834039801</v>
      </c>
      <c r="I3301" s="57">
        <f t="shared" ca="1" si="739"/>
        <v>1.8793566834039801</v>
      </c>
      <c r="J3301" s="57">
        <f t="shared" ca="1" si="740"/>
        <v>1</v>
      </c>
      <c r="K3301" s="57">
        <f t="shared" ca="1" si="741"/>
        <v>0</v>
      </c>
      <c r="L3301" s="61">
        <f>IF(VLOOKUP(A3301,$U$12:$AD$125,8)=VLOOKUP(A3300,$U$12:$AD$125,8),0,VLOOKUP(A3301,U$12:$AD$125,8))</f>
        <v>0</v>
      </c>
      <c r="M3301" s="62">
        <f>IF(L3301&gt;0,VLOOKUP(L3301,T$12:$AC$125,7),0)</f>
        <v>0</v>
      </c>
      <c r="N3301" s="57">
        <f t="shared" si="742"/>
        <v>0</v>
      </c>
      <c r="O3301" s="57">
        <f t="shared" ca="1" si="743"/>
        <v>0</v>
      </c>
      <c r="P3301" s="63" t="str">
        <f t="shared" si="744"/>
        <v>A+J=</v>
      </c>
      <c r="Q3301" s="64">
        <f t="shared" si="745"/>
        <v>46863</v>
      </c>
    </row>
    <row r="3302" spans="1:17" x14ac:dyDescent="0.2">
      <c r="A3302" s="56">
        <f t="shared" si="757"/>
        <v>46537</v>
      </c>
      <c r="B3302" s="75" t="str">
        <f t="shared" ca="1" si="735"/>
        <v>n.d</v>
      </c>
      <c r="C3302" s="57">
        <f t="shared" si="736"/>
        <v>0.2023404</v>
      </c>
      <c r="D3302" s="58">
        <f ca="1">IF(A3302&lt;$B$1,VLOOKUP(A3302,[1]DI!$A$4:$B$15000,2,FALSE),0)</f>
        <v>0</v>
      </c>
      <c r="E3302" s="57">
        <f t="shared" ca="1" si="737"/>
        <v>0</v>
      </c>
      <c r="F3302" s="59">
        <f t="shared" si="758"/>
        <v>1.1499999999999999</v>
      </c>
      <c r="G3302" s="60">
        <f t="shared" ca="1" si="738"/>
        <v>1</v>
      </c>
      <c r="H3302" s="57">
        <f ca="1">TRUNC(PRODUCT(G$10:G3301),15)</f>
        <v>1.8793566834039801</v>
      </c>
      <c r="I3302" s="57">
        <f t="shared" ca="1" si="739"/>
        <v>1.8793566834039801</v>
      </c>
      <c r="J3302" s="57">
        <f t="shared" ca="1" si="740"/>
        <v>1</v>
      </c>
      <c r="K3302" s="57">
        <f t="shared" ca="1" si="741"/>
        <v>0</v>
      </c>
      <c r="L3302" s="61">
        <f>IF(VLOOKUP(A3302,$U$12:$AD$125,8)=VLOOKUP(A3301,$U$12:$AD$125,8),0,VLOOKUP(A3302,U$12:$AD$125,8))</f>
        <v>0</v>
      </c>
      <c r="M3302" s="62">
        <f>IF(L3302&gt;0,VLOOKUP(L3302,T$12:$AC$125,7),0)</f>
        <v>0</v>
      </c>
      <c r="N3302" s="57">
        <f t="shared" si="742"/>
        <v>0</v>
      </c>
      <c r="O3302" s="57">
        <f t="shared" ca="1" si="743"/>
        <v>0</v>
      </c>
      <c r="P3302" s="63" t="str">
        <f t="shared" si="744"/>
        <v>A+J=</v>
      </c>
      <c r="Q3302" s="64">
        <f t="shared" si="745"/>
        <v>46863</v>
      </c>
    </row>
    <row r="3303" spans="1:17" x14ac:dyDescent="0.2">
      <c r="A3303" s="56">
        <f t="shared" si="757"/>
        <v>46538</v>
      </c>
      <c r="B3303" s="75" t="str">
        <f t="shared" ca="1" si="735"/>
        <v>n.d</v>
      </c>
      <c r="C3303" s="57">
        <f t="shared" si="736"/>
        <v>0.2023404</v>
      </c>
      <c r="D3303" s="58">
        <f ca="1">IF(A3303&lt;$B$1,VLOOKUP(A3303,[1]DI!$A$4:$B$15000,2,FALSE),0)</f>
        <v>0</v>
      </c>
      <c r="E3303" s="57">
        <f t="shared" ca="1" si="737"/>
        <v>0</v>
      </c>
      <c r="F3303" s="59">
        <f t="shared" si="758"/>
        <v>1.1499999999999999</v>
      </c>
      <c r="G3303" s="60">
        <f t="shared" ca="1" si="738"/>
        <v>1</v>
      </c>
      <c r="H3303" s="57">
        <f ca="1">TRUNC(PRODUCT(G$10:G3302),15)</f>
        <v>1.8793566834039801</v>
      </c>
      <c r="I3303" s="57">
        <f t="shared" ca="1" si="739"/>
        <v>1.8793566834039801</v>
      </c>
      <c r="J3303" s="57">
        <f t="shared" ca="1" si="740"/>
        <v>1</v>
      </c>
      <c r="K3303" s="57">
        <f t="shared" ca="1" si="741"/>
        <v>0</v>
      </c>
      <c r="L3303" s="61">
        <f>IF(VLOOKUP(A3303,$U$12:$AD$125,8)=VLOOKUP(A3302,$U$12:$AD$125,8),0,VLOOKUP(A3303,U$12:$AD$125,8))</f>
        <v>0</v>
      </c>
      <c r="M3303" s="62">
        <f>IF(L3303&gt;0,VLOOKUP(L3303,T$12:$AC$125,7),0)</f>
        <v>0</v>
      </c>
      <c r="N3303" s="57">
        <f t="shared" si="742"/>
        <v>0</v>
      </c>
      <c r="O3303" s="57">
        <f t="shared" ca="1" si="743"/>
        <v>0</v>
      </c>
      <c r="P3303" s="63" t="str">
        <f t="shared" si="744"/>
        <v>A+J=</v>
      </c>
      <c r="Q3303" s="64">
        <f t="shared" si="745"/>
        <v>46863</v>
      </c>
    </row>
    <row r="3304" spans="1:17" x14ac:dyDescent="0.2">
      <c r="A3304" s="56">
        <f t="shared" si="757"/>
        <v>46539</v>
      </c>
      <c r="B3304" s="75" t="str">
        <f t="shared" ca="1" si="735"/>
        <v>n.d</v>
      </c>
      <c r="C3304" s="57">
        <f t="shared" si="736"/>
        <v>0.2023404</v>
      </c>
      <c r="D3304" s="58">
        <f ca="1">IF(A3304&lt;$B$1,VLOOKUP(A3304,[1]DI!$A$4:$B$15000,2,FALSE),0)</f>
        <v>0</v>
      </c>
      <c r="E3304" s="57">
        <f t="shared" ca="1" si="737"/>
        <v>0</v>
      </c>
      <c r="F3304" s="59">
        <f t="shared" si="758"/>
        <v>1.1499999999999999</v>
      </c>
      <c r="G3304" s="60">
        <f t="shared" ca="1" si="738"/>
        <v>1</v>
      </c>
      <c r="H3304" s="57">
        <f ca="1">TRUNC(PRODUCT(G$10:G3303),15)</f>
        <v>1.8793566834039801</v>
      </c>
      <c r="I3304" s="57">
        <f t="shared" ca="1" si="739"/>
        <v>1.8793566834039801</v>
      </c>
      <c r="J3304" s="57">
        <f t="shared" ca="1" si="740"/>
        <v>1</v>
      </c>
      <c r="K3304" s="57">
        <f t="shared" ca="1" si="741"/>
        <v>0</v>
      </c>
      <c r="L3304" s="61">
        <f>IF(VLOOKUP(A3304,$U$12:$AD$125,8)=VLOOKUP(A3303,$U$12:$AD$125,8),0,VLOOKUP(A3304,U$12:$AD$125,8))</f>
        <v>0</v>
      </c>
      <c r="M3304" s="62">
        <f>IF(L3304&gt;0,VLOOKUP(L3304,T$12:$AC$125,7),0)</f>
        <v>0</v>
      </c>
      <c r="N3304" s="57">
        <f t="shared" si="742"/>
        <v>0</v>
      </c>
      <c r="O3304" s="57">
        <f t="shared" ca="1" si="743"/>
        <v>0</v>
      </c>
      <c r="P3304" s="63" t="str">
        <f t="shared" si="744"/>
        <v>A+J=</v>
      </c>
      <c r="Q3304" s="64">
        <f t="shared" si="745"/>
        <v>46863</v>
      </c>
    </row>
    <row r="3305" spans="1:17" x14ac:dyDescent="0.2">
      <c r="A3305" s="56">
        <f t="shared" si="757"/>
        <v>46540</v>
      </c>
      <c r="B3305" s="75" t="str">
        <f t="shared" ca="1" si="735"/>
        <v>n.d</v>
      </c>
      <c r="C3305" s="57">
        <f t="shared" si="736"/>
        <v>0.2023404</v>
      </c>
      <c r="D3305" s="58">
        <f ca="1">IF(A3305&lt;$B$1,VLOOKUP(A3305,[1]DI!$A$4:$B$15000,2,FALSE),0)</f>
        <v>0</v>
      </c>
      <c r="E3305" s="57">
        <f t="shared" ca="1" si="737"/>
        <v>0</v>
      </c>
      <c r="F3305" s="59">
        <f t="shared" si="758"/>
        <v>1.1499999999999999</v>
      </c>
      <c r="G3305" s="60">
        <f t="shared" ca="1" si="738"/>
        <v>1</v>
      </c>
      <c r="H3305" s="57">
        <f ca="1">TRUNC(PRODUCT(G$10:G3304),15)</f>
        <v>1.8793566834039801</v>
      </c>
      <c r="I3305" s="57">
        <f t="shared" ca="1" si="739"/>
        <v>1.8793566834039801</v>
      </c>
      <c r="J3305" s="57">
        <f t="shared" ca="1" si="740"/>
        <v>1</v>
      </c>
      <c r="K3305" s="57">
        <f t="shared" ca="1" si="741"/>
        <v>0</v>
      </c>
      <c r="L3305" s="61">
        <f>IF(VLOOKUP(A3305,$U$12:$AD$125,8)=VLOOKUP(A3304,$U$12:$AD$125,8),0,VLOOKUP(A3305,U$12:$AD$125,8))</f>
        <v>0</v>
      </c>
      <c r="M3305" s="62">
        <f>IF(L3305&gt;0,VLOOKUP(L3305,T$12:$AC$125,7),0)</f>
        <v>0</v>
      </c>
      <c r="N3305" s="57">
        <f t="shared" si="742"/>
        <v>0</v>
      </c>
      <c r="O3305" s="57">
        <f t="shared" ca="1" si="743"/>
        <v>0</v>
      </c>
      <c r="P3305" s="63" t="str">
        <f t="shared" si="744"/>
        <v>A+J=</v>
      </c>
      <c r="Q3305" s="64">
        <f t="shared" si="745"/>
        <v>46863</v>
      </c>
    </row>
    <row r="3306" spans="1:17" x14ac:dyDescent="0.2">
      <c r="A3306" s="56">
        <f t="shared" si="757"/>
        <v>46541</v>
      </c>
      <c r="B3306" s="75" t="str">
        <f t="shared" ca="1" si="735"/>
        <v>n.d</v>
      </c>
      <c r="C3306" s="57">
        <f t="shared" si="736"/>
        <v>0.2023404</v>
      </c>
      <c r="D3306" s="58">
        <f ca="1">IF(A3306&lt;$B$1,VLOOKUP(A3306,[1]DI!$A$4:$B$15000,2,FALSE),0)</f>
        <v>0</v>
      </c>
      <c r="E3306" s="57">
        <f t="shared" ca="1" si="737"/>
        <v>0</v>
      </c>
      <c r="F3306" s="59">
        <f t="shared" si="758"/>
        <v>1.1499999999999999</v>
      </c>
      <c r="G3306" s="60">
        <f t="shared" ca="1" si="738"/>
        <v>1</v>
      </c>
      <c r="H3306" s="57">
        <f ca="1">TRUNC(PRODUCT(G$10:G3305),15)</f>
        <v>1.8793566834039801</v>
      </c>
      <c r="I3306" s="57">
        <f t="shared" ca="1" si="739"/>
        <v>1.8793566834039801</v>
      </c>
      <c r="J3306" s="57">
        <f t="shared" ca="1" si="740"/>
        <v>1</v>
      </c>
      <c r="K3306" s="57">
        <f t="shared" ca="1" si="741"/>
        <v>0</v>
      </c>
      <c r="L3306" s="61">
        <f>IF(VLOOKUP(A3306,$U$12:$AD$125,8)=VLOOKUP(A3305,$U$12:$AD$125,8),0,VLOOKUP(A3306,U$12:$AD$125,8))</f>
        <v>0</v>
      </c>
      <c r="M3306" s="62">
        <f>IF(L3306&gt;0,VLOOKUP(L3306,T$12:$AC$125,7),0)</f>
        <v>0</v>
      </c>
      <c r="N3306" s="57">
        <f t="shared" si="742"/>
        <v>0</v>
      </c>
      <c r="O3306" s="57">
        <f t="shared" ca="1" si="743"/>
        <v>0</v>
      </c>
      <c r="P3306" s="63" t="str">
        <f t="shared" si="744"/>
        <v>A+J=</v>
      </c>
      <c r="Q3306" s="64">
        <f t="shared" si="745"/>
        <v>46863</v>
      </c>
    </row>
    <row r="3307" spans="1:17" x14ac:dyDescent="0.2">
      <c r="A3307" s="56">
        <f t="shared" si="757"/>
        <v>46542</v>
      </c>
      <c r="B3307" s="75" t="str">
        <f t="shared" ca="1" si="735"/>
        <v>n.d</v>
      </c>
      <c r="C3307" s="57">
        <f t="shared" si="736"/>
        <v>0.2023404</v>
      </c>
      <c r="D3307" s="58">
        <f ca="1">IF(A3307&lt;$B$1,VLOOKUP(A3307,[1]DI!$A$4:$B$15000,2,FALSE),0)</f>
        <v>0</v>
      </c>
      <c r="E3307" s="57">
        <f t="shared" ca="1" si="737"/>
        <v>0</v>
      </c>
      <c r="F3307" s="59">
        <f t="shared" si="758"/>
        <v>1.1499999999999999</v>
      </c>
      <c r="G3307" s="60">
        <f t="shared" ca="1" si="738"/>
        <v>1</v>
      </c>
      <c r="H3307" s="57">
        <f ca="1">TRUNC(PRODUCT(G$10:G3306),15)</f>
        <v>1.8793566834039801</v>
      </c>
      <c r="I3307" s="57">
        <f t="shared" ca="1" si="739"/>
        <v>1.8793566834039801</v>
      </c>
      <c r="J3307" s="57">
        <f t="shared" ca="1" si="740"/>
        <v>1</v>
      </c>
      <c r="K3307" s="57">
        <f t="shared" ca="1" si="741"/>
        <v>0</v>
      </c>
      <c r="L3307" s="61">
        <f>IF(VLOOKUP(A3307,$U$12:$AD$125,8)=VLOOKUP(A3306,$U$12:$AD$125,8),0,VLOOKUP(A3307,U$12:$AD$125,8))</f>
        <v>0</v>
      </c>
      <c r="M3307" s="62">
        <f>IF(L3307&gt;0,VLOOKUP(L3307,T$12:$AC$125,7),0)</f>
        <v>0</v>
      </c>
      <c r="N3307" s="57">
        <f t="shared" si="742"/>
        <v>0</v>
      </c>
      <c r="O3307" s="57">
        <f t="shared" ca="1" si="743"/>
        <v>0</v>
      </c>
      <c r="P3307" s="63" t="str">
        <f t="shared" si="744"/>
        <v>A+J=</v>
      </c>
      <c r="Q3307" s="64">
        <f t="shared" si="745"/>
        <v>46863</v>
      </c>
    </row>
    <row r="3308" spans="1:17" x14ac:dyDescent="0.2">
      <c r="A3308" s="56">
        <f t="shared" si="757"/>
        <v>46543</v>
      </c>
      <c r="B3308" s="75" t="str">
        <f t="shared" ca="1" si="735"/>
        <v>n.d</v>
      </c>
      <c r="C3308" s="57">
        <f t="shared" si="736"/>
        <v>0.2023404</v>
      </c>
      <c r="D3308" s="58">
        <f ca="1">IF(A3308&lt;$B$1,VLOOKUP(A3308,[1]DI!$A$4:$B$15000,2,FALSE),0)</f>
        <v>0</v>
      </c>
      <c r="E3308" s="57">
        <f t="shared" ca="1" si="737"/>
        <v>0</v>
      </c>
      <c r="F3308" s="59">
        <f t="shared" si="758"/>
        <v>1.1499999999999999</v>
      </c>
      <c r="G3308" s="60">
        <f t="shared" ca="1" si="738"/>
        <v>1</v>
      </c>
      <c r="H3308" s="57">
        <f ca="1">TRUNC(PRODUCT(G$10:G3307),15)</f>
        <v>1.8793566834039801</v>
      </c>
      <c r="I3308" s="57">
        <f t="shared" ca="1" si="739"/>
        <v>1.8793566834039801</v>
      </c>
      <c r="J3308" s="57">
        <f t="shared" ca="1" si="740"/>
        <v>1</v>
      </c>
      <c r="K3308" s="57">
        <f t="shared" ca="1" si="741"/>
        <v>0</v>
      </c>
      <c r="L3308" s="61">
        <f>IF(VLOOKUP(A3308,$U$12:$AD$125,8)=VLOOKUP(A3307,$U$12:$AD$125,8),0,VLOOKUP(A3308,U$12:$AD$125,8))</f>
        <v>0</v>
      </c>
      <c r="M3308" s="62">
        <f>IF(L3308&gt;0,VLOOKUP(L3308,T$12:$AC$125,7),0)</f>
        <v>0</v>
      </c>
      <c r="N3308" s="57">
        <f t="shared" si="742"/>
        <v>0</v>
      </c>
      <c r="O3308" s="57">
        <f t="shared" ca="1" si="743"/>
        <v>0</v>
      </c>
      <c r="P3308" s="63" t="str">
        <f t="shared" si="744"/>
        <v>A+J=</v>
      </c>
      <c r="Q3308" s="64">
        <f t="shared" si="745"/>
        <v>46863</v>
      </c>
    </row>
    <row r="3309" spans="1:17" x14ac:dyDescent="0.2">
      <c r="A3309" s="56">
        <f t="shared" si="757"/>
        <v>46544</v>
      </c>
      <c r="B3309" s="75" t="str">
        <f t="shared" ref="B3309:B3372" ca="1" si="759">IF(A3309&lt;=TODAY(),C3309+K3309,IF(AND(A3309&gt;TODAY(),A3309&lt;=$B$1),IF(VLOOKUP(TODAY(),$A$10:$D$5000,4,FALSE)=0,"n.d",C3309+K3309),"n.d"))</f>
        <v>n.d</v>
      </c>
      <c r="C3309" s="57">
        <f t="shared" ref="C3309:C3372" si="760">TRUNC(C3308-N3308,8)</f>
        <v>0.2023404</v>
      </c>
      <c r="D3309" s="58">
        <f ca="1">IF(A3309&lt;$B$1,VLOOKUP(A3309,[1]DI!$A$4:$B$15000,2,FALSE),0)</f>
        <v>0</v>
      </c>
      <c r="E3309" s="57">
        <f t="shared" ref="E3309:E3372" ca="1" si="761">ROUND((((1+D3309)^(1/252)-1)),8)</f>
        <v>0</v>
      </c>
      <c r="F3309" s="59">
        <f t="shared" si="758"/>
        <v>1.1499999999999999</v>
      </c>
      <c r="G3309" s="60">
        <f t="shared" ref="G3309:G3372" ca="1" si="762">TRUNC((1+(E3309*F3309)),15)</f>
        <v>1</v>
      </c>
      <c r="H3309" s="57">
        <f ca="1">TRUNC(PRODUCT(G$10:G3308),15)</f>
        <v>1.8793566834039801</v>
      </c>
      <c r="I3309" s="57">
        <f t="shared" ref="I3309:I3372" ca="1" si="763">IF(OR(L3308&gt;0,L3308="E"),H3308,I3308)</f>
        <v>1.8793566834039801</v>
      </c>
      <c r="J3309" s="57">
        <f t="shared" ref="J3309:J3372" ca="1" si="764">ROUND(TRUNC(H3309/I3309,15),8)</f>
        <v>1</v>
      </c>
      <c r="K3309" s="57">
        <f t="shared" ref="K3309:K3372" ca="1" si="765">TRUNC((C3309*(J3309-1)),8)</f>
        <v>0</v>
      </c>
      <c r="L3309" s="61">
        <f>IF(VLOOKUP(A3309,$U$12:$AD$125,8)=VLOOKUP(A3308,$U$12:$AD$125,8),0,VLOOKUP(A3309,U$12:$AD$125,8))</f>
        <v>0</v>
      </c>
      <c r="M3309" s="62">
        <f>IF(L3309&gt;0,VLOOKUP(L3309,T$12:$AC$125,7),0)</f>
        <v>0</v>
      </c>
      <c r="N3309" s="57">
        <f t="shared" ref="N3309:N3372" si="766">IF(M3309&gt;0,(C$10*M3309),0)</f>
        <v>0</v>
      </c>
      <c r="O3309" s="57">
        <f t="shared" ref="O3309:O3372" ca="1" si="767">(K3309+N3309)</f>
        <v>0</v>
      </c>
      <c r="P3309" s="63" t="str">
        <f t="shared" ref="P3309:P3372" si="768">IF(L3308&gt;0,VLOOKUP(A3308,$U$12:$AD$125,9),P3308)</f>
        <v>A+J=</v>
      </c>
      <c r="Q3309" s="64">
        <f t="shared" ref="Q3309:Q3372" si="769">IF(L3308&gt;0,VLOOKUP(A3308,$U$12:$AD$125,10),Q3308)</f>
        <v>46863</v>
      </c>
    </row>
    <row r="3310" spans="1:17" x14ac:dyDescent="0.2">
      <c r="A3310" s="56">
        <f t="shared" si="757"/>
        <v>46545</v>
      </c>
      <c r="B3310" s="75" t="str">
        <f t="shared" ca="1" si="759"/>
        <v>n.d</v>
      </c>
      <c r="C3310" s="57">
        <f t="shared" si="760"/>
        <v>0.2023404</v>
      </c>
      <c r="D3310" s="58">
        <f ca="1">IF(A3310&lt;$B$1,VLOOKUP(A3310,[1]DI!$A$4:$B$15000,2,FALSE),0)</f>
        <v>0</v>
      </c>
      <c r="E3310" s="57">
        <f t="shared" ca="1" si="761"/>
        <v>0</v>
      </c>
      <c r="F3310" s="59">
        <f t="shared" si="758"/>
        <v>1.1499999999999999</v>
      </c>
      <c r="G3310" s="60">
        <f t="shared" ca="1" si="762"/>
        <v>1</v>
      </c>
      <c r="H3310" s="57">
        <f ca="1">TRUNC(PRODUCT(G$10:G3309),15)</f>
        <v>1.8793566834039801</v>
      </c>
      <c r="I3310" s="57">
        <f t="shared" ca="1" si="763"/>
        <v>1.8793566834039801</v>
      </c>
      <c r="J3310" s="57">
        <f t="shared" ca="1" si="764"/>
        <v>1</v>
      </c>
      <c r="K3310" s="57">
        <f t="shared" ca="1" si="765"/>
        <v>0</v>
      </c>
      <c r="L3310" s="61">
        <f>IF(VLOOKUP(A3310,$U$12:$AD$125,8)=VLOOKUP(A3309,$U$12:$AD$125,8),0,VLOOKUP(A3310,U$12:$AD$125,8))</f>
        <v>0</v>
      </c>
      <c r="M3310" s="62">
        <f>IF(L3310&gt;0,VLOOKUP(L3310,T$12:$AC$125,7),0)</f>
        <v>0</v>
      </c>
      <c r="N3310" s="57">
        <f t="shared" si="766"/>
        <v>0</v>
      </c>
      <c r="O3310" s="57">
        <f t="shared" ca="1" si="767"/>
        <v>0</v>
      </c>
      <c r="P3310" s="63" t="str">
        <f t="shared" si="768"/>
        <v>A+J=</v>
      </c>
      <c r="Q3310" s="64">
        <f t="shared" si="769"/>
        <v>46863</v>
      </c>
    </row>
    <row r="3311" spans="1:17" x14ac:dyDescent="0.2">
      <c r="A3311" s="56">
        <f t="shared" si="757"/>
        <v>46546</v>
      </c>
      <c r="B3311" s="75" t="str">
        <f t="shared" ca="1" si="759"/>
        <v>n.d</v>
      </c>
      <c r="C3311" s="57">
        <f t="shared" si="760"/>
        <v>0.2023404</v>
      </c>
      <c r="D3311" s="58">
        <f ca="1">IF(A3311&lt;$B$1,VLOOKUP(A3311,[1]DI!$A$4:$B$15000,2,FALSE),0)</f>
        <v>0</v>
      </c>
      <c r="E3311" s="57">
        <f t="shared" ca="1" si="761"/>
        <v>0</v>
      </c>
      <c r="F3311" s="59">
        <f t="shared" si="758"/>
        <v>1.1499999999999999</v>
      </c>
      <c r="G3311" s="60">
        <f t="shared" ca="1" si="762"/>
        <v>1</v>
      </c>
      <c r="H3311" s="57">
        <f ca="1">TRUNC(PRODUCT(G$10:G3310),15)</f>
        <v>1.8793566834039801</v>
      </c>
      <c r="I3311" s="57">
        <f t="shared" ca="1" si="763"/>
        <v>1.8793566834039801</v>
      </c>
      <c r="J3311" s="57">
        <f t="shared" ca="1" si="764"/>
        <v>1</v>
      </c>
      <c r="K3311" s="57">
        <f t="shared" ca="1" si="765"/>
        <v>0</v>
      </c>
      <c r="L3311" s="61">
        <f>IF(VLOOKUP(A3311,$U$12:$AD$125,8)=VLOOKUP(A3310,$U$12:$AD$125,8),0,VLOOKUP(A3311,U$12:$AD$125,8))</f>
        <v>0</v>
      </c>
      <c r="M3311" s="62">
        <f>IF(L3311&gt;0,VLOOKUP(L3311,T$12:$AC$125,7),0)</f>
        <v>0</v>
      </c>
      <c r="N3311" s="57">
        <f t="shared" si="766"/>
        <v>0</v>
      </c>
      <c r="O3311" s="57">
        <f t="shared" ca="1" si="767"/>
        <v>0</v>
      </c>
      <c r="P3311" s="63" t="str">
        <f t="shared" si="768"/>
        <v>A+J=</v>
      </c>
      <c r="Q3311" s="64">
        <f t="shared" si="769"/>
        <v>46863</v>
      </c>
    </row>
    <row r="3312" spans="1:17" x14ac:dyDescent="0.2">
      <c r="A3312" s="56">
        <f t="shared" si="757"/>
        <v>46547</v>
      </c>
      <c r="B3312" s="75" t="str">
        <f t="shared" ca="1" si="759"/>
        <v>n.d</v>
      </c>
      <c r="C3312" s="57">
        <f t="shared" si="760"/>
        <v>0.2023404</v>
      </c>
      <c r="D3312" s="58">
        <f ca="1">IF(A3312&lt;$B$1,VLOOKUP(A3312,[1]DI!$A$4:$B$15000,2,FALSE),0)</f>
        <v>0</v>
      </c>
      <c r="E3312" s="57">
        <f t="shared" ca="1" si="761"/>
        <v>0</v>
      </c>
      <c r="F3312" s="59">
        <f t="shared" si="758"/>
        <v>1.1499999999999999</v>
      </c>
      <c r="G3312" s="60">
        <f t="shared" ca="1" si="762"/>
        <v>1</v>
      </c>
      <c r="H3312" s="57">
        <f ca="1">TRUNC(PRODUCT(G$10:G3311),15)</f>
        <v>1.8793566834039801</v>
      </c>
      <c r="I3312" s="57">
        <f t="shared" ca="1" si="763"/>
        <v>1.8793566834039801</v>
      </c>
      <c r="J3312" s="57">
        <f t="shared" ca="1" si="764"/>
        <v>1</v>
      </c>
      <c r="K3312" s="57">
        <f t="shared" ca="1" si="765"/>
        <v>0</v>
      </c>
      <c r="L3312" s="61">
        <f>IF(VLOOKUP(A3312,$U$12:$AD$125,8)=VLOOKUP(A3311,$U$12:$AD$125,8),0,VLOOKUP(A3312,U$12:$AD$125,8))</f>
        <v>0</v>
      </c>
      <c r="M3312" s="62">
        <f>IF(L3312&gt;0,VLOOKUP(L3312,T$12:$AC$125,7),0)</f>
        <v>0</v>
      </c>
      <c r="N3312" s="57">
        <f t="shared" si="766"/>
        <v>0</v>
      </c>
      <c r="O3312" s="57">
        <f t="shared" ca="1" si="767"/>
        <v>0</v>
      </c>
      <c r="P3312" s="63" t="str">
        <f t="shared" si="768"/>
        <v>A+J=</v>
      </c>
      <c r="Q3312" s="64">
        <f t="shared" si="769"/>
        <v>46863</v>
      </c>
    </row>
    <row r="3313" spans="1:17" x14ac:dyDescent="0.2">
      <c r="A3313" s="56">
        <f t="shared" si="757"/>
        <v>46548</v>
      </c>
      <c r="B3313" s="75" t="str">
        <f t="shared" ca="1" si="759"/>
        <v>n.d</v>
      </c>
      <c r="C3313" s="57">
        <f t="shared" si="760"/>
        <v>0.2023404</v>
      </c>
      <c r="D3313" s="58">
        <f ca="1">IF(A3313&lt;$B$1,VLOOKUP(A3313,[1]DI!$A$4:$B$15000,2,FALSE),0)</f>
        <v>0</v>
      </c>
      <c r="E3313" s="57">
        <f t="shared" ca="1" si="761"/>
        <v>0</v>
      </c>
      <c r="F3313" s="59">
        <f t="shared" si="758"/>
        <v>1.1499999999999999</v>
      </c>
      <c r="G3313" s="60">
        <f t="shared" ca="1" si="762"/>
        <v>1</v>
      </c>
      <c r="H3313" s="57">
        <f ca="1">TRUNC(PRODUCT(G$10:G3312),15)</f>
        <v>1.8793566834039801</v>
      </c>
      <c r="I3313" s="57">
        <f t="shared" ca="1" si="763"/>
        <v>1.8793566834039801</v>
      </c>
      <c r="J3313" s="57">
        <f t="shared" ca="1" si="764"/>
        <v>1</v>
      </c>
      <c r="K3313" s="57">
        <f t="shared" ca="1" si="765"/>
        <v>0</v>
      </c>
      <c r="L3313" s="61">
        <f>IF(VLOOKUP(A3313,$U$12:$AD$125,8)=VLOOKUP(A3312,$U$12:$AD$125,8),0,VLOOKUP(A3313,U$12:$AD$125,8))</f>
        <v>0</v>
      </c>
      <c r="M3313" s="62">
        <f>IF(L3313&gt;0,VLOOKUP(L3313,T$12:$AC$125,7),0)</f>
        <v>0</v>
      </c>
      <c r="N3313" s="57">
        <f t="shared" si="766"/>
        <v>0</v>
      </c>
      <c r="O3313" s="57">
        <f t="shared" ca="1" si="767"/>
        <v>0</v>
      </c>
      <c r="P3313" s="63" t="str">
        <f t="shared" si="768"/>
        <v>A+J=</v>
      </c>
      <c r="Q3313" s="64">
        <f t="shared" si="769"/>
        <v>46863</v>
      </c>
    </row>
    <row r="3314" spans="1:17" x14ac:dyDescent="0.2">
      <c r="A3314" s="56">
        <f t="shared" si="757"/>
        <v>46549</v>
      </c>
      <c r="B3314" s="75" t="str">
        <f t="shared" ca="1" si="759"/>
        <v>n.d</v>
      </c>
      <c r="C3314" s="57">
        <f t="shared" si="760"/>
        <v>0.2023404</v>
      </c>
      <c r="D3314" s="58">
        <f ca="1">IF(A3314&lt;$B$1,VLOOKUP(A3314,[1]DI!$A$4:$B$15000,2,FALSE),0)</f>
        <v>0</v>
      </c>
      <c r="E3314" s="57">
        <f t="shared" ca="1" si="761"/>
        <v>0</v>
      </c>
      <c r="F3314" s="59">
        <f t="shared" si="758"/>
        <v>1.1499999999999999</v>
      </c>
      <c r="G3314" s="60">
        <f t="shared" ca="1" si="762"/>
        <v>1</v>
      </c>
      <c r="H3314" s="57">
        <f ca="1">TRUNC(PRODUCT(G$10:G3313),15)</f>
        <v>1.8793566834039801</v>
      </c>
      <c r="I3314" s="57">
        <f t="shared" ca="1" si="763"/>
        <v>1.8793566834039801</v>
      </c>
      <c r="J3314" s="57">
        <f t="shared" ca="1" si="764"/>
        <v>1</v>
      </c>
      <c r="K3314" s="57">
        <f t="shared" ca="1" si="765"/>
        <v>0</v>
      </c>
      <c r="L3314" s="61">
        <f>IF(VLOOKUP(A3314,$U$12:$AD$125,8)=VLOOKUP(A3313,$U$12:$AD$125,8),0,VLOOKUP(A3314,U$12:$AD$125,8))</f>
        <v>0</v>
      </c>
      <c r="M3314" s="62">
        <f>IF(L3314&gt;0,VLOOKUP(L3314,T$12:$AC$125,7),0)</f>
        <v>0</v>
      </c>
      <c r="N3314" s="57">
        <f t="shared" si="766"/>
        <v>0</v>
      </c>
      <c r="O3314" s="57">
        <f t="shared" ca="1" si="767"/>
        <v>0</v>
      </c>
      <c r="P3314" s="63" t="str">
        <f t="shared" si="768"/>
        <v>A+J=</v>
      </c>
      <c r="Q3314" s="64">
        <f t="shared" si="769"/>
        <v>46863</v>
      </c>
    </row>
    <row r="3315" spans="1:17" x14ac:dyDescent="0.2">
      <c r="A3315" s="56">
        <f t="shared" si="757"/>
        <v>46550</v>
      </c>
      <c r="B3315" s="75" t="str">
        <f t="shared" ca="1" si="759"/>
        <v>n.d</v>
      </c>
      <c r="C3315" s="57">
        <f t="shared" si="760"/>
        <v>0.2023404</v>
      </c>
      <c r="D3315" s="58">
        <f ca="1">IF(A3315&lt;$B$1,VLOOKUP(A3315,[1]DI!$A$4:$B$15000,2,FALSE),0)</f>
        <v>0</v>
      </c>
      <c r="E3315" s="57">
        <f t="shared" ca="1" si="761"/>
        <v>0</v>
      </c>
      <c r="F3315" s="59">
        <f t="shared" si="758"/>
        <v>1.1499999999999999</v>
      </c>
      <c r="G3315" s="60">
        <f t="shared" ca="1" si="762"/>
        <v>1</v>
      </c>
      <c r="H3315" s="57">
        <f ca="1">TRUNC(PRODUCT(G$10:G3314),15)</f>
        <v>1.8793566834039801</v>
      </c>
      <c r="I3315" s="57">
        <f t="shared" ca="1" si="763"/>
        <v>1.8793566834039801</v>
      </c>
      <c r="J3315" s="57">
        <f t="shared" ca="1" si="764"/>
        <v>1</v>
      </c>
      <c r="K3315" s="57">
        <f t="shared" ca="1" si="765"/>
        <v>0</v>
      </c>
      <c r="L3315" s="61">
        <f>IF(VLOOKUP(A3315,$U$12:$AD$125,8)=VLOOKUP(A3314,$U$12:$AD$125,8),0,VLOOKUP(A3315,U$12:$AD$125,8))</f>
        <v>0</v>
      </c>
      <c r="M3315" s="62">
        <f>IF(L3315&gt;0,VLOOKUP(L3315,T$12:$AC$125,7),0)</f>
        <v>0</v>
      </c>
      <c r="N3315" s="57">
        <f t="shared" si="766"/>
        <v>0</v>
      </c>
      <c r="O3315" s="57">
        <f t="shared" ca="1" si="767"/>
        <v>0</v>
      </c>
      <c r="P3315" s="63" t="str">
        <f t="shared" si="768"/>
        <v>A+J=</v>
      </c>
      <c r="Q3315" s="64">
        <f t="shared" si="769"/>
        <v>46863</v>
      </c>
    </row>
    <row r="3316" spans="1:17" x14ac:dyDescent="0.2">
      <c r="A3316" s="56">
        <f t="shared" si="757"/>
        <v>46551</v>
      </c>
      <c r="B3316" s="75" t="str">
        <f t="shared" ca="1" si="759"/>
        <v>n.d</v>
      </c>
      <c r="C3316" s="57">
        <f t="shared" si="760"/>
        <v>0.2023404</v>
      </c>
      <c r="D3316" s="58">
        <f ca="1">IF(A3316&lt;$B$1,VLOOKUP(A3316,[1]DI!$A$4:$B$15000,2,FALSE),0)</f>
        <v>0</v>
      </c>
      <c r="E3316" s="57">
        <f t="shared" ca="1" si="761"/>
        <v>0</v>
      </c>
      <c r="F3316" s="59">
        <f t="shared" si="758"/>
        <v>1.1499999999999999</v>
      </c>
      <c r="G3316" s="60">
        <f t="shared" ca="1" si="762"/>
        <v>1</v>
      </c>
      <c r="H3316" s="57">
        <f ca="1">TRUNC(PRODUCT(G$10:G3315),15)</f>
        <v>1.8793566834039801</v>
      </c>
      <c r="I3316" s="57">
        <f t="shared" ca="1" si="763"/>
        <v>1.8793566834039801</v>
      </c>
      <c r="J3316" s="57">
        <f t="shared" ca="1" si="764"/>
        <v>1</v>
      </c>
      <c r="K3316" s="57">
        <f t="shared" ca="1" si="765"/>
        <v>0</v>
      </c>
      <c r="L3316" s="61">
        <f>IF(VLOOKUP(A3316,$U$12:$AD$125,8)=VLOOKUP(A3315,$U$12:$AD$125,8),0,VLOOKUP(A3316,U$12:$AD$125,8))</f>
        <v>0</v>
      </c>
      <c r="M3316" s="62">
        <f>IF(L3316&gt;0,VLOOKUP(L3316,T$12:$AC$125,7),0)</f>
        <v>0</v>
      </c>
      <c r="N3316" s="57">
        <f t="shared" si="766"/>
        <v>0</v>
      </c>
      <c r="O3316" s="57">
        <f t="shared" ca="1" si="767"/>
        <v>0</v>
      </c>
      <c r="P3316" s="63" t="str">
        <f t="shared" si="768"/>
        <v>A+J=</v>
      </c>
      <c r="Q3316" s="64">
        <f t="shared" si="769"/>
        <v>46863</v>
      </c>
    </row>
    <row r="3317" spans="1:17" x14ac:dyDescent="0.2">
      <c r="A3317" s="56">
        <f t="shared" si="757"/>
        <v>46552</v>
      </c>
      <c r="B3317" s="75" t="str">
        <f t="shared" ca="1" si="759"/>
        <v>n.d</v>
      </c>
      <c r="C3317" s="57">
        <f t="shared" si="760"/>
        <v>0.2023404</v>
      </c>
      <c r="D3317" s="58">
        <f ca="1">IF(A3317&lt;$B$1,VLOOKUP(A3317,[1]DI!$A$4:$B$15000,2,FALSE),0)</f>
        <v>0</v>
      </c>
      <c r="E3317" s="57">
        <f t="shared" ca="1" si="761"/>
        <v>0</v>
      </c>
      <c r="F3317" s="59">
        <f t="shared" si="758"/>
        <v>1.1499999999999999</v>
      </c>
      <c r="G3317" s="60">
        <f t="shared" ca="1" si="762"/>
        <v>1</v>
      </c>
      <c r="H3317" s="57">
        <f ca="1">TRUNC(PRODUCT(G$10:G3316),15)</f>
        <v>1.8793566834039801</v>
      </c>
      <c r="I3317" s="57">
        <f t="shared" ca="1" si="763"/>
        <v>1.8793566834039801</v>
      </c>
      <c r="J3317" s="57">
        <f t="shared" ca="1" si="764"/>
        <v>1</v>
      </c>
      <c r="K3317" s="57">
        <f t="shared" ca="1" si="765"/>
        <v>0</v>
      </c>
      <c r="L3317" s="61">
        <f>IF(VLOOKUP(A3317,$U$12:$AD$125,8)=VLOOKUP(A3316,$U$12:$AD$125,8),0,VLOOKUP(A3317,U$12:$AD$125,8))</f>
        <v>0</v>
      </c>
      <c r="M3317" s="62">
        <f>IF(L3317&gt;0,VLOOKUP(L3317,T$12:$AC$125,7),0)</f>
        <v>0</v>
      </c>
      <c r="N3317" s="57">
        <f t="shared" si="766"/>
        <v>0</v>
      </c>
      <c r="O3317" s="57">
        <f t="shared" ca="1" si="767"/>
        <v>0</v>
      </c>
      <c r="P3317" s="63" t="str">
        <f t="shared" si="768"/>
        <v>A+J=</v>
      </c>
      <c r="Q3317" s="64">
        <f t="shared" si="769"/>
        <v>46863</v>
      </c>
    </row>
    <row r="3318" spans="1:17" x14ac:dyDescent="0.2">
      <c r="A3318" s="56">
        <f t="shared" si="757"/>
        <v>46553</v>
      </c>
      <c r="B3318" s="75" t="str">
        <f t="shared" ca="1" si="759"/>
        <v>n.d</v>
      </c>
      <c r="C3318" s="57">
        <f t="shared" si="760"/>
        <v>0.2023404</v>
      </c>
      <c r="D3318" s="58">
        <f ca="1">IF(A3318&lt;$B$1,VLOOKUP(A3318,[1]DI!$A$4:$B$15000,2,FALSE),0)</f>
        <v>0</v>
      </c>
      <c r="E3318" s="57">
        <f t="shared" ca="1" si="761"/>
        <v>0</v>
      </c>
      <c r="F3318" s="59">
        <f t="shared" si="758"/>
        <v>1.1499999999999999</v>
      </c>
      <c r="G3318" s="60">
        <f t="shared" ca="1" si="762"/>
        <v>1</v>
      </c>
      <c r="H3318" s="57">
        <f ca="1">TRUNC(PRODUCT(G$10:G3317),15)</f>
        <v>1.8793566834039801</v>
      </c>
      <c r="I3318" s="57">
        <f t="shared" ca="1" si="763"/>
        <v>1.8793566834039801</v>
      </c>
      <c r="J3318" s="57">
        <f t="shared" ca="1" si="764"/>
        <v>1</v>
      </c>
      <c r="K3318" s="57">
        <f t="shared" ca="1" si="765"/>
        <v>0</v>
      </c>
      <c r="L3318" s="61">
        <f>IF(VLOOKUP(A3318,$U$12:$AD$125,8)=VLOOKUP(A3317,$U$12:$AD$125,8),0,VLOOKUP(A3318,U$12:$AD$125,8))</f>
        <v>0</v>
      </c>
      <c r="M3318" s="62">
        <f>IF(L3318&gt;0,VLOOKUP(L3318,T$12:$AC$125,7),0)</f>
        <v>0</v>
      </c>
      <c r="N3318" s="57">
        <f t="shared" si="766"/>
        <v>0</v>
      </c>
      <c r="O3318" s="57">
        <f t="shared" ca="1" si="767"/>
        <v>0</v>
      </c>
      <c r="P3318" s="63" t="str">
        <f t="shared" si="768"/>
        <v>A+J=</v>
      </c>
      <c r="Q3318" s="64">
        <f t="shared" si="769"/>
        <v>46863</v>
      </c>
    </row>
    <row r="3319" spans="1:17" x14ac:dyDescent="0.2">
      <c r="A3319" s="56">
        <f t="shared" si="757"/>
        <v>46554</v>
      </c>
      <c r="B3319" s="75" t="str">
        <f t="shared" ca="1" si="759"/>
        <v>n.d</v>
      </c>
      <c r="C3319" s="57">
        <f t="shared" si="760"/>
        <v>0.2023404</v>
      </c>
      <c r="D3319" s="58">
        <f ca="1">IF(A3319&lt;$B$1,VLOOKUP(A3319,[1]DI!$A$4:$B$15000,2,FALSE),0)</f>
        <v>0</v>
      </c>
      <c r="E3319" s="57">
        <f t="shared" ca="1" si="761"/>
        <v>0</v>
      </c>
      <c r="F3319" s="59">
        <f t="shared" si="758"/>
        <v>1.1499999999999999</v>
      </c>
      <c r="G3319" s="60">
        <f t="shared" ca="1" si="762"/>
        <v>1</v>
      </c>
      <c r="H3319" s="57">
        <f ca="1">TRUNC(PRODUCT(G$10:G3318),15)</f>
        <v>1.8793566834039801</v>
      </c>
      <c r="I3319" s="57">
        <f t="shared" ca="1" si="763"/>
        <v>1.8793566834039801</v>
      </c>
      <c r="J3319" s="57">
        <f t="shared" ca="1" si="764"/>
        <v>1</v>
      </c>
      <c r="K3319" s="57">
        <f t="shared" ca="1" si="765"/>
        <v>0</v>
      </c>
      <c r="L3319" s="61">
        <f>IF(VLOOKUP(A3319,$U$12:$AD$125,8)=VLOOKUP(A3318,$U$12:$AD$125,8),0,VLOOKUP(A3319,U$12:$AD$125,8))</f>
        <v>0</v>
      </c>
      <c r="M3319" s="62">
        <f>IF(L3319&gt;0,VLOOKUP(L3319,T$12:$AC$125,7),0)</f>
        <v>0</v>
      </c>
      <c r="N3319" s="57">
        <f t="shared" si="766"/>
        <v>0</v>
      </c>
      <c r="O3319" s="57">
        <f t="shared" ca="1" si="767"/>
        <v>0</v>
      </c>
      <c r="P3319" s="63" t="str">
        <f t="shared" si="768"/>
        <v>A+J=</v>
      </c>
      <c r="Q3319" s="64">
        <f t="shared" si="769"/>
        <v>46863</v>
      </c>
    </row>
    <row r="3320" spans="1:17" x14ac:dyDescent="0.2">
      <c r="A3320" s="56">
        <f t="shared" si="757"/>
        <v>46555</v>
      </c>
      <c r="B3320" s="75" t="str">
        <f t="shared" ca="1" si="759"/>
        <v>n.d</v>
      </c>
      <c r="C3320" s="57">
        <f t="shared" si="760"/>
        <v>0.2023404</v>
      </c>
      <c r="D3320" s="58">
        <f ca="1">IF(A3320&lt;$B$1,VLOOKUP(A3320,[1]DI!$A$4:$B$15000,2,FALSE),0)</f>
        <v>0</v>
      </c>
      <c r="E3320" s="57">
        <f t="shared" ca="1" si="761"/>
        <v>0</v>
      </c>
      <c r="F3320" s="59">
        <f t="shared" si="758"/>
        <v>1.1499999999999999</v>
      </c>
      <c r="G3320" s="60">
        <f t="shared" ca="1" si="762"/>
        <v>1</v>
      </c>
      <c r="H3320" s="57">
        <f ca="1">TRUNC(PRODUCT(G$10:G3319),15)</f>
        <v>1.8793566834039801</v>
      </c>
      <c r="I3320" s="57">
        <f t="shared" ca="1" si="763"/>
        <v>1.8793566834039801</v>
      </c>
      <c r="J3320" s="57">
        <f t="shared" ca="1" si="764"/>
        <v>1</v>
      </c>
      <c r="K3320" s="57">
        <f t="shared" ca="1" si="765"/>
        <v>0</v>
      </c>
      <c r="L3320" s="61">
        <f>IF(VLOOKUP(A3320,$U$12:$AD$125,8)=VLOOKUP(A3319,$U$12:$AD$125,8),0,VLOOKUP(A3320,U$12:$AD$125,8))</f>
        <v>0</v>
      </c>
      <c r="M3320" s="62">
        <f>IF(L3320&gt;0,VLOOKUP(L3320,T$12:$AC$125,7),0)</f>
        <v>0</v>
      </c>
      <c r="N3320" s="57">
        <f t="shared" si="766"/>
        <v>0</v>
      </c>
      <c r="O3320" s="57">
        <f t="shared" ca="1" si="767"/>
        <v>0</v>
      </c>
      <c r="P3320" s="63" t="str">
        <f t="shared" si="768"/>
        <v>A+J=</v>
      </c>
      <c r="Q3320" s="64">
        <f t="shared" si="769"/>
        <v>46863</v>
      </c>
    </row>
    <row r="3321" spans="1:17" x14ac:dyDescent="0.2">
      <c r="A3321" s="56">
        <f t="shared" si="757"/>
        <v>46556</v>
      </c>
      <c r="B3321" s="75" t="str">
        <f t="shared" ca="1" si="759"/>
        <v>n.d</v>
      </c>
      <c r="C3321" s="57">
        <f t="shared" si="760"/>
        <v>0.2023404</v>
      </c>
      <c r="D3321" s="58">
        <f ca="1">IF(A3321&lt;$B$1,VLOOKUP(A3321,[1]DI!$A$4:$B$15000,2,FALSE),0)</f>
        <v>0</v>
      </c>
      <c r="E3321" s="57">
        <f t="shared" ca="1" si="761"/>
        <v>0</v>
      </c>
      <c r="F3321" s="59">
        <f t="shared" si="758"/>
        <v>1.1499999999999999</v>
      </c>
      <c r="G3321" s="60">
        <f t="shared" ca="1" si="762"/>
        <v>1</v>
      </c>
      <c r="H3321" s="57">
        <f ca="1">TRUNC(PRODUCT(G$10:G3320),15)</f>
        <v>1.8793566834039801</v>
      </c>
      <c r="I3321" s="57">
        <f t="shared" ca="1" si="763"/>
        <v>1.8793566834039801</v>
      </c>
      <c r="J3321" s="57">
        <f t="shared" ca="1" si="764"/>
        <v>1</v>
      </c>
      <c r="K3321" s="57">
        <f t="shared" ca="1" si="765"/>
        <v>0</v>
      </c>
      <c r="L3321" s="61">
        <f>IF(VLOOKUP(A3321,$U$12:$AD$125,8)=VLOOKUP(A3320,$U$12:$AD$125,8),0,VLOOKUP(A3321,U$12:$AD$125,8))</f>
        <v>0</v>
      </c>
      <c r="M3321" s="62">
        <f>IF(L3321&gt;0,VLOOKUP(L3321,T$12:$AC$125,7),0)</f>
        <v>0</v>
      </c>
      <c r="N3321" s="57">
        <f t="shared" si="766"/>
        <v>0</v>
      </c>
      <c r="O3321" s="57">
        <f t="shared" ca="1" si="767"/>
        <v>0</v>
      </c>
      <c r="P3321" s="63" t="str">
        <f t="shared" si="768"/>
        <v>A+J=</v>
      </c>
      <c r="Q3321" s="64">
        <f t="shared" si="769"/>
        <v>46863</v>
      </c>
    </row>
    <row r="3322" spans="1:17" x14ac:dyDescent="0.2">
      <c r="A3322" s="56">
        <f t="shared" si="757"/>
        <v>46557</v>
      </c>
      <c r="B3322" s="75" t="str">
        <f t="shared" ca="1" si="759"/>
        <v>n.d</v>
      </c>
      <c r="C3322" s="57">
        <f t="shared" si="760"/>
        <v>0.2023404</v>
      </c>
      <c r="D3322" s="58">
        <f ca="1">IF(A3322&lt;$B$1,VLOOKUP(A3322,[1]DI!$A$4:$B$15000,2,FALSE),0)</f>
        <v>0</v>
      </c>
      <c r="E3322" s="57">
        <f t="shared" ca="1" si="761"/>
        <v>0</v>
      </c>
      <c r="F3322" s="59">
        <f t="shared" si="758"/>
        <v>1.1499999999999999</v>
      </c>
      <c r="G3322" s="60">
        <f t="shared" ca="1" si="762"/>
        <v>1</v>
      </c>
      <c r="H3322" s="57">
        <f ca="1">TRUNC(PRODUCT(G$10:G3321),15)</f>
        <v>1.8793566834039801</v>
      </c>
      <c r="I3322" s="57">
        <f t="shared" ca="1" si="763"/>
        <v>1.8793566834039801</v>
      </c>
      <c r="J3322" s="57">
        <f t="shared" ca="1" si="764"/>
        <v>1</v>
      </c>
      <c r="K3322" s="57">
        <f t="shared" ca="1" si="765"/>
        <v>0</v>
      </c>
      <c r="L3322" s="61">
        <f>IF(VLOOKUP(A3322,$U$12:$AD$125,8)=VLOOKUP(A3321,$U$12:$AD$125,8),0,VLOOKUP(A3322,U$12:$AD$125,8))</f>
        <v>0</v>
      </c>
      <c r="M3322" s="62">
        <f>IF(L3322&gt;0,VLOOKUP(L3322,T$12:$AC$125,7),0)</f>
        <v>0</v>
      </c>
      <c r="N3322" s="57">
        <f t="shared" si="766"/>
        <v>0</v>
      </c>
      <c r="O3322" s="57">
        <f t="shared" ca="1" si="767"/>
        <v>0</v>
      </c>
      <c r="P3322" s="63" t="str">
        <f t="shared" si="768"/>
        <v>A+J=</v>
      </c>
      <c r="Q3322" s="64">
        <f t="shared" si="769"/>
        <v>46863</v>
      </c>
    </row>
    <row r="3323" spans="1:17" x14ac:dyDescent="0.2">
      <c r="A3323" s="56">
        <f t="shared" si="757"/>
        <v>46558</v>
      </c>
      <c r="B3323" s="75" t="str">
        <f t="shared" ca="1" si="759"/>
        <v>n.d</v>
      </c>
      <c r="C3323" s="57">
        <f t="shared" si="760"/>
        <v>0.2023404</v>
      </c>
      <c r="D3323" s="58">
        <f ca="1">IF(A3323&lt;$B$1,VLOOKUP(A3323,[1]DI!$A$4:$B$15000,2,FALSE),0)</f>
        <v>0</v>
      </c>
      <c r="E3323" s="57">
        <f t="shared" ca="1" si="761"/>
        <v>0</v>
      </c>
      <c r="F3323" s="59">
        <f t="shared" si="758"/>
        <v>1.1499999999999999</v>
      </c>
      <c r="G3323" s="60">
        <f t="shared" ca="1" si="762"/>
        <v>1</v>
      </c>
      <c r="H3323" s="57">
        <f ca="1">TRUNC(PRODUCT(G$10:G3322),15)</f>
        <v>1.8793566834039801</v>
      </c>
      <c r="I3323" s="57">
        <f t="shared" ca="1" si="763"/>
        <v>1.8793566834039801</v>
      </c>
      <c r="J3323" s="57">
        <f t="shared" ca="1" si="764"/>
        <v>1</v>
      </c>
      <c r="K3323" s="57">
        <f t="shared" ca="1" si="765"/>
        <v>0</v>
      </c>
      <c r="L3323" s="61">
        <f>IF(VLOOKUP(A3323,$U$12:$AD$125,8)=VLOOKUP(A3322,$U$12:$AD$125,8),0,VLOOKUP(A3323,U$12:$AD$125,8))</f>
        <v>0</v>
      </c>
      <c r="M3323" s="62">
        <f>IF(L3323&gt;0,VLOOKUP(L3323,T$12:$AC$125,7),0)</f>
        <v>0</v>
      </c>
      <c r="N3323" s="57">
        <f t="shared" si="766"/>
        <v>0</v>
      </c>
      <c r="O3323" s="57">
        <f t="shared" ca="1" si="767"/>
        <v>0</v>
      </c>
      <c r="P3323" s="63" t="str">
        <f t="shared" si="768"/>
        <v>A+J=</v>
      </c>
      <c r="Q3323" s="64">
        <f t="shared" si="769"/>
        <v>46863</v>
      </c>
    </row>
    <row r="3324" spans="1:17" x14ac:dyDescent="0.2">
      <c r="A3324" s="56">
        <f t="shared" si="757"/>
        <v>46559</v>
      </c>
      <c r="B3324" s="75" t="str">
        <f t="shared" ca="1" si="759"/>
        <v>n.d</v>
      </c>
      <c r="C3324" s="57">
        <f t="shared" si="760"/>
        <v>0.2023404</v>
      </c>
      <c r="D3324" s="58">
        <f ca="1">IF(A3324&lt;$B$1,VLOOKUP(A3324,[1]DI!$A$4:$B$15000,2,FALSE),0)</f>
        <v>0</v>
      </c>
      <c r="E3324" s="57">
        <f t="shared" ca="1" si="761"/>
        <v>0</v>
      </c>
      <c r="F3324" s="59">
        <f t="shared" si="758"/>
        <v>1.1499999999999999</v>
      </c>
      <c r="G3324" s="60">
        <f t="shared" ca="1" si="762"/>
        <v>1</v>
      </c>
      <c r="H3324" s="57">
        <f ca="1">TRUNC(PRODUCT(G$10:G3323),15)</f>
        <v>1.8793566834039801</v>
      </c>
      <c r="I3324" s="57">
        <f t="shared" ca="1" si="763"/>
        <v>1.8793566834039801</v>
      </c>
      <c r="J3324" s="57">
        <f t="shared" ca="1" si="764"/>
        <v>1</v>
      </c>
      <c r="K3324" s="57">
        <f t="shared" ca="1" si="765"/>
        <v>0</v>
      </c>
      <c r="L3324" s="61">
        <f>IF(VLOOKUP(A3324,$U$12:$AD$125,8)=VLOOKUP(A3323,$U$12:$AD$125,8),0,VLOOKUP(A3324,U$12:$AD$125,8))</f>
        <v>0</v>
      </c>
      <c r="M3324" s="62">
        <f>IF(L3324&gt;0,VLOOKUP(L3324,T$12:$AC$125,7),0)</f>
        <v>0</v>
      </c>
      <c r="N3324" s="57">
        <f t="shared" si="766"/>
        <v>0</v>
      </c>
      <c r="O3324" s="57">
        <f t="shared" ca="1" si="767"/>
        <v>0</v>
      </c>
      <c r="P3324" s="63" t="str">
        <f t="shared" si="768"/>
        <v>A+J=</v>
      </c>
      <c r="Q3324" s="64">
        <f t="shared" si="769"/>
        <v>46863</v>
      </c>
    </row>
    <row r="3325" spans="1:17" x14ac:dyDescent="0.2">
      <c r="A3325" s="56">
        <f t="shared" si="757"/>
        <v>46560</v>
      </c>
      <c r="B3325" s="75" t="str">
        <f t="shared" ca="1" si="759"/>
        <v>n.d</v>
      </c>
      <c r="C3325" s="57">
        <f t="shared" si="760"/>
        <v>0.2023404</v>
      </c>
      <c r="D3325" s="58">
        <f ca="1">IF(A3325&lt;$B$1,VLOOKUP(A3325,[1]DI!$A$4:$B$15000,2,FALSE),0)</f>
        <v>0</v>
      </c>
      <c r="E3325" s="57">
        <f t="shared" ca="1" si="761"/>
        <v>0</v>
      </c>
      <c r="F3325" s="59">
        <f t="shared" si="758"/>
        <v>1.1499999999999999</v>
      </c>
      <c r="G3325" s="60">
        <f t="shared" ca="1" si="762"/>
        <v>1</v>
      </c>
      <c r="H3325" s="57">
        <f ca="1">TRUNC(PRODUCT(G$10:G3324),15)</f>
        <v>1.8793566834039801</v>
      </c>
      <c r="I3325" s="57">
        <f t="shared" ca="1" si="763"/>
        <v>1.8793566834039801</v>
      </c>
      <c r="J3325" s="57">
        <f t="shared" ca="1" si="764"/>
        <v>1</v>
      </c>
      <c r="K3325" s="57">
        <f t="shared" ca="1" si="765"/>
        <v>0</v>
      </c>
      <c r="L3325" s="61">
        <f>IF(VLOOKUP(A3325,$U$12:$AD$125,8)=VLOOKUP(A3324,$U$12:$AD$125,8),0,VLOOKUP(A3325,U$12:$AD$125,8))</f>
        <v>0</v>
      </c>
      <c r="M3325" s="62">
        <f>IF(L3325&gt;0,VLOOKUP(L3325,T$12:$AC$125,7),0)</f>
        <v>0</v>
      </c>
      <c r="N3325" s="57">
        <f t="shared" si="766"/>
        <v>0</v>
      </c>
      <c r="O3325" s="57">
        <f t="shared" ca="1" si="767"/>
        <v>0</v>
      </c>
      <c r="P3325" s="63" t="str">
        <f t="shared" si="768"/>
        <v>A+J=</v>
      </c>
      <c r="Q3325" s="64">
        <f t="shared" si="769"/>
        <v>46863</v>
      </c>
    </row>
    <row r="3326" spans="1:17" x14ac:dyDescent="0.2">
      <c r="A3326" s="56">
        <f t="shared" si="757"/>
        <v>46561</v>
      </c>
      <c r="B3326" s="75" t="str">
        <f t="shared" ca="1" si="759"/>
        <v>n.d</v>
      </c>
      <c r="C3326" s="57">
        <f t="shared" si="760"/>
        <v>0.2023404</v>
      </c>
      <c r="D3326" s="58">
        <f ca="1">IF(A3326&lt;$B$1,VLOOKUP(A3326,[1]DI!$A$4:$B$15000,2,FALSE),0)</f>
        <v>0</v>
      </c>
      <c r="E3326" s="57">
        <f t="shared" ca="1" si="761"/>
        <v>0</v>
      </c>
      <c r="F3326" s="59">
        <f t="shared" si="758"/>
        <v>1.1499999999999999</v>
      </c>
      <c r="G3326" s="60">
        <f t="shared" ca="1" si="762"/>
        <v>1</v>
      </c>
      <c r="H3326" s="57">
        <f ca="1">TRUNC(PRODUCT(G$10:G3325),15)</f>
        <v>1.8793566834039801</v>
      </c>
      <c r="I3326" s="57">
        <f t="shared" ca="1" si="763"/>
        <v>1.8793566834039801</v>
      </c>
      <c r="J3326" s="57">
        <f t="shared" ca="1" si="764"/>
        <v>1</v>
      </c>
      <c r="K3326" s="57">
        <f t="shared" ca="1" si="765"/>
        <v>0</v>
      </c>
      <c r="L3326" s="61">
        <f>IF(VLOOKUP(A3326,$U$12:$AD$125,8)=VLOOKUP(A3325,$U$12:$AD$125,8),0,VLOOKUP(A3326,U$12:$AD$125,8))</f>
        <v>0</v>
      </c>
      <c r="M3326" s="62">
        <f>IF(L3326&gt;0,VLOOKUP(L3326,T$12:$AC$125,7),0)</f>
        <v>0</v>
      </c>
      <c r="N3326" s="57">
        <f t="shared" si="766"/>
        <v>0</v>
      </c>
      <c r="O3326" s="57">
        <f t="shared" ca="1" si="767"/>
        <v>0</v>
      </c>
      <c r="P3326" s="63" t="str">
        <f t="shared" si="768"/>
        <v>A+J=</v>
      </c>
      <c r="Q3326" s="64">
        <f t="shared" si="769"/>
        <v>46863</v>
      </c>
    </row>
    <row r="3327" spans="1:17" x14ac:dyDescent="0.2">
      <c r="A3327" s="56">
        <f t="shared" si="757"/>
        <v>46562</v>
      </c>
      <c r="B3327" s="75" t="str">
        <f t="shared" ca="1" si="759"/>
        <v>n.d</v>
      </c>
      <c r="C3327" s="57">
        <f t="shared" si="760"/>
        <v>0.2023404</v>
      </c>
      <c r="D3327" s="58">
        <f ca="1">IF(A3327&lt;$B$1,VLOOKUP(A3327,[1]DI!$A$4:$B$15000,2,FALSE),0)</f>
        <v>0</v>
      </c>
      <c r="E3327" s="57">
        <f t="shared" ca="1" si="761"/>
        <v>0</v>
      </c>
      <c r="F3327" s="59">
        <f t="shared" si="758"/>
        <v>1.1499999999999999</v>
      </c>
      <c r="G3327" s="60">
        <f t="shared" ca="1" si="762"/>
        <v>1</v>
      </c>
      <c r="H3327" s="57">
        <f ca="1">TRUNC(PRODUCT(G$10:G3326),15)</f>
        <v>1.8793566834039801</v>
      </c>
      <c r="I3327" s="57">
        <f t="shared" ca="1" si="763"/>
        <v>1.8793566834039801</v>
      </c>
      <c r="J3327" s="57">
        <f t="shared" ca="1" si="764"/>
        <v>1</v>
      </c>
      <c r="K3327" s="57">
        <f t="shared" ca="1" si="765"/>
        <v>0</v>
      </c>
      <c r="L3327" s="61">
        <f>IF(VLOOKUP(A3327,$U$12:$AD$125,8)=VLOOKUP(A3326,$U$12:$AD$125,8),0,VLOOKUP(A3327,U$12:$AD$125,8))</f>
        <v>0</v>
      </c>
      <c r="M3327" s="62">
        <f>IF(L3327&gt;0,VLOOKUP(L3327,T$12:$AC$125,7),0)</f>
        <v>0</v>
      </c>
      <c r="N3327" s="57">
        <f t="shared" si="766"/>
        <v>0</v>
      </c>
      <c r="O3327" s="57">
        <f t="shared" ca="1" si="767"/>
        <v>0</v>
      </c>
      <c r="P3327" s="63" t="str">
        <f t="shared" si="768"/>
        <v>A+J=</v>
      </c>
      <c r="Q3327" s="64">
        <f t="shared" si="769"/>
        <v>46863</v>
      </c>
    </row>
    <row r="3328" spans="1:17" x14ac:dyDescent="0.2">
      <c r="A3328" s="56">
        <f t="shared" si="757"/>
        <v>46563</v>
      </c>
      <c r="B3328" s="75" t="str">
        <f t="shared" ca="1" si="759"/>
        <v>n.d</v>
      </c>
      <c r="C3328" s="57">
        <f t="shared" si="760"/>
        <v>0.2023404</v>
      </c>
      <c r="D3328" s="58">
        <f ca="1">IF(A3328&lt;$B$1,VLOOKUP(A3328,[1]DI!$A$4:$B$15000,2,FALSE),0)</f>
        <v>0</v>
      </c>
      <c r="E3328" s="57">
        <f t="shared" ca="1" si="761"/>
        <v>0</v>
      </c>
      <c r="F3328" s="59">
        <f t="shared" si="758"/>
        <v>1.1499999999999999</v>
      </c>
      <c r="G3328" s="60">
        <f t="shared" ca="1" si="762"/>
        <v>1</v>
      </c>
      <c r="H3328" s="57">
        <f ca="1">TRUNC(PRODUCT(G$10:G3327),15)</f>
        <v>1.8793566834039801</v>
      </c>
      <c r="I3328" s="57">
        <f t="shared" ca="1" si="763"/>
        <v>1.8793566834039801</v>
      </c>
      <c r="J3328" s="57">
        <f t="shared" ca="1" si="764"/>
        <v>1</v>
      </c>
      <c r="K3328" s="57">
        <f t="shared" ca="1" si="765"/>
        <v>0</v>
      </c>
      <c r="L3328" s="61">
        <f>IF(VLOOKUP(A3328,$U$12:$AD$125,8)=VLOOKUP(A3327,$U$12:$AD$125,8),0,VLOOKUP(A3328,U$12:$AD$125,8))</f>
        <v>0</v>
      </c>
      <c r="M3328" s="62">
        <f>IF(L3328&gt;0,VLOOKUP(L3328,T$12:$AC$125,7),0)</f>
        <v>0</v>
      </c>
      <c r="N3328" s="57">
        <f t="shared" si="766"/>
        <v>0</v>
      </c>
      <c r="O3328" s="57">
        <f t="shared" ca="1" si="767"/>
        <v>0</v>
      </c>
      <c r="P3328" s="63" t="str">
        <f t="shared" si="768"/>
        <v>A+J=</v>
      </c>
      <c r="Q3328" s="64">
        <f t="shared" si="769"/>
        <v>46863</v>
      </c>
    </row>
    <row r="3329" spans="1:17" x14ac:dyDescent="0.2">
      <c r="A3329" s="56">
        <f t="shared" si="757"/>
        <v>46564</v>
      </c>
      <c r="B3329" s="75" t="str">
        <f t="shared" ca="1" si="759"/>
        <v>n.d</v>
      </c>
      <c r="C3329" s="57">
        <f t="shared" si="760"/>
        <v>0.2023404</v>
      </c>
      <c r="D3329" s="58">
        <f ca="1">IF(A3329&lt;$B$1,VLOOKUP(A3329,[1]DI!$A$4:$B$15000,2,FALSE),0)</f>
        <v>0</v>
      </c>
      <c r="E3329" s="57">
        <f t="shared" ca="1" si="761"/>
        <v>0</v>
      </c>
      <c r="F3329" s="59">
        <f t="shared" si="758"/>
        <v>1.1499999999999999</v>
      </c>
      <c r="G3329" s="60">
        <f t="shared" ca="1" si="762"/>
        <v>1</v>
      </c>
      <c r="H3329" s="57">
        <f ca="1">TRUNC(PRODUCT(G$10:G3328),15)</f>
        <v>1.8793566834039801</v>
      </c>
      <c r="I3329" s="57">
        <f t="shared" ca="1" si="763"/>
        <v>1.8793566834039801</v>
      </c>
      <c r="J3329" s="57">
        <f t="shared" ca="1" si="764"/>
        <v>1</v>
      </c>
      <c r="K3329" s="57">
        <f t="shared" ca="1" si="765"/>
        <v>0</v>
      </c>
      <c r="L3329" s="61">
        <f>IF(VLOOKUP(A3329,$U$12:$AD$125,8)=VLOOKUP(A3328,$U$12:$AD$125,8),0,VLOOKUP(A3329,U$12:$AD$125,8))</f>
        <v>0</v>
      </c>
      <c r="M3329" s="62">
        <f>IF(L3329&gt;0,VLOOKUP(L3329,T$12:$AC$125,7),0)</f>
        <v>0</v>
      </c>
      <c r="N3329" s="57">
        <f t="shared" si="766"/>
        <v>0</v>
      </c>
      <c r="O3329" s="57">
        <f t="shared" ca="1" si="767"/>
        <v>0</v>
      </c>
      <c r="P3329" s="63" t="str">
        <f t="shared" si="768"/>
        <v>A+J=</v>
      </c>
      <c r="Q3329" s="64">
        <f t="shared" si="769"/>
        <v>46863</v>
      </c>
    </row>
    <row r="3330" spans="1:17" x14ac:dyDescent="0.2">
      <c r="A3330" s="56">
        <f t="shared" si="757"/>
        <v>46565</v>
      </c>
      <c r="B3330" s="75" t="str">
        <f t="shared" ca="1" si="759"/>
        <v>n.d</v>
      </c>
      <c r="C3330" s="57">
        <f t="shared" si="760"/>
        <v>0.2023404</v>
      </c>
      <c r="D3330" s="58">
        <f ca="1">IF(A3330&lt;$B$1,VLOOKUP(A3330,[1]DI!$A$4:$B$15000,2,FALSE),0)</f>
        <v>0</v>
      </c>
      <c r="E3330" s="57">
        <f t="shared" ca="1" si="761"/>
        <v>0</v>
      </c>
      <c r="F3330" s="59">
        <f t="shared" si="758"/>
        <v>1.1499999999999999</v>
      </c>
      <c r="G3330" s="60">
        <f t="shared" ca="1" si="762"/>
        <v>1</v>
      </c>
      <c r="H3330" s="57">
        <f ca="1">TRUNC(PRODUCT(G$10:G3329),15)</f>
        <v>1.8793566834039801</v>
      </c>
      <c r="I3330" s="57">
        <f t="shared" ca="1" si="763"/>
        <v>1.8793566834039801</v>
      </c>
      <c r="J3330" s="57">
        <f t="shared" ca="1" si="764"/>
        <v>1</v>
      </c>
      <c r="K3330" s="57">
        <f t="shared" ca="1" si="765"/>
        <v>0</v>
      </c>
      <c r="L3330" s="61">
        <f>IF(VLOOKUP(A3330,$U$12:$AD$125,8)=VLOOKUP(A3329,$U$12:$AD$125,8),0,VLOOKUP(A3330,U$12:$AD$125,8))</f>
        <v>0</v>
      </c>
      <c r="M3330" s="62">
        <f>IF(L3330&gt;0,VLOOKUP(L3330,T$12:$AC$125,7),0)</f>
        <v>0</v>
      </c>
      <c r="N3330" s="57">
        <f t="shared" si="766"/>
        <v>0</v>
      </c>
      <c r="O3330" s="57">
        <f t="shared" ca="1" si="767"/>
        <v>0</v>
      </c>
      <c r="P3330" s="63" t="str">
        <f t="shared" si="768"/>
        <v>A+J=</v>
      </c>
      <c r="Q3330" s="64">
        <f t="shared" si="769"/>
        <v>46863</v>
      </c>
    </row>
    <row r="3331" spans="1:17" x14ac:dyDescent="0.2">
      <c r="A3331" s="56">
        <f t="shared" si="757"/>
        <v>46566</v>
      </c>
      <c r="B3331" s="75" t="str">
        <f t="shared" ca="1" si="759"/>
        <v>n.d</v>
      </c>
      <c r="C3331" s="57">
        <f t="shared" si="760"/>
        <v>0.2023404</v>
      </c>
      <c r="D3331" s="58">
        <f ca="1">IF(A3331&lt;$B$1,VLOOKUP(A3331,[1]DI!$A$4:$B$15000,2,FALSE),0)</f>
        <v>0</v>
      </c>
      <c r="E3331" s="57">
        <f t="shared" ca="1" si="761"/>
        <v>0</v>
      </c>
      <c r="F3331" s="59">
        <f t="shared" si="758"/>
        <v>1.1499999999999999</v>
      </c>
      <c r="G3331" s="60">
        <f t="shared" ca="1" si="762"/>
        <v>1</v>
      </c>
      <c r="H3331" s="57">
        <f ca="1">TRUNC(PRODUCT(G$10:G3330),15)</f>
        <v>1.8793566834039801</v>
      </c>
      <c r="I3331" s="57">
        <f t="shared" ca="1" si="763"/>
        <v>1.8793566834039801</v>
      </c>
      <c r="J3331" s="57">
        <f t="shared" ca="1" si="764"/>
        <v>1</v>
      </c>
      <c r="K3331" s="57">
        <f t="shared" ca="1" si="765"/>
        <v>0</v>
      </c>
      <c r="L3331" s="61">
        <f>IF(VLOOKUP(A3331,$U$12:$AD$125,8)=VLOOKUP(A3330,$U$12:$AD$125,8),0,VLOOKUP(A3331,U$12:$AD$125,8))</f>
        <v>0</v>
      </c>
      <c r="M3331" s="62">
        <f>IF(L3331&gt;0,VLOOKUP(L3331,T$12:$AC$125,7),0)</f>
        <v>0</v>
      </c>
      <c r="N3331" s="57">
        <f t="shared" si="766"/>
        <v>0</v>
      </c>
      <c r="O3331" s="57">
        <f t="shared" ca="1" si="767"/>
        <v>0</v>
      </c>
      <c r="P3331" s="63" t="str">
        <f t="shared" si="768"/>
        <v>A+J=</v>
      </c>
      <c r="Q3331" s="64">
        <f t="shared" si="769"/>
        <v>46863</v>
      </c>
    </row>
    <row r="3332" spans="1:17" x14ac:dyDescent="0.2">
      <c r="A3332" s="56">
        <f t="shared" si="757"/>
        <v>46567</v>
      </c>
      <c r="B3332" s="75" t="str">
        <f t="shared" ca="1" si="759"/>
        <v>n.d</v>
      </c>
      <c r="C3332" s="57">
        <f t="shared" si="760"/>
        <v>0.2023404</v>
      </c>
      <c r="D3332" s="58">
        <f ca="1">IF(A3332&lt;$B$1,VLOOKUP(A3332,[1]DI!$A$4:$B$15000,2,FALSE),0)</f>
        <v>0</v>
      </c>
      <c r="E3332" s="57">
        <f t="shared" ca="1" si="761"/>
        <v>0</v>
      </c>
      <c r="F3332" s="59">
        <f t="shared" si="758"/>
        <v>1.1499999999999999</v>
      </c>
      <c r="G3332" s="60">
        <f t="shared" ca="1" si="762"/>
        <v>1</v>
      </c>
      <c r="H3332" s="57">
        <f ca="1">TRUNC(PRODUCT(G$10:G3331),15)</f>
        <v>1.8793566834039801</v>
      </c>
      <c r="I3332" s="57">
        <f t="shared" ca="1" si="763"/>
        <v>1.8793566834039801</v>
      </c>
      <c r="J3332" s="57">
        <f t="shared" ca="1" si="764"/>
        <v>1</v>
      </c>
      <c r="K3332" s="57">
        <f t="shared" ca="1" si="765"/>
        <v>0</v>
      </c>
      <c r="L3332" s="61">
        <f>IF(VLOOKUP(A3332,$U$12:$AD$125,8)=VLOOKUP(A3331,$U$12:$AD$125,8),0,VLOOKUP(A3332,U$12:$AD$125,8))</f>
        <v>0</v>
      </c>
      <c r="M3332" s="62">
        <f>IF(L3332&gt;0,VLOOKUP(L3332,T$12:$AC$125,7),0)</f>
        <v>0</v>
      </c>
      <c r="N3332" s="57">
        <f t="shared" si="766"/>
        <v>0</v>
      </c>
      <c r="O3332" s="57">
        <f t="shared" ca="1" si="767"/>
        <v>0</v>
      </c>
      <c r="P3332" s="63" t="str">
        <f t="shared" si="768"/>
        <v>A+J=</v>
      </c>
      <c r="Q3332" s="64">
        <f t="shared" si="769"/>
        <v>46863</v>
      </c>
    </row>
    <row r="3333" spans="1:17" x14ac:dyDescent="0.2">
      <c r="A3333" s="56">
        <f t="shared" si="757"/>
        <v>46568</v>
      </c>
      <c r="B3333" s="75" t="str">
        <f t="shared" ca="1" si="759"/>
        <v>n.d</v>
      </c>
      <c r="C3333" s="57">
        <f t="shared" si="760"/>
        <v>0.2023404</v>
      </c>
      <c r="D3333" s="58">
        <f ca="1">IF(A3333&lt;$B$1,VLOOKUP(A3333,[1]DI!$A$4:$B$15000,2,FALSE),0)</f>
        <v>0</v>
      </c>
      <c r="E3333" s="57">
        <f t="shared" ca="1" si="761"/>
        <v>0</v>
      </c>
      <c r="F3333" s="59">
        <f t="shared" si="758"/>
        <v>1.1499999999999999</v>
      </c>
      <c r="G3333" s="60">
        <f t="shared" ca="1" si="762"/>
        <v>1</v>
      </c>
      <c r="H3333" s="57">
        <f ca="1">TRUNC(PRODUCT(G$10:G3332),15)</f>
        <v>1.8793566834039801</v>
      </c>
      <c r="I3333" s="57">
        <f t="shared" ca="1" si="763"/>
        <v>1.8793566834039801</v>
      </c>
      <c r="J3333" s="57">
        <f t="shared" ca="1" si="764"/>
        <v>1</v>
      </c>
      <c r="K3333" s="57">
        <f t="shared" ca="1" si="765"/>
        <v>0</v>
      </c>
      <c r="L3333" s="61">
        <f>IF(VLOOKUP(A3333,$U$12:$AD$125,8)=VLOOKUP(A3332,$U$12:$AD$125,8),0,VLOOKUP(A3333,U$12:$AD$125,8))</f>
        <v>0</v>
      </c>
      <c r="M3333" s="62">
        <f>IF(L3333&gt;0,VLOOKUP(L3333,T$12:$AC$125,7),0)</f>
        <v>0</v>
      </c>
      <c r="N3333" s="57">
        <f t="shared" si="766"/>
        <v>0</v>
      </c>
      <c r="O3333" s="57">
        <f t="shared" ca="1" si="767"/>
        <v>0</v>
      </c>
      <c r="P3333" s="63" t="str">
        <f t="shared" si="768"/>
        <v>A+J=</v>
      </c>
      <c r="Q3333" s="64">
        <f t="shared" si="769"/>
        <v>46863</v>
      </c>
    </row>
    <row r="3334" spans="1:17" x14ac:dyDescent="0.2">
      <c r="A3334" s="56">
        <f t="shared" si="757"/>
        <v>46569</v>
      </c>
      <c r="B3334" s="75" t="str">
        <f t="shared" ca="1" si="759"/>
        <v>n.d</v>
      </c>
      <c r="C3334" s="57">
        <f t="shared" si="760"/>
        <v>0.2023404</v>
      </c>
      <c r="D3334" s="58">
        <f ca="1">IF(A3334&lt;$B$1,VLOOKUP(A3334,[1]DI!$A$4:$B$15000,2,FALSE),0)</f>
        <v>0</v>
      </c>
      <c r="E3334" s="57">
        <f t="shared" ca="1" si="761"/>
        <v>0</v>
      </c>
      <c r="F3334" s="59">
        <f t="shared" si="758"/>
        <v>1.1499999999999999</v>
      </c>
      <c r="G3334" s="60">
        <f t="shared" ca="1" si="762"/>
        <v>1</v>
      </c>
      <c r="H3334" s="57">
        <f ca="1">TRUNC(PRODUCT(G$10:G3333),15)</f>
        <v>1.8793566834039801</v>
      </c>
      <c r="I3334" s="57">
        <f t="shared" ca="1" si="763"/>
        <v>1.8793566834039801</v>
      </c>
      <c r="J3334" s="57">
        <f t="shared" ca="1" si="764"/>
        <v>1</v>
      </c>
      <c r="K3334" s="57">
        <f t="shared" ca="1" si="765"/>
        <v>0</v>
      </c>
      <c r="L3334" s="61">
        <f>IF(VLOOKUP(A3334,$U$12:$AD$125,8)=VLOOKUP(A3333,$U$12:$AD$125,8),0,VLOOKUP(A3334,U$12:$AD$125,8))</f>
        <v>0</v>
      </c>
      <c r="M3334" s="62">
        <f>IF(L3334&gt;0,VLOOKUP(L3334,T$12:$AC$125,7),0)</f>
        <v>0</v>
      </c>
      <c r="N3334" s="57">
        <f t="shared" si="766"/>
        <v>0</v>
      </c>
      <c r="O3334" s="57">
        <f t="shared" ca="1" si="767"/>
        <v>0</v>
      </c>
      <c r="P3334" s="63" t="str">
        <f t="shared" si="768"/>
        <v>A+J=</v>
      </c>
      <c r="Q3334" s="64">
        <f t="shared" si="769"/>
        <v>46863</v>
      </c>
    </row>
    <row r="3335" spans="1:17" x14ac:dyDescent="0.2">
      <c r="A3335" s="56">
        <f t="shared" si="757"/>
        <v>46570</v>
      </c>
      <c r="B3335" s="75" t="str">
        <f t="shared" ca="1" si="759"/>
        <v>n.d</v>
      </c>
      <c r="C3335" s="57">
        <f t="shared" si="760"/>
        <v>0.2023404</v>
      </c>
      <c r="D3335" s="58">
        <f ca="1">IF(A3335&lt;$B$1,VLOOKUP(A3335,[1]DI!$A$4:$B$15000,2,FALSE),0)</f>
        <v>0</v>
      </c>
      <c r="E3335" s="57">
        <f t="shared" ca="1" si="761"/>
        <v>0</v>
      </c>
      <c r="F3335" s="59">
        <f t="shared" si="758"/>
        <v>1.1499999999999999</v>
      </c>
      <c r="G3335" s="60">
        <f t="shared" ca="1" si="762"/>
        <v>1</v>
      </c>
      <c r="H3335" s="57">
        <f ca="1">TRUNC(PRODUCT(G$10:G3334),15)</f>
        <v>1.8793566834039801</v>
      </c>
      <c r="I3335" s="57">
        <f t="shared" ca="1" si="763"/>
        <v>1.8793566834039801</v>
      </c>
      <c r="J3335" s="57">
        <f t="shared" ca="1" si="764"/>
        <v>1</v>
      </c>
      <c r="K3335" s="57">
        <f t="shared" ca="1" si="765"/>
        <v>0</v>
      </c>
      <c r="L3335" s="61">
        <f>IF(VLOOKUP(A3335,$U$12:$AD$125,8)=VLOOKUP(A3334,$U$12:$AD$125,8),0,VLOOKUP(A3335,U$12:$AD$125,8))</f>
        <v>0</v>
      </c>
      <c r="M3335" s="62">
        <f>IF(L3335&gt;0,VLOOKUP(L3335,T$12:$AC$125,7),0)</f>
        <v>0</v>
      </c>
      <c r="N3335" s="57">
        <f t="shared" si="766"/>
        <v>0</v>
      </c>
      <c r="O3335" s="57">
        <f t="shared" ca="1" si="767"/>
        <v>0</v>
      </c>
      <c r="P3335" s="63" t="str">
        <f t="shared" si="768"/>
        <v>A+J=</v>
      </c>
      <c r="Q3335" s="64">
        <f t="shared" si="769"/>
        <v>46863</v>
      </c>
    </row>
    <row r="3336" spans="1:17" x14ac:dyDescent="0.2">
      <c r="A3336" s="56">
        <f t="shared" si="757"/>
        <v>46571</v>
      </c>
      <c r="B3336" s="75" t="str">
        <f t="shared" ca="1" si="759"/>
        <v>n.d</v>
      </c>
      <c r="C3336" s="57">
        <f t="shared" si="760"/>
        <v>0.2023404</v>
      </c>
      <c r="D3336" s="58">
        <f ca="1">IF(A3336&lt;$B$1,VLOOKUP(A3336,[1]DI!$A$4:$B$15000,2,FALSE),0)</f>
        <v>0</v>
      </c>
      <c r="E3336" s="57">
        <f t="shared" ca="1" si="761"/>
        <v>0</v>
      </c>
      <c r="F3336" s="59">
        <f t="shared" si="758"/>
        <v>1.1499999999999999</v>
      </c>
      <c r="G3336" s="60">
        <f t="shared" ca="1" si="762"/>
        <v>1</v>
      </c>
      <c r="H3336" s="57">
        <f ca="1">TRUNC(PRODUCT(G$10:G3335),15)</f>
        <v>1.8793566834039801</v>
      </c>
      <c r="I3336" s="57">
        <f t="shared" ca="1" si="763"/>
        <v>1.8793566834039801</v>
      </c>
      <c r="J3336" s="57">
        <f t="shared" ca="1" si="764"/>
        <v>1</v>
      </c>
      <c r="K3336" s="57">
        <f t="shared" ca="1" si="765"/>
        <v>0</v>
      </c>
      <c r="L3336" s="61">
        <f>IF(VLOOKUP(A3336,$U$12:$AD$125,8)=VLOOKUP(A3335,$U$12:$AD$125,8),0,VLOOKUP(A3336,U$12:$AD$125,8))</f>
        <v>0</v>
      </c>
      <c r="M3336" s="62">
        <f>IF(L3336&gt;0,VLOOKUP(L3336,T$12:$AC$125,7),0)</f>
        <v>0</v>
      </c>
      <c r="N3336" s="57">
        <f t="shared" si="766"/>
        <v>0</v>
      </c>
      <c r="O3336" s="57">
        <f t="shared" ca="1" si="767"/>
        <v>0</v>
      </c>
      <c r="P3336" s="63" t="str">
        <f t="shared" si="768"/>
        <v>A+J=</v>
      </c>
      <c r="Q3336" s="64">
        <f t="shared" si="769"/>
        <v>46863</v>
      </c>
    </row>
    <row r="3337" spans="1:17" x14ac:dyDescent="0.2">
      <c r="A3337" s="56">
        <f t="shared" si="757"/>
        <v>46572</v>
      </c>
      <c r="B3337" s="75" t="str">
        <f t="shared" ca="1" si="759"/>
        <v>n.d</v>
      </c>
      <c r="C3337" s="57">
        <f t="shared" si="760"/>
        <v>0.2023404</v>
      </c>
      <c r="D3337" s="58">
        <f ca="1">IF(A3337&lt;$B$1,VLOOKUP(A3337,[1]DI!$A$4:$B$15000,2,FALSE),0)</f>
        <v>0</v>
      </c>
      <c r="E3337" s="57">
        <f t="shared" ca="1" si="761"/>
        <v>0</v>
      </c>
      <c r="F3337" s="59">
        <f t="shared" si="758"/>
        <v>1.1499999999999999</v>
      </c>
      <c r="G3337" s="60">
        <f t="shared" ca="1" si="762"/>
        <v>1</v>
      </c>
      <c r="H3337" s="57">
        <f ca="1">TRUNC(PRODUCT(G$10:G3336),15)</f>
        <v>1.8793566834039801</v>
      </c>
      <c r="I3337" s="57">
        <f t="shared" ca="1" si="763"/>
        <v>1.8793566834039801</v>
      </c>
      <c r="J3337" s="57">
        <f t="shared" ca="1" si="764"/>
        <v>1</v>
      </c>
      <c r="K3337" s="57">
        <f t="shared" ca="1" si="765"/>
        <v>0</v>
      </c>
      <c r="L3337" s="61">
        <f>IF(VLOOKUP(A3337,$U$12:$AD$125,8)=VLOOKUP(A3336,$U$12:$AD$125,8),0,VLOOKUP(A3337,U$12:$AD$125,8))</f>
        <v>0</v>
      </c>
      <c r="M3337" s="62">
        <f>IF(L3337&gt;0,VLOOKUP(L3337,T$12:$AC$125,7),0)</f>
        <v>0</v>
      </c>
      <c r="N3337" s="57">
        <f t="shared" si="766"/>
        <v>0</v>
      </c>
      <c r="O3337" s="57">
        <f t="shared" ca="1" si="767"/>
        <v>0</v>
      </c>
      <c r="P3337" s="63" t="str">
        <f t="shared" si="768"/>
        <v>A+J=</v>
      </c>
      <c r="Q3337" s="64">
        <f t="shared" si="769"/>
        <v>46863</v>
      </c>
    </row>
    <row r="3338" spans="1:17" x14ac:dyDescent="0.2">
      <c r="A3338" s="56">
        <f t="shared" si="757"/>
        <v>46573</v>
      </c>
      <c r="B3338" s="75" t="str">
        <f t="shared" ca="1" si="759"/>
        <v>n.d</v>
      </c>
      <c r="C3338" s="57">
        <f t="shared" si="760"/>
        <v>0.2023404</v>
      </c>
      <c r="D3338" s="58">
        <f ca="1">IF(A3338&lt;$B$1,VLOOKUP(A3338,[1]DI!$A$4:$B$15000,2,FALSE),0)</f>
        <v>0</v>
      </c>
      <c r="E3338" s="57">
        <f t="shared" ca="1" si="761"/>
        <v>0</v>
      </c>
      <c r="F3338" s="59">
        <f t="shared" si="758"/>
        <v>1.1499999999999999</v>
      </c>
      <c r="G3338" s="60">
        <f t="shared" ca="1" si="762"/>
        <v>1</v>
      </c>
      <c r="H3338" s="57">
        <f ca="1">TRUNC(PRODUCT(G$10:G3337),15)</f>
        <v>1.8793566834039801</v>
      </c>
      <c r="I3338" s="57">
        <f t="shared" ca="1" si="763"/>
        <v>1.8793566834039801</v>
      </c>
      <c r="J3338" s="57">
        <f t="shared" ca="1" si="764"/>
        <v>1</v>
      </c>
      <c r="K3338" s="57">
        <f t="shared" ca="1" si="765"/>
        <v>0</v>
      </c>
      <c r="L3338" s="61">
        <f>IF(VLOOKUP(A3338,$U$12:$AD$125,8)=VLOOKUP(A3337,$U$12:$AD$125,8),0,VLOOKUP(A3338,U$12:$AD$125,8))</f>
        <v>0</v>
      </c>
      <c r="M3338" s="62">
        <f>IF(L3338&gt;0,VLOOKUP(L3338,T$12:$AC$125,7),0)</f>
        <v>0</v>
      </c>
      <c r="N3338" s="57">
        <f t="shared" si="766"/>
        <v>0</v>
      </c>
      <c r="O3338" s="57">
        <f t="shared" ca="1" si="767"/>
        <v>0</v>
      </c>
      <c r="P3338" s="63" t="str">
        <f t="shared" si="768"/>
        <v>A+J=</v>
      </c>
      <c r="Q3338" s="64">
        <f t="shared" si="769"/>
        <v>46863</v>
      </c>
    </row>
    <row r="3339" spans="1:17" x14ac:dyDescent="0.2">
      <c r="A3339" s="56">
        <f t="shared" ref="A3339:A3402" si="770">(A3338+1)</f>
        <v>46574</v>
      </c>
      <c r="B3339" s="75" t="str">
        <f t="shared" ca="1" si="759"/>
        <v>n.d</v>
      </c>
      <c r="C3339" s="57">
        <f t="shared" si="760"/>
        <v>0.2023404</v>
      </c>
      <c r="D3339" s="58">
        <f ca="1">IF(A3339&lt;$B$1,VLOOKUP(A3339,[1]DI!$A$4:$B$15000,2,FALSE),0)</f>
        <v>0</v>
      </c>
      <c r="E3339" s="57">
        <f t="shared" ca="1" si="761"/>
        <v>0</v>
      </c>
      <c r="F3339" s="59">
        <f t="shared" si="758"/>
        <v>1.1499999999999999</v>
      </c>
      <c r="G3339" s="60">
        <f t="shared" ca="1" si="762"/>
        <v>1</v>
      </c>
      <c r="H3339" s="57">
        <f ca="1">TRUNC(PRODUCT(G$10:G3338),15)</f>
        <v>1.8793566834039801</v>
      </c>
      <c r="I3339" s="57">
        <f t="shared" ca="1" si="763"/>
        <v>1.8793566834039801</v>
      </c>
      <c r="J3339" s="57">
        <f t="shared" ca="1" si="764"/>
        <v>1</v>
      </c>
      <c r="K3339" s="57">
        <f t="shared" ca="1" si="765"/>
        <v>0</v>
      </c>
      <c r="L3339" s="61">
        <f>IF(VLOOKUP(A3339,$U$12:$AD$125,8)=VLOOKUP(A3338,$U$12:$AD$125,8),0,VLOOKUP(A3339,U$12:$AD$125,8))</f>
        <v>0</v>
      </c>
      <c r="M3339" s="62">
        <f>IF(L3339&gt;0,VLOOKUP(L3339,T$12:$AC$125,7),0)</f>
        <v>0</v>
      </c>
      <c r="N3339" s="57">
        <f t="shared" si="766"/>
        <v>0</v>
      </c>
      <c r="O3339" s="57">
        <f t="shared" ca="1" si="767"/>
        <v>0</v>
      </c>
      <c r="P3339" s="63" t="str">
        <f t="shared" si="768"/>
        <v>A+J=</v>
      </c>
      <c r="Q3339" s="64">
        <f t="shared" si="769"/>
        <v>46863</v>
      </c>
    </row>
    <row r="3340" spans="1:17" x14ac:dyDescent="0.2">
      <c r="A3340" s="56">
        <f t="shared" si="770"/>
        <v>46575</v>
      </c>
      <c r="B3340" s="75" t="str">
        <f t="shared" ca="1" si="759"/>
        <v>n.d</v>
      </c>
      <c r="C3340" s="57">
        <f t="shared" si="760"/>
        <v>0.2023404</v>
      </c>
      <c r="D3340" s="58">
        <f ca="1">IF(A3340&lt;$B$1,VLOOKUP(A3340,[1]DI!$A$4:$B$15000,2,FALSE),0)</f>
        <v>0</v>
      </c>
      <c r="E3340" s="57">
        <f t="shared" ca="1" si="761"/>
        <v>0</v>
      </c>
      <c r="F3340" s="59">
        <f t="shared" si="758"/>
        <v>1.1499999999999999</v>
      </c>
      <c r="G3340" s="60">
        <f t="shared" ca="1" si="762"/>
        <v>1</v>
      </c>
      <c r="H3340" s="57">
        <f ca="1">TRUNC(PRODUCT(G$10:G3339),15)</f>
        <v>1.8793566834039801</v>
      </c>
      <c r="I3340" s="57">
        <f t="shared" ca="1" si="763"/>
        <v>1.8793566834039801</v>
      </c>
      <c r="J3340" s="57">
        <f t="shared" ca="1" si="764"/>
        <v>1</v>
      </c>
      <c r="K3340" s="57">
        <f t="shared" ca="1" si="765"/>
        <v>0</v>
      </c>
      <c r="L3340" s="61">
        <f>IF(VLOOKUP(A3340,$U$12:$AD$125,8)=VLOOKUP(A3339,$U$12:$AD$125,8),0,VLOOKUP(A3340,U$12:$AD$125,8))</f>
        <v>0</v>
      </c>
      <c r="M3340" s="62">
        <f>IF(L3340&gt;0,VLOOKUP(L3340,T$12:$AC$125,7),0)</f>
        <v>0</v>
      </c>
      <c r="N3340" s="57">
        <f t="shared" si="766"/>
        <v>0</v>
      </c>
      <c r="O3340" s="57">
        <f t="shared" ca="1" si="767"/>
        <v>0</v>
      </c>
      <c r="P3340" s="63" t="str">
        <f t="shared" si="768"/>
        <v>A+J=</v>
      </c>
      <c r="Q3340" s="64">
        <f t="shared" si="769"/>
        <v>46863</v>
      </c>
    </row>
    <row r="3341" spans="1:17" x14ac:dyDescent="0.2">
      <c r="A3341" s="56">
        <f t="shared" si="770"/>
        <v>46576</v>
      </c>
      <c r="B3341" s="75" t="str">
        <f t="shared" ca="1" si="759"/>
        <v>n.d</v>
      </c>
      <c r="C3341" s="57">
        <f t="shared" si="760"/>
        <v>0.2023404</v>
      </c>
      <c r="D3341" s="58">
        <f ca="1">IF(A3341&lt;$B$1,VLOOKUP(A3341,[1]DI!$A$4:$B$15000,2,FALSE),0)</f>
        <v>0</v>
      </c>
      <c r="E3341" s="57">
        <f t="shared" ca="1" si="761"/>
        <v>0</v>
      </c>
      <c r="F3341" s="59">
        <f t="shared" si="758"/>
        <v>1.1499999999999999</v>
      </c>
      <c r="G3341" s="60">
        <f t="shared" ca="1" si="762"/>
        <v>1</v>
      </c>
      <c r="H3341" s="57">
        <f ca="1">TRUNC(PRODUCT(G$10:G3340),15)</f>
        <v>1.8793566834039801</v>
      </c>
      <c r="I3341" s="57">
        <f t="shared" ca="1" si="763"/>
        <v>1.8793566834039801</v>
      </c>
      <c r="J3341" s="57">
        <f t="shared" ca="1" si="764"/>
        <v>1</v>
      </c>
      <c r="K3341" s="57">
        <f t="shared" ca="1" si="765"/>
        <v>0</v>
      </c>
      <c r="L3341" s="61">
        <f>IF(VLOOKUP(A3341,$U$12:$AD$125,8)=VLOOKUP(A3340,$U$12:$AD$125,8),0,VLOOKUP(A3341,U$12:$AD$125,8))</f>
        <v>0</v>
      </c>
      <c r="M3341" s="62">
        <f>IF(L3341&gt;0,VLOOKUP(L3341,T$12:$AC$125,7),0)</f>
        <v>0</v>
      </c>
      <c r="N3341" s="57">
        <f t="shared" si="766"/>
        <v>0</v>
      </c>
      <c r="O3341" s="57">
        <f t="shared" ca="1" si="767"/>
        <v>0</v>
      </c>
      <c r="P3341" s="63" t="str">
        <f t="shared" si="768"/>
        <v>A+J=</v>
      </c>
      <c r="Q3341" s="64">
        <f t="shared" si="769"/>
        <v>46863</v>
      </c>
    </row>
    <row r="3342" spans="1:17" x14ac:dyDescent="0.2">
      <c r="A3342" s="56">
        <f t="shared" si="770"/>
        <v>46577</v>
      </c>
      <c r="B3342" s="75" t="str">
        <f t="shared" ca="1" si="759"/>
        <v>n.d</v>
      </c>
      <c r="C3342" s="57">
        <f t="shared" si="760"/>
        <v>0.2023404</v>
      </c>
      <c r="D3342" s="58">
        <f ca="1">IF(A3342&lt;$B$1,VLOOKUP(A3342,[1]DI!$A$4:$B$15000,2,FALSE),0)</f>
        <v>0</v>
      </c>
      <c r="E3342" s="57">
        <f t="shared" ca="1" si="761"/>
        <v>0</v>
      </c>
      <c r="F3342" s="59">
        <f t="shared" si="758"/>
        <v>1.1499999999999999</v>
      </c>
      <c r="G3342" s="60">
        <f t="shared" ca="1" si="762"/>
        <v>1</v>
      </c>
      <c r="H3342" s="57">
        <f ca="1">TRUNC(PRODUCT(G$10:G3341),15)</f>
        <v>1.8793566834039801</v>
      </c>
      <c r="I3342" s="57">
        <f t="shared" ca="1" si="763"/>
        <v>1.8793566834039801</v>
      </c>
      <c r="J3342" s="57">
        <f t="shared" ca="1" si="764"/>
        <v>1</v>
      </c>
      <c r="K3342" s="57">
        <f t="shared" ca="1" si="765"/>
        <v>0</v>
      </c>
      <c r="L3342" s="61">
        <f>IF(VLOOKUP(A3342,$U$12:$AD$125,8)=VLOOKUP(A3341,$U$12:$AD$125,8),0,VLOOKUP(A3342,U$12:$AD$125,8))</f>
        <v>0</v>
      </c>
      <c r="M3342" s="62">
        <f>IF(L3342&gt;0,VLOOKUP(L3342,T$12:$AC$125,7),0)</f>
        <v>0</v>
      </c>
      <c r="N3342" s="57">
        <f t="shared" si="766"/>
        <v>0</v>
      </c>
      <c r="O3342" s="57">
        <f t="shared" ca="1" si="767"/>
        <v>0</v>
      </c>
      <c r="P3342" s="63" t="str">
        <f t="shared" si="768"/>
        <v>A+J=</v>
      </c>
      <c r="Q3342" s="64">
        <f t="shared" si="769"/>
        <v>46863</v>
      </c>
    </row>
    <row r="3343" spans="1:17" x14ac:dyDescent="0.2">
      <c r="A3343" s="56">
        <f t="shared" si="770"/>
        <v>46578</v>
      </c>
      <c r="B3343" s="75" t="str">
        <f t="shared" ca="1" si="759"/>
        <v>n.d</v>
      </c>
      <c r="C3343" s="57">
        <f t="shared" si="760"/>
        <v>0.2023404</v>
      </c>
      <c r="D3343" s="58">
        <f ca="1">IF(A3343&lt;$B$1,VLOOKUP(A3343,[1]DI!$A$4:$B$15000,2,FALSE),0)</f>
        <v>0</v>
      </c>
      <c r="E3343" s="57">
        <f t="shared" ca="1" si="761"/>
        <v>0</v>
      </c>
      <c r="F3343" s="59">
        <f t="shared" si="758"/>
        <v>1.1499999999999999</v>
      </c>
      <c r="G3343" s="60">
        <f t="shared" ca="1" si="762"/>
        <v>1</v>
      </c>
      <c r="H3343" s="57">
        <f ca="1">TRUNC(PRODUCT(G$10:G3342),15)</f>
        <v>1.8793566834039801</v>
      </c>
      <c r="I3343" s="57">
        <f t="shared" ca="1" si="763"/>
        <v>1.8793566834039801</v>
      </c>
      <c r="J3343" s="57">
        <f t="shared" ca="1" si="764"/>
        <v>1</v>
      </c>
      <c r="K3343" s="57">
        <f t="shared" ca="1" si="765"/>
        <v>0</v>
      </c>
      <c r="L3343" s="61">
        <f>IF(VLOOKUP(A3343,$U$12:$AD$125,8)=VLOOKUP(A3342,$U$12:$AD$125,8),0,VLOOKUP(A3343,U$12:$AD$125,8))</f>
        <v>0</v>
      </c>
      <c r="M3343" s="62">
        <f>IF(L3343&gt;0,VLOOKUP(L3343,T$12:$AC$125,7),0)</f>
        <v>0</v>
      </c>
      <c r="N3343" s="57">
        <f t="shared" si="766"/>
        <v>0</v>
      </c>
      <c r="O3343" s="57">
        <f t="shared" ca="1" si="767"/>
        <v>0</v>
      </c>
      <c r="P3343" s="63" t="str">
        <f t="shared" si="768"/>
        <v>A+J=</v>
      </c>
      <c r="Q3343" s="64">
        <f t="shared" si="769"/>
        <v>46863</v>
      </c>
    </row>
    <row r="3344" spans="1:17" x14ac:dyDescent="0.2">
      <c r="A3344" s="56">
        <f t="shared" si="770"/>
        <v>46579</v>
      </c>
      <c r="B3344" s="75" t="str">
        <f t="shared" ca="1" si="759"/>
        <v>n.d</v>
      </c>
      <c r="C3344" s="57">
        <f t="shared" si="760"/>
        <v>0.2023404</v>
      </c>
      <c r="D3344" s="58">
        <f ca="1">IF(A3344&lt;$B$1,VLOOKUP(A3344,[1]DI!$A$4:$B$15000,2,FALSE),0)</f>
        <v>0</v>
      </c>
      <c r="E3344" s="57">
        <f t="shared" ca="1" si="761"/>
        <v>0</v>
      </c>
      <c r="F3344" s="59">
        <f t="shared" si="758"/>
        <v>1.1499999999999999</v>
      </c>
      <c r="G3344" s="60">
        <f t="shared" ca="1" si="762"/>
        <v>1</v>
      </c>
      <c r="H3344" s="57">
        <f ca="1">TRUNC(PRODUCT(G$10:G3343),15)</f>
        <v>1.8793566834039801</v>
      </c>
      <c r="I3344" s="57">
        <f t="shared" ca="1" si="763"/>
        <v>1.8793566834039801</v>
      </c>
      <c r="J3344" s="57">
        <f t="shared" ca="1" si="764"/>
        <v>1</v>
      </c>
      <c r="K3344" s="57">
        <f t="shared" ca="1" si="765"/>
        <v>0</v>
      </c>
      <c r="L3344" s="61">
        <f>IF(VLOOKUP(A3344,$U$12:$AD$125,8)=VLOOKUP(A3343,$U$12:$AD$125,8),0,VLOOKUP(A3344,U$12:$AD$125,8))</f>
        <v>0</v>
      </c>
      <c r="M3344" s="62">
        <f>IF(L3344&gt;0,VLOOKUP(L3344,T$12:$AC$125,7),0)</f>
        <v>0</v>
      </c>
      <c r="N3344" s="57">
        <f t="shared" si="766"/>
        <v>0</v>
      </c>
      <c r="O3344" s="57">
        <f t="shared" ca="1" si="767"/>
        <v>0</v>
      </c>
      <c r="P3344" s="63" t="str">
        <f t="shared" si="768"/>
        <v>A+J=</v>
      </c>
      <c r="Q3344" s="64">
        <f t="shared" si="769"/>
        <v>46863</v>
      </c>
    </row>
    <row r="3345" spans="1:17" x14ac:dyDescent="0.2">
      <c r="A3345" s="56">
        <f t="shared" si="770"/>
        <v>46580</v>
      </c>
      <c r="B3345" s="75" t="str">
        <f t="shared" ca="1" si="759"/>
        <v>n.d</v>
      </c>
      <c r="C3345" s="57">
        <f t="shared" si="760"/>
        <v>0.2023404</v>
      </c>
      <c r="D3345" s="58">
        <f ca="1">IF(A3345&lt;$B$1,VLOOKUP(A3345,[1]DI!$A$4:$B$15000,2,FALSE),0)</f>
        <v>0</v>
      </c>
      <c r="E3345" s="57">
        <f t="shared" ca="1" si="761"/>
        <v>0</v>
      </c>
      <c r="F3345" s="59">
        <f t="shared" si="758"/>
        <v>1.1499999999999999</v>
      </c>
      <c r="G3345" s="60">
        <f t="shared" ca="1" si="762"/>
        <v>1</v>
      </c>
      <c r="H3345" s="57">
        <f ca="1">TRUNC(PRODUCT(G$10:G3344),15)</f>
        <v>1.8793566834039801</v>
      </c>
      <c r="I3345" s="57">
        <f t="shared" ca="1" si="763"/>
        <v>1.8793566834039801</v>
      </c>
      <c r="J3345" s="57">
        <f t="shared" ca="1" si="764"/>
        <v>1</v>
      </c>
      <c r="K3345" s="57">
        <f t="shared" ca="1" si="765"/>
        <v>0</v>
      </c>
      <c r="L3345" s="61">
        <f>IF(VLOOKUP(A3345,$U$12:$AD$125,8)=VLOOKUP(A3344,$U$12:$AD$125,8),0,VLOOKUP(A3345,U$12:$AD$125,8))</f>
        <v>0</v>
      </c>
      <c r="M3345" s="62">
        <f>IF(L3345&gt;0,VLOOKUP(L3345,T$12:$AC$125,7),0)</f>
        <v>0</v>
      </c>
      <c r="N3345" s="57">
        <f t="shared" si="766"/>
        <v>0</v>
      </c>
      <c r="O3345" s="57">
        <f t="shared" ca="1" si="767"/>
        <v>0</v>
      </c>
      <c r="P3345" s="63" t="str">
        <f t="shared" si="768"/>
        <v>A+J=</v>
      </c>
      <c r="Q3345" s="64">
        <f t="shared" si="769"/>
        <v>46863</v>
      </c>
    </row>
    <row r="3346" spans="1:17" x14ac:dyDescent="0.2">
      <c r="A3346" s="56">
        <f t="shared" si="770"/>
        <v>46581</v>
      </c>
      <c r="B3346" s="75" t="str">
        <f t="shared" ca="1" si="759"/>
        <v>n.d</v>
      </c>
      <c r="C3346" s="57">
        <f t="shared" si="760"/>
        <v>0.2023404</v>
      </c>
      <c r="D3346" s="58">
        <f ca="1">IF(A3346&lt;$B$1,VLOOKUP(A3346,[1]DI!$A$4:$B$15000,2,FALSE),0)</f>
        <v>0</v>
      </c>
      <c r="E3346" s="57">
        <f t="shared" ca="1" si="761"/>
        <v>0</v>
      </c>
      <c r="F3346" s="59">
        <f t="shared" si="758"/>
        <v>1.1499999999999999</v>
      </c>
      <c r="G3346" s="60">
        <f t="shared" ca="1" si="762"/>
        <v>1</v>
      </c>
      <c r="H3346" s="57">
        <f ca="1">TRUNC(PRODUCT(G$10:G3345),15)</f>
        <v>1.8793566834039801</v>
      </c>
      <c r="I3346" s="57">
        <f t="shared" ca="1" si="763"/>
        <v>1.8793566834039801</v>
      </c>
      <c r="J3346" s="57">
        <f t="shared" ca="1" si="764"/>
        <v>1</v>
      </c>
      <c r="K3346" s="57">
        <f t="shared" ca="1" si="765"/>
        <v>0</v>
      </c>
      <c r="L3346" s="61">
        <f>IF(VLOOKUP(A3346,$U$12:$AD$125,8)=VLOOKUP(A3345,$U$12:$AD$125,8),0,VLOOKUP(A3346,U$12:$AD$125,8))</f>
        <v>0</v>
      </c>
      <c r="M3346" s="62">
        <f>IF(L3346&gt;0,VLOOKUP(L3346,T$12:$AC$125,7),0)</f>
        <v>0</v>
      </c>
      <c r="N3346" s="57">
        <f t="shared" si="766"/>
        <v>0</v>
      </c>
      <c r="O3346" s="57">
        <f t="shared" ca="1" si="767"/>
        <v>0</v>
      </c>
      <c r="P3346" s="63" t="str">
        <f t="shared" si="768"/>
        <v>A+J=</v>
      </c>
      <c r="Q3346" s="64">
        <f t="shared" si="769"/>
        <v>46863</v>
      </c>
    </row>
    <row r="3347" spans="1:17" x14ac:dyDescent="0.2">
      <c r="A3347" s="56">
        <f t="shared" si="770"/>
        <v>46582</v>
      </c>
      <c r="B3347" s="75" t="str">
        <f t="shared" ca="1" si="759"/>
        <v>n.d</v>
      </c>
      <c r="C3347" s="57">
        <f t="shared" si="760"/>
        <v>0.2023404</v>
      </c>
      <c r="D3347" s="58">
        <f ca="1">IF(A3347&lt;$B$1,VLOOKUP(A3347,[1]DI!$A$4:$B$15000,2,FALSE),0)</f>
        <v>0</v>
      </c>
      <c r="E3347" s="57">
        <f t="shared" ca="1" si="761"/>
        <v>0</v>
      </c>
      <c r="F3347" s="59">
        <f t="shared" si="758"/>
        <v>1.1499999999999999</v>
      </c>
      <c r="G3347" s="60">
        <f t="shared" ca="1" si="762"/>
        <v>1</v>
      </c>
      <c r="H3347" s="57">
        <f ca="1">TRUNC(PRODUCT(G$10:G3346),15)</f>
        <v>1.8793566834039801</v>
      </c>
      <c r="I3347" s="57">
        <f t="shared" ca="1" si="763"/>
        <v>1.8793566834039801</v>
      </c>
      <c r="J3347" s="57">
        <f t="shared" ca="1" si="764"/>
        <v>1</v>
      </c>
      <c r="K3347" s="57">
        <f t="shared" ca="1" si="765"/>
        <v>0</v>
      </c>
      <c r="L3347" s="61">
        <f>IF(VLOOKUP(A3347,$U$12:$AD$125,8)=VLOOKUP(A3346,$U$12:$AD$125,8),0,VLOOKUP(A3347,U$12:$AD$125,8))</f>
        <v>0</v>
      </c>
      <c r="M3347" s="62">
        <f>IF(L3347&gt;0,VLOOKUP(L3347,T$12:$AC$125,7),0)</f>
        <v>0</v>
      </c>
      <c r="N3347" s="57">
        <f t="shared" si="766"/>
        <v>0</v>
      </c>
      <c r="O3347" s="57">
        <f t="shared" ca="1" si="767"/>
        <v>0</v>
      </c>
      <c r="P3347" s="63" t="str">
        <f t="shared" si="768"/>
        <v>A+J=</v>
      </c>
      <c r="Q3347" s="64">
        <f t="shared" si="769"/>
        <v>46863</v>
      </c>
    </row>
    <row r="3348" spans="1:17" x14ac:dyDescent="0.2">
      <c r="A3348" s="56">
        <f t="shared" si="770"/>
        <v>46583</v>
      </c>
      <c r="B3348" s="75" t="str">
        <f t="shared" ca="1" si="759"/>
        <v>n.d</v>
      </c>
      <c r="C3348" s="57">
        <f t="shared" si="760"/>
        <v>0.2023404</v>
      </c>
      <c r="D3348" s="58">
        <f ca="1">IF(A3348&lt;$B$1,VLOOKUP(A3348,[1]DI!$A$4:$B$15000,2,FALSE),0)</f>
        <v>0</v>
      </c>
      <c r="E3348" s="57">
        <f t="shared" ca="1" si="761"/>
        <v>0</v>
      </c>
      <c r="F3348" s="59">
        <f t="shared" si="758"/>
        <v>1.1499999999999999</v>
      </c>
      <c r="G3348" s="60">
        <f t="shared" ca="1" si="762"/>
        <v>1</v>
      </c>
      <c r="H3348" s="57">
        <f ca="1">TRUNC(PRODUCT(G$10:G3347),15)</f>
        <v>1.8793566834039801</v>
      </c>
      <c r="I3348" s="57">
        <f t="shared" ca="1" si="763"/>
        <v>1.8793566834039801</v>
      </c>
      <c r="J3348" s="57">
        <f t="shared" ca="1" si="764"/>
        <v>1</v>
      </c>
      <c r="K3348" s="57">
        <f t="shared" ca="1" si="765"/>
        <v>0</v>
      </c>
      <c r="L3348" s="61">
        <f>IF(VLOOKUP(A3348,$U$12:$AD$125,8)=VLOOKUP(A3347,$U$12:$AD$125,8),0,VLOOKUP(A3348,U$12:$AD$125,8))</f>
        <v>0</v>
      </c>
      <c r="M3348" s="62">
        <f>IF(L3348&gt;0,VLOOKUP(L3348,T$12:$AC$125,7),0)</f>
        <v>0</v>
      </c>
      <c r="N3348" s="57">
        <f t="shared" si="766"/>
        <v>0</v>
      </c>
      <c r="O3348" s="57">
        <f t="shared" ca="1" si="767"/>
        <v>0</v>
      </c>
      <c r="P3348" s="63" t="str">
        <f t="shared" si="768"/>
        <v>A+J=</v>
      </c>
      <c r="Q3348" s="64">
        <f t="shared" si="769"/>
        <v>46863</v>
      </c>
    </row>
    <row r="3349" spans="1:17" x14ac:dyDescent="0.2">
      <c r="A3349" s="56">
        <f t="shared" si="770"/>
        <v>46584</v>
      </c>
      <c r="B3349" s="75" t="str">
        <f t="shared" ca="1" si="759"/>
        <v>n.d</v>
      </c>
      <c r="C3349" s="57">
        <f t="shared" si="760"/>
        <v>0.2023404</v>
      </c>
      <c r="D3349" s="58">
        <f ca="1">IF(A3349&lt;$B$1,VLOOKUP(A3349,[1]DI!$A$4:$B$15000,2,FALSE),0)</f>
        <v>0</v>
      </c>
      <c r="E3349" s="57">
        <f t="shared" ca="1" si="761"/>
        <v>0</v>
      </c>
      <c r="F3349" s="59">
        <f t="shared" si="758"/>
        <v>1.1499999999999999</v>
      </c>
      <c r="G3349" s="60">
        <f t="shared" ca="1" si="762"/>
        <v>1</v>
      </c>
      <c r="H3349" s="57">
        <f ca="1">TRUNC(PRODUCT(G$10:G3348),15)</f>
        <v>1.8793566834039801</v>
      </c>
      <c r="I3349" s="57">
        <f t="shared" ca="1" si="763"/>
        <v>1.8793566834039801</v>
      </c>
      <c r="J3349" s="57">
        <f t="shared" ca="1" si="764"/>
        <v>1</v>
      </c>
      <c r="K3349" s="57">
        <f t="shared" ca="1" si="765"/>
        <v>0</v>
      </c>
      <c r="L3349" s="61">
        <f>IF(VLOOKUP(A3349,$U$12:$AD$125,8)=VLOOKUP(A3348,$U$12:$AD$125,8),0,VLOOKUP(A3349,U$12:$AD$125,8))</f>
        <v>0</v>
      </c>
      <c r="M3349" s="62">
        <f>IF(L3349&gt;0,VLOOKUP(L3349,T$12:$AC$125,7),0)</f>
        <v>0</v>
      </c>
      <c r="N3349" s="57">
        <f t="shared" si="766"/>
        <v>0</v>
      </c>
      <c r="O3349" s="57">
        <f t="shared" ca="1" si="767"/>
        <v>0</v>
      </c>
      <c r="P3349" s="63" t="str">
        <f t="shared" si="768"/>
        <v>A+J=</v>
      </c>
      <c r="Q3349" s="64">
        <f t="shared" si="769"/>
        <v>46863</v>
      </c>
    </row>
    <row r="3350" spans="1:17" x14ac:dyDescent="0.2">
      <c r="A3350" s="56">
        <f t="shared" si="770"/>
        <v>46585</v>
      </c>
      <c r="B3350" s="75" t="str">
        <f t="shared" ca="1" si="759"/>
        <v>n.d</v>
      </c>
      <c r="C3350" s="57">
        <f t="shared" si="760"/>
        <v>0.2023404</v>
      </c>
      <c r="D3350" s="58">
        <f ca="1">IF(A3350&lt;$B$1,VLOOKUP(A3350,[1]DI!$A$4:$B$15000,2,FALSE),0)</f>
        <v>0</v>
      </c>
      <c r="E3350" s="57">
        <f t="shared" ca="1" si="761"/>
        <v>0</v>
      </c>
      <c r="F3350" s="59">
        <f t="shared" si="758"/>
        <v>1.1499999999999999</v>
      </c>
      <c r="G3350" s="60">
        <f t="shared" ca="1" si="762"/>
        <v>1</v>
      </c>
      <c r="H3350" s="57">
        <f ca="1">TRUNC(PRODUCT(G$10:G3349),15)</f>
        <v>1.8793566834039801</v>
      </c>
      <c r="I3350" s="57">
        <f t="shared" ca="1" si="763"/>
        <v>1.8793566834039801</v>
      </c>
      <c r="J3350" s="57">
        <f t="shared" ca="1" si="764"/>
        <v>1</v>
      </c>
      <c r="K3350" s="57">
        <f t="shared" ca="1" si="765"/>
        <v>0</v>
      </c>
      <c r="L3350" s="61">
        <f>IF(VLOOKUP(A3350,$U$12:$AD$125,8)=VLOOKUP(A3349,$U$12:$AD$125,8),0,VLOOKUP(A3350,U$12:$AD$125,8))</f>
        <v>0</v>
      </c>
      <c r="M3350" s="62">
        <f>IF(L3350&gt;0,VLOOKUP(L3350,T$12:$AC$125,7),0)</f>
        <v>0</v>
      </c>
      <c r="N3350" s="57">
        <f t="shared" si="766"/>
        <v>0</v>
      </c>
      <c r="O3350" s="57">
        <f t="shared" ca="1" si="767"/>
        <v>0</v>
      </c>
      <c r="P3350" s="63" t="str">
        <f t="shared" si="768"/>
        <v>A+J=</v>
      </c>
      <c r="Q3350" s="64">
        <f t="shared" si="769"/>
        <v>46863</v>
      </c>
    </row>
    <row r="3351" spans="1:17" x14ac:dyDescent="0.2">
      <c r="A3351" s="56">
        <f t="shared" si="770"/>
        <v>46586</v>
      </c>
      <c r="B3351" s="75" t="str">
        <f t="shared" ca="1" si="759"/>
        <v>n.d</v>
      </c>
      <c r="C3351" s="57">
        <f t="shared" si="760"/>
        <v>0.2023404</v>
      </c>
      <c r="D3351" s="58">
        <f ca="1">IF(A3351&lt;$B$1,VLOOKUP(A3351,[1]DI!$A$4:$B$15000,2,FALSE),0)</f>
        <v>0</v>
      </c>
      <c r="E3351" s="57">
        <f t="shared" ca="1" si="761"/>
        <v>0</v>
      </c>
      <c r="F3351" s="59">
        <f t="shared" si="758"/>
        <v>1.1499999999999999</v>
      </c>
      <c r="G3351" s="60">
        <f t="shared" ca="1" si="762"/>
        <v>1</v>
      </c>
      <c r="H3351" s="57">
        <f ca="1">TRUNC(PRODUCT(G$10:G3350),15)</f>
        <v>1.8793566834039801</v>
      </c>
      <c r="I3351" s="57">
        <f t="shared" ca="1" si="763"/>
        <v>1.8793566834039801</v>
      </c>
      <c r="J3351" s="57">
        <f t="shared" ca="1" si="764"/>
        <v>1</v>
      </c>
      <c r="K3351" s="57">
        <f t="shared" ca="1" si="765"/>
        <v>0</v>
      </c>
      <c r="L3351" s="61">
        <f>IF(VLOOKUP(A3351,$U$12:$AD$125,8)=VLOOKUP(A3350,$U$12:$AD$125,8),0,VLOOKUP(A3351,U$12:$AD$125,8))</f>
        <v>0</v>
      </c>
      <c r="M3351" s="62">
        <f>IF(L3351&gt;0,VLOOKUP(L3351,T$12:$AC$125,7),0)</f>
        <v>0</v>
      </c>
      <c r="N3351" s="57">
        <f t="shared" si="766"/>
        <v>0</v>
      </c>
      <c r="O3351" s="57">
        <f t="shared" ca="1" si="767"/>
        <v>0</v>
      </c>
      <c r="P3351" s="63" t="str">
        <f t="shared" si="768"/>
        <v>A+J=</v>
      </c>
      <c r="Q3351" s="64">
        <f t="shared" si="769"/>
        <v>46863</v>
      </c>
    </row>
    <row r="3352" spans="1:17" x14ac:dyDescent="0.2">
      <c r="A3352" s="56">
        <f t="shared" si="770"/>
        <v>46587</v>
      </c>
      <c r="B3352" s="75" t="str">
        <f t="shared" ca="1" si="759"/>
        <v>n.d</v>
      </c>
      <c r="C3352" s="57">
        <f t="shared" si="760"/>
        <v>0.2023404</v>
      </c>
      <c r="D3352" s="58">
        <f ca="1">IF(A3352&lt;$B$1,VLOOKUP(A3352,[1]DI!$A$4:$B$15000,2,FALSE),0)</f>
        <v>0</v>
      </c>
      <c r="E3352" s="57">
        <f t="shared" ca="1" si="761"/>
        <v>0</v>
      </c>
      <c r="F3352" s="59">
        <f t="shared" si="758"/>
        <v>1.1499999999999999</v>
      </c>
      <c r="G3352" s="60">
        <f t="shared" ca="1" si="762"/>
        <v>1</v>
      </c>
      <c r="H3352" s="57">
        <f ca="1">TRUNC(PRODUCT(G$10:G3351),15)</f>
        <v>1.8793566834039801</v>
      </c>
      <c r="I3352" s="57">
        <f t="shared" ca="1" si="763"/>
        <v>1.8793566834039801</v>
      </c>
      <c r="J3352" s="57">
        <f t="shared" ca="1" si="764"/>
        <v>1</v>
      </c>
      <c r="K3352" s="57">
        <f t="shared" ca="1" si="765"/>
        <v>0</v>
      </c>
      <c r="L3352" s="61">
        <f>IF(VLOOKUP(A3352,$U$12:$AD$125,8)=VLOOKUP(A3351,$U$12:$AD$125,8),0,VLOOKUP(A3352,U$12:$AD$125,8))</f>
        <v>0</v>
      </c>
      <c r="M3352" s="62">
        <f>IF(L3352&gt;0,VLOOKUP(L3352,T$12:$AC$125,7),0)</f>
        <v>0</v>
      </c>
      <c r="N3352" s="57">
        <f t="shared" si="766"/>
        <v>0</v>
      </c>
      <c r="O3352" s="57">
        <f t="shared" ca="1" si="767"/>
        <v>0</v>
      </c>
      <c r="P3352" s="63" t="str">
        <f t="shared" si="768"/>
        <v>A+J=</v>
      </c>
      <c r="Q3352" s="64">
        <f t="shared" si="769"/>
        <v>46863</v>
      </c>
    </row>
    <row r="3353" spans="1:17" x14ac:dyDescent="0.2">
      <c r="A3353" s="56">
        <f t="shared" si="770"/>
        <v>46588</v>
      </c>
      <c r="B3353" s="75" t="str">
        <f t="shared" ca="1" si="759"/>
        <v>n.d</v>
      </c>
      <c r="C3353" s="57">
        <f t="shared" si="760"/>
        <v>0.2023404</v>
      </c>
      <c r="D3353" s="58">
        <f ca="1">IF(A3353&lt;$B$1,VLOOKUP(A3353,[1]DI!$A$4:$B$15000,2,FALSE),0)</f>
        <v>0</v>
      </c>
      <c r="E3353" s="57">
        <f t="shared" ca="1" si="761"/>
        <v>0</v>
      </c>
      <c r="F3353" s="59">
        <f t="shared" si="758"/>
        <v>1.1499999999999999</v>
      </c>
      <c r="G3353" s="60">
        <f t="shared" ca="1" si="762"/>
        <v>1</v>
      </c>
      <c r="H3353" s="57">
        <f ca="1">TRUNC(PRODUCT(G$10:G3352),15)</f>
        <v>1.8793566834039801</v>
      </c>
      <c r="I3353" s="57">
        <f t="shared" ca="1" si="763"/>
        <v>1.8793566834039801</v>
      </c>
      <c r="J3353" s="57">
        <f t="shared" ca="1" si="764"/>
        <v>1</v>
      </c>
      <c r="K3353" s="57">
        <f t="shared" ca="1" si="765"/>
        <v>0</v>
      </c>
      <c r="L3353" s="61">
        <f>IF(VLOOKUP(A3353,$U$12:$AD$125,8)=VLOOKUP(A3352,$U$12:$AD$125,8),0,VLOOKUP(A3353,U$12:$AD$125,8))</f>
        <v>0</v>
      </c>
      <c r="M3353" s="62">
        <f>IF(L3353&gt;0,VLOOKUP(L3353,T$12:$AC$125,7),0)</f>
        <v>0</v>
      </c>
      <c r="N3353" s="57">
        <f t="shared" si="766"/>
        <v>0</v>
      </c>
      <c r="O3353" s="57">
        <f t="shared" ca="1" si="767"/>
        <v>0</v>
      </c>
      <c r="P3353" s="63" t="str">
        <f t="shared" si="768"/>
        <v>A+J=</v>
      </c>
      <c r="Q3353" s="64">
        <f t="shared" si="769"/>
        <v>46863</v>
      </c>
    </row>
    <row r="3354" spans="1:17" x14ac:dyDescent="0.2">
      <c r="A3354" s="56">
        <f t="shared" si="770"/>
        <v>46589</v>
      </c>
      <c r="B3354" s="75" t="str">
        <f t="shared" ca="1" si="759"/>
        <v>n.d</v>
      </c>
      <c r="C3354" s="57">
        <f t="shared" si="760"/>
        <v>0.2023404</v>
      </c>
      <c r="D3354" s="58">
        <f ca="1">IF(A3354&lt;$B$1,VLOOKUP(A3354,[1]DI!$A$4:$B$15000,2,FALSE),0)</f>
        <v>0</v>
      </c>
      <c r="E3354" s="57">
        <f t="shared" ca="1" si="761"/>
        <v>0</v>
      </c>
      <c r="F3354" s="59">
        <f t="shared" si="758"/>
        <v>1.1499999999999999</v>
      </c>
      <c r="G3354" s="60">
        <f t="shared" ca="1" si="762"/>
        <v>1</v>
      </c>
      <c r="H3354" s="57">
        <f ca="1">TRUNC(PRODUCT(G$10:G3353),15)</f>
        <v>1.8793566834039801</v>
      </c>
      <c r="I3354" s="57">
        <f t="shared" ca="1" si="763"/>
        <v>1.8793566834039801</v>
      </c>
      <c r="J3354" s="57">
        <f t="shared" ca="1" si="764"/>
        <v>1</v>
      </c>
      <c r="K3354" s="57">
        <f t="shared" ca="1" si="765"/>
        <v>0</v>
      </c>
      <c r="L3354" s="61">
        <f>IF(VLOOKUP(A3354,$U$12:$AD$125,8)=VLOOKUP(A3353,$U$12:$AD$125,8),0,VLOOKUP(A3354,U$12:$AD$125,8))</f>
        <v>0</v>
      </c>
      <c r="M3354" s="62">
        <f>IF(L3354&gt;0,VLOOKUP(L3354,T$12:$AC$125,7),0)</f>
        <v>0</v>
      </c>
      <c r="N3354" s="57">
        <f t="shared" si="766"/>
        <v>0</v>
      </c>
      <c r="O3354" s="57">
        <f t="shared" ca="1" si="767"/>
        <v>0</v>
      </c>
      <c r="P3354" s="63" t="str">
        <f t="shared" si="768"/>
        <v>A+J=</v>
      </c>
      <c r="Q3354" s="64">
        <f t="shared" si="769"/>
        <v>46863</v>
      </c>
    </row>
    <row r="3355" spans="1:17" x14ac:dyDescent="0.2">
      <c r="A3355" s="56">
        <f t="shared" si="770"/>
        <v>46590</v>
      </c>
      <c r="B3355" s="75" t="str">
        <f t="shared" ca="1" si="759"/>
        <v>n.d</v>
      </c>
      <c r="C3355" s="57">
        <f t="shared" si="760"/>
        <v>0.2023404</v>
      </c>
      <c r="D3355" s="58">
        <f ca="1">IF(A3355&lt;$B$1,VLOOKUP(A3355,[1]DI!$A$4:$B$15000,2,FALSE),0)</f>
        <v>0</v>
      </c>
      <c r="E3355" s="57">
        <f t="shared" ca="1" si="761"/>
        <v>0</v>
      </c>
      <c r="F3355" s="59">
        <f t="shared" si="758"/>
        <v>1.1499999999999999</v>
      </c>
      <c r="G3355" s="60">
        <f t="shared" ca="1" si="762"/>
        <v>1</v>
      </c>
      <c r="H3355" s="57">
        <f ca="1">TRUNC(PRODUCT(G$10:G3354),15)</f>
        <v>1.8793566834039801</v>
      </c>
      <c r="I3355" s="57">
        <f t="shared" ca="1" si="763"/>
        <v>1.8793566834039801</v>
      </c>
      <c r="J3355" s="57">
        <f t="shared" ca="1" si="764"/>
        <v>1</v>
      </c>
      <c r="K3355" s="57">
        <f t="shared" ca="1" si="765"/>
        <v>0</v>
      </c>
      <c r="L3355" s="61">
        <f>IF(VLOOKUP(A3355,$U$12:$AD$125,8)=VLOOKUP(A3354,$U$12:$AD$125,8),0,VLOOKUP(A3355,U$12:$AD$125,8))</f>
        <v>0</v>
      </c>
      <c r="M3355" s="62">
        <f>IF(L3355&gt;0,VLOOKUP(L3355,T$12:$AC$125,7),0)</f>
        <v>0</v>
      </c>
      <c r="N3355" s="57">
        <f t="shared" si="766"/>
        <v>0</v>
      </c>
      <c r="O3355" s="57">
        <f t="shared" ca="1" si="767"/>
        <v>0</v>
      </c>
      <c r="P3355" s="63" t="str">
        <f t="shared" si="768"/>
        <v>A+J=</v>
      </c>
      <c r="Q3355" s="64">
        <f t="shared" si="769"/>
        <v>46863</v>
      </c>
    </row>
    <row r="3356" spans="1:17" x14ac:dyDescent="0.2">
      <c r="A3356" s="56">
        <f t="shared" si="770"/>
        <v>46591</v>
      </c>
      <c r="B3356" s="75" t="str">
        <f t="shared" ca="1" si="759"/>
        <v>n.d</v>
      </c>
      <c r="C3356" s="57">
        <f t="shared" si="760"/>
        <v>0.2023404</v>
      </c>
      <c r="D3356" s="58">
        <f ca="1">IF(A3356&lt;$B$1,VLOOKUP(A3356,[1]DI!$A$4:$B$15000,2,FALSE),0)</f>
        <v>0</v>
      </c>
      <c r="E3356" s="57">
        <f t="shared" ca="1" si="761"/>
        <v>0</v>
      </c>
      <c r="F3356" s="59">
        <f t="shared" si="758"/>
        <v>1.1499999999999999</v>
      </c>
      <c r="G3356" s="60">
        <f t="shared" ca="1" si="762"/>
        <v>1</v>
      </c>
      <c r="H3356" s="57">
        <f ca="1">TRUNC(PRODUCT(G$10:G3355),15)</f>
        <v>1.8793566834039801</v>
      </c>
      <c r="I3356" s="57">
        <f t="shared" ca="1" si="763"/>
        <v>1.8793566834039801</v>
      </c>
      <c r="J3356" s="57">
        <f t="shared" ca="1" si="764"/>
        <v>1</v>
      </c>
      <c r="K3356" s="57">
        <f t="shared" ca="1" si="765"/>
        <v>0</v>
      </c>
      <c r="L3356" s="61">
        <f>IF(VLOOKUP(A3356,$U$12:$AD$125,8)=VLOOKUP(A3355,$U$12:$AD$125,8),0,VLOOKUP(A3356,U$12:$AD$125,8))</f>
        <v>0</v>
      </c>
      <c r="M3356" s="62">
        <f>IF(L3356&gt;0,VLOOKUP(L3356,T$12:$AC$125,7),0)</f>
        <v>0</v>
      </c>
      <c r="N3356" s="57">
        <f t="shared" si="766"/>
        <v>0</v>
      </c>
      <c r="O3356" s="57">
        <f t="shared" ca="1" si="767"/>
        <v>0</v>
      </c>
      <c r="P3356" s="63" t="str">
        <f t="shared" si="768"/>
        <v>A+J=</v>
      </c>
      <c r="Q3356" s="64">
        <f t="shared" si="769"/>
        <v>46863</v>
      </c>
    </row>
    <row r="3357" spans="1:17" x14ac:dyDescent="0.2">
      <c r="A3357" s="56">
        <f t="shared" si="770"/>
        <v>46592</v>
      </c>
      <c r="B3357" s="75" t="str">
        <f t="shared" ca="1" si="759"/>
        <v>n.d</v>
      </c>
      <c r="C3357" s="57">
        <f t="shared" si="760"/>
        <v>0.2023404</v>
      </c>
      <c r="D3357" s="58">
        <f ca="1">IF(A3357&lt;$B$1,VLOOKUP(A3357,[1]DI!$A$4:$B$15000,2,FALSE),0)</f>
        <v>0</v>
      </c>
      <c r="E3357" s="57">
        <f t="shared" ca="1" si="761"/>
        <v>0</v>
      </c>
      <c r="F3357" s="59">
        <f t="shared" si="758"/>
        <v>1.1499999999999999</v>
      </c>
      <c r="G3357" s="60">
        <f t="shared" ca="1" si="762"/>
        <v>1</v>
      </c>
      <c r="H3357" s="57">
        <f ca="1">TRUNC(PRODUCT(G$10:G3356),15)</f>
        <v>1.8793566834039801</v>
      </c>
      <c r="I3357" s="57">
        <f t="shared" ca="1" si="763"/>
        <v>1.8793566834039801</v>
      </c>
      <c r="J3357" s="57">
        <f t="shared" ca="1" si="764"/>
        <v>1</v>
      </c>
      <c r="K3357" s="57">
        <f t="shared" ca="1" si="765"/>
        <v>0</v>
      </c>
      <c r="L3357" s="61">
        <f>IF(VLOOKUP(A3357,$U$12:$AD$125,8)=VLOOKUP(A3356,$U$12:$AD$125,8),0,VLOOKUP(A3357,U$12:$AD$125,8))</f>
        <v>0</v>
      </c>
      <c r="M3357" s="62">
        <f>IF(L3357&gt;0,VLOOKUP(L3357,T$12:$AC$125,7),0)</f>
        <v>0</v>
      </c>
      <c r="N3357" s="57">
        <f t="shared" si="766"/>
        <v>0</v>
      </c>
      <c r="O3357" s="57">
        <f t="shared" ca="1" si="767"/>
        <v>0</v>
      </c>
      <c r="P3357" s="63" t="str">
        <f t="shared" si="768"/>
        <v>A+J=</v>
      </c>
      <c r="Q3357" s="64">
        <f t="shared" si="769"/>
        <v>46863</v>
      </c>
    </row>
    <row r="3358" spans="1:17" x14ac:dyDescent="0.2">
      <c r="A3358" s="56">
        <f t="shared" si="770"/>
        <v>46593</v>
      </c>
      <c r="B3358" s="75" t="str">
        <f t="shared" ca="1" si="759"/>
        <v>n.d</v>
      </c>
      <c r="C3358" s="57">
        <f t="shared" si="760"/>
        <v>0.2023404</v>
      </c>
      <c r="D3358" s="58">
        <f ca="1">IF(A3358&lt;$B$1,VLOOKUP(A3358,[1]DI!$A$4:$B$15000,2,FALSE),0)</f>
        <v>0</v>
      </c>
      <c r="E3358" s="57">
        <f t="shared" ca="1" si="761"/>
        <v>0</v>
      </c>
      <c r="F3358" s="59">
        <f t="shared" si="758"/>
        <v>1.1499999999999999</v>
      </c>
      <c r="G3358" s="60">
        <f t="shared" ca="1" si="762"/>
        <v>1</v>
      </c>
      <c r="H3358" s="57">
        <f ca="1">TRUNC(PRODUCT(G$10:G3357),15)</f>
        <v>1.8793566834039801</v>
      </c>
      <c r="I3358" s="57">
        <f t="shared" ca="1" si="763"/>
        <v>1.8793566834039801</v>
      </c>
      <c r="J3358" s="57">
        <f t="shared" ca="1" si="764"/>
        <v>1</v>
      </c>
      <c r="K3358" s="57">
        <f t="shared" ca="1" si="765"/>
        <v>0</v>
      </c>
      <c r="L3358" s="61">
        <f>IF(VLOOKUP(A3358,$U$12:$AD$125,8)=VLOOKUP(A3357,$U$12:$AD$125,8),0,VLOOKUP(A3358,U$12:$AD$125,8))</f>
        <v>0</v>
      </c>
      <c r="M3358" s="62">
        <f>IF(L3358&gt;0,VLOOKUP(L3358,T$12:$AC$125,7),0)</f>
        <v>0</v>
      </c>
      <c r="N3358" s="57">
        <f t="shared" si="766"/>
        <v>0</v>
      </c>
      <c r="O3358" s="57">
        <f t="shared" ca="1" si="767"/>
        <v>0</v>
      </c>
      <c r="P3358" s="63" t="str">
        <f t="shared" si="768"/>
        <v>A+J=</v>
      </c>
      <c r="Q3358" s="64">
        <f t="shared" si="769"/>
        <v>46863</v>
      </c>
    </row>
    <row r="3359" spans="1:17" x14ac:dyDescent="0.2">
      <c r="A3359" s="56">
        <f t="shared" si="770"/>
        <v>46594</v>
      </c>
      <c r="B3359" s="75" t="str">
        <f t="shared" ca="1" si="759"/>
        <v>n.d</v>
      </c>
      <c r="C3359" s="57">
        <f t="shared" si="760"/>
        <v>0.2023404</v>
      </c>
      <c r="D3359" s="58">
        <f ca="1">IF(A3359&lt;$B$1,VLOOKUP(A3359,[1]DI!$A$4:$B$15000,2,FALSE),0)</f>
        <v>0</v>
      </c>
      <c r="E3359" s="57">
        <f t="shared" ca="1" si="761"/>
        <v>0</v>
      </c>
      <c r="F3359" s="59">
        <f t="shared" ref="F3359:F3422" si="771">F3358</f>
        <v>1.1499999999999999</v>
      </c>
      <c r="G3359" s="60">
        <f t="shared" ca="1" si="762"/>
        <v>1</v>
      </c>
      <c r="H3359" s="57">
        <f ca="1">TRUNC(PRODUCT(G$10:G3358),15)</f>
        <v>1.8793566834039801</v>
      </c>
      <c r="I3359" s="57">
        <f t="shared" ca="1" si="763"/>
        <v>1.8793566834039801</v>
      </c>
      <c r="J3359" s="57">
        <f t="shared" ca="1" si="764"/>
        <v>1</v>
      </c>
      <c r="K3359" s="57">
        <f t="shared" ca="1" si="765"/>
        <v>0</v>
      </c>
      <c r="L3359" s="61">
        <f>IF(VLOOKUP(A3359,$U$12:$AD$125,8)=VLOOKUP(A3358,$U$12:$AD$125,8),0,VLOOKUP(A3359,U$12:$AD$125,8))</f>
        <v>0</v>
      </c>
      <c r="M3359" s="62">
        <f>IF(L3359&gt;0,VLOOKUP(L3359,T$12:$AC$125,7),0)</f>
        <v>0</v>
      </c>
      <c r="N3359" s="57">
        <f t="shared" si="766"/>
        <v>0</v>
      </c>
      <c r="O3359" s="57">
        <f t="shared" ca="1" si="767"/>
        <v>0</v>
      </c>
      <c r="P3359" s="63" t="str">
        <f t="shared" si="768"/>
        <v>A+J=</v>
      </c>
      <c r="Q3359" s="64">
        <f t="shared" si="769"/>
        <v>46863</v>
      </c>
    </row>
    <row r="3360" spans="1:17" x14ac:dyDescent="0.2">
      <c r="A3360" s="56">
        <f t="shared" si="770"/>
        <v>46595</v>
      </c>
      <c r="B3360" s="75" t="str">
        <f t="shared" ca="1" si="759"/>
        <v>n.d</v>
      </c>
      <c r="C3360" s="57">
        <f t="shared" si="760"/>
        <v>0.2023404</v>
      </c>
      <c r="D3360" s="58">
        <f ca="1">IF(A3360&lt;$B$1,VLOOKUP(A3360,[1]DI!$A$4:$B$15000,2,FALSE),0)</f>
        <v>0</v>
      </c>
      <c r="E3360" s="57">
        <f t="shared" ca="1" si="761"/>
        <v>0</v>
      </c>
      <c r="F3360" s="59">
        <f t="shared" si="771"/>
        <v>1.1499999999999999</v>
      </c>
      <c r="G3360" s="60">
        <f t="shared" ca="1" si="762"/>
        <v>1</v>
      </c>
      <c r="H3360" s="57">
        <f ca="1">TRUNC(PRODUCT(G$10:G3359),15)</f>
        <v>1.8793566834039801</v>
      </c>
      <c r="I3360" s="57">
        <f t="shared" ca="1" si="763"/>
        <v>1.8793566834039801</v>
      </c>
      <c r="J3360" s="57">
        <f t="shared" ca="1" si="764"/>
        <v>1</v>
      </c>
      <c r="K3360" s="57">
        <f t="shared" ca="1" si="765"/>
        <v>0</v>
      </c>
      <c r="L3360" s="61">
        <f>IF(VLOOKUP(A3360,$U$12:$AD$125,8)=VLOOKUP(A3359,$U$12:$AD$125,8),0,VLOOKUP(A3360,U$12:$AD$125,8))</f>
        <v>0</v>
      </c>
      <c r="M3360" s="62">
        <f>IF(L3360&gt;0,VLOOKUP(L3360,T$12:$AC$125,7),0)</f>
        <v>0</v>
      </c>
      <c r="N3360" s="57">
        <f t="shared" si="766"/>
        <v>0</v>
      </c>
      <c r="O3360" s="57">
        <f t="shared" ca="1" si="767"/>
        <v>0</v>
      </c>
      <c r="P3360" s="63" t="str">
        <f t="shared" si="768"/>
        <v>A+J=</v>
      </c>
      <c r="Q3360" s="64">
        <f t="shared" si="769"/>
        <v>46863</v>
      </c>
    </row>
    <row r="3361" spans="1:17" x14ac:dyDescent="0.2">
      <c r="A3361" s="56">
        <f t="shared" si="770"/>
        <v>46596</v>
      </c>
      <c r="B3361" s="75" t="str">
        <f t="shared" ca="1" si="759"/>
        <v>n.d</v>
      </c>
      <c r="C3361" s="57">
        <f t="shared" si="760"/>
        <v>0.2023404</v>
      </c>
      <c r="D3361" s="58">
        <f ca="1">IF(A3361&lt;$B$1,VLOOKUP(A3361,[1]DI!$A$4:$B$15000,2,FALSE),0)</f>
        <v>0</v>
      </c>
      <c r="E3361" s="57">
        <f t="shared" ca="1" si="761"/>
        <v>0</v>
      </c>
      <c r="F3361" s="59">
        <f t="shared" si="771"/>
        <v>1.1499999999999999</v>
      </c>
      <c r="G3361" s="60">
        <f t="shared" ca="1" si="762"/>
        <v>1</v>
      </c>
      <c r="H3361" s="57">
        <f ca="1">TRUNC(PRODUCT(G$10:G3360),15)</f>
        <v>1.8793566834039801</v>
      </c>
      <c r="I3361" s="57">
        <f t="shared" ca="1" si="763"/>
        <v>1.8793566834039801</v>
      </c>
      <c r="J3361" s="57">
        <f t="shared" ca="1" si="764"/>
        <v>1</v>
      </c>
      <c r="K3361" s="57">
        <f t="shared" ca="1" si="765"/>
        <v>0</v>
      </c>
      <c r="L3361" s="61">
        <f>IF(VLOOKUP(A3361,$U$12:$AD$125,8)=VLOOKUP(A3360,$U$12:$AD$125,8),0,VLOOKUP(A3361,U$12:$AD$125,8))</f>
        <v>0</v>
      </c>
      <c r="M3361" s="62">
        <f>IF(L3361&gt;0,VLOOKUP(L3361,T$12:$AC$125,7),0)</f>
        <v>0</v>
      </c>
      <c r="N3361" s="57">
        <f t="shared" si="766"/>
        <v>0</v>
      </c>
      <c r="O3361" s="57">
        <f t="shared" ca="1" si="767"/>
        <v>0</v>
      </c>
      <c r="P3361" s="63" t="str">
        <f t="shared" si="768"/>
        <v>A+J=</v>
      </c>
      <c r="Q3361" s="64">
        <f t="shared" si="769"/>
        <v>46863</v>
      </c>
    </row>
    <row r="3362" spans="1:17" x14ac:dyDescent="0.2">
      <c r="A3362" s="56">
        <f t="shared" si="770"/>
        <v>46597</v>
      </c>
      <c r="B3362" s="75" t="str">
        <f t="shared" ca="1" si="759"/>
        <v>n.d</v>
      </c>
      <c r="C3362" s="57">
        <f t="shared" si="760"/>
        <v>0.2023404</v>
      </c>
      <c r="D3362" s="58">
        <f ca="1">IF(A3362&lt;$B$1,VLOOKUP(A3362,[1]DI!$A$4:$B$15000,2,FALSE),0)</f>
        <v>0</v>
      </c>
      <c r="E3362" s="57">
        <f t="shared" ca="1" si="761"/>
        <v>0</v>
      </c>
      <c r="F3362" s="59">
        <f t="shared" si="771"/>
        <v>1.1499999999999999</v>
      </c>
      <c r="G3362" s="60">
        <f t="shared" ca="1" si="762"/>
        <v>1</v>
      </c>
      <c r="H3362" s="57">
        <f ca="1">TRUNC(PRODUCT(G$10:G3361),15)</f>
        <v>1.8793566834039801</v>
      </c>
      <c r="I3362" s="57">
        <f t="shared" ca="1" si="763"/>
        <v>1.8793566834039801</v>
      </c>
      <c r="J3362" s="57">
        <f t="shared" ca="1" si="764"/>
        <v>1</v>
      </c>
      <c r="K3362" s="57">
        <f t="shared" ca="1" si="765"/>
        <v>0</v>
      </c>
      <c r="L3362" s="61">
        <f>IF(VLOOKUP(A3362,$U$12:$AD$125,8)=VLOOKUP(A3361,$U$12:$AD$125,8),0,VLOOKUP(A3362,U$12:$AD$125,8))</f>
        <v>0</v>
      </c>
      <c r="M3362" s="62">
        <f>IF(L3362&gt;0,VLOOKUP(L3362,T$12:$AC$125,7),0)</f>
        <v>0</v>
      </c>
      <c r="N3362" s="57">
        <f t="shared" si="766"/>
        <v>0</v>
      </c>
      <c r="O3362" s="57">
        <f t="shared" ca="1" si="767"/>
        <v>0</v>
      </c>
      <c r="P3362" s="63" t="str">
        <f t="shared" si="768"/>
        <v>A+J=</v>
      </c>
      <c r="Q3362" s="64">
        <f t="shared" si="769"/>
        <v>46863</v>
      </c>
    </row>
    <row r="3363" spans="1:17" x14ac:dyDescent="0.2">
      <c r="A3363" s="56">
        <f t="shared" si="770"/>
        <v>46598</v>
      </c>
      <c r="B3363" s="75" t="str">
        <f t="shared" ca="1" si="759"/>
        <v>n.d</v>
      </c>
      <c r="C3363" s="57">
        <f t="shared" si="760"/>
        <v>0.2023404</v>
      </c>
      <c r="D3363" s="58">
        <f ca="1">IF(A3363&lt;$B$1,VLOOKUP(A3363,[1]DI!$A$4:$B$15000,2,FALSE),0)</f>
        <v>0</v>
      </c>
      <c r="E3363" s="57">
        <f t="shared" ca="1" si="761"/>
        <v>0</v>
      </c>
      <c r="F3363" s="59">
        <f t="shared" si="771"/>
        <v>1.1499999999999999</v>
      </c>
      <c r="G3363" s="60">
        <f t="shared" ca="1" si="762"/>
        <v>1</v>
      </c>
      <c r="H3363" s="57">
        <f ca="1">TRUNC(PRODUCT(G$10:G3362),15)</f>
        <v>1.8793566834039801</v>
      </c>
      <c r="I3363" s="57">
        <f t="shared" ca="1" si="763"/>
        <v>1.8793566834039801</v>
      </c>
      <c r="J3363" s="57">
        <f t="shared" ca="1" si="764"/>
        <v>1</v>
      </c>
      <c r="K3363" s="57">
        <f t="shared" ca="1" si="765"/>
        <v>0</v>
      </c>
      <c r="L3363" s="61">
        <f>IF(VLOOKUP(A3363,$U$12:$AD$125,8)=VLOOKUP(A3362,$U$12:$AD$125,8),0,VLOOKUP(A3363,U$12:$AD$125,8))</f>
        <v>0</v>
      </c>
      <c r="M3363" s="62">
        <f>IF(L3363&gt;0,VLOOKUP(L3363,T$12:$AC$125,7),0)</f>
        <v>0</v>
      </c>
      <c r="N3363" s="57">
        <f t="shared" si="766"/>
        <v>0</v>
      </c>
      <c r="O3363" s="57">
        <f t="shared" ca="1" si="767"/>
        <v>0</v>
      </c>
      <c r="P3363" s="63" t="str">
        <f t="shared" si="768"/>
        <v>A+J=</v>
      </c>
      <c r="Q3363" s="64">
        <f t="shared" si="769"/>
        <v>46863</v>
      </c>
    </row>
    <row r="3364" spans="1:17" x14ac:dyDescent="0.2">
      <c r="A3364" s="56">
        <f t="shared" si="770"/>
        <v>46599</v>
      </c>
      <c r="B3364" s="75" t="str">
        <f t="shared" ca="1" si="759"/>
        <v>n.d</v>
      </c>
      <c r="C3364" s="57">
        <f t="shared" si="760"/>
        <v>0.2023404</v>
      </c>
      <c r="D3364" s="58">
        <f ca="1">IF(A3364&lt;$B$1,VLOOKUP(A3364,[1]DI!$A$4:$B$15000,2,FALSE),0)</f>
        <v>0</v>
      </c>
      <c r="E3364" s="57">
        <f t="shared" ca="1" si="761"/>
        <v>0</v>
      </c>
      <c r="F3364" s="59">
        <f t="shared" si="771"/>
        <v>1.1499999999999999</v>
      </c>
      <c r="G3364" s="60">
        <f t="shared" ca="1" si="762"/>
        <v>1</v>
      </c>
      <c r="H3364" s="57">
        <f ca="1">TRUNC(PRODUCT(G$10:G3363),15)</f>
        <v>1.8793566834039801</v>
      </c>
      <c r="I3364" s="57">
        <f t="shared" ca="1" si="763"/>
        <v>1.8793566834039801</v>
      </c>
      <c r="J3364" s="57">
        <f t="shared" ca="1" si="764"/>
        <v>1</v>
      </c>
      <c r="K3364" s="57">
        <f t="shared" ca="1" si="765"/>
        <v>0</v>
      </c>
      <c r="L3364" s="61">
        <f>IF(VLOOKUP(A3364,$U$12:$AD$125,8)=VLOOKUP(A3363,$U$12:$AD$125,8),0,VLOOKUP(A3364,U$12:$AD$125,8))</f>
        <v>0</v>
      </c>
      <c r="M3364" s="62">
        <f>IF(L3364&gt;0,VLOOKUP(L3364,T$12:$AC$125,7),0)</f>
        <v>0</v>
      </c>
      <c r="N3364" s="57">
        <f t="shared" si="766"/>
        <v>0</v>
      </c>
      <c r="O3364" s="57">
        <f t="shared" ca="1" si="767"/>
        <v>0</v>
      </c>
      <c r="P3364" s="63" t="str">
        <f t="shared" si="768"/>
        <v>A+J=</v>
      </c>
      <c r="Q3364" s="64">
        <f t="shared" si="769"/>
        <v>46863</v>
      </c>
    </row>
    <row r="3365" spans="1:17" x14ac:dyDescent="0.2">
      <c r="A3365" s="56">
        <f t="shared" si="770"/>
        <v>46600</v>
      </c>
      <c r="B3365" s="75" t="str">
        <f t="shared" ca="1" si="759"/>
        <v>n.d</v>
      </c>
      <c r="C3365" s="57">
        <f t="shared" si="760"/>
        <v>0.2023404</v>
      </c>
      <c r="D3365" s="58">
        <f ca="1">IF(A3365&lt;$B$1,VLOOKUP(A3365,[1]DI!$A$4:$B$15000,2,FALSE),0)</f>
        <v>0</v>
      </c>
      <c r="E3365" s="57">
        <f t="shared" ca="1" si="761"/>
        <v>0</v>
      </c>
      <c r="F3365" s="59">
        <f t="shared" si="771"/>
        <v>1.1499999999999999</v>
      </c>
      <c r="G3365" s="60">
        <f t="shared" ca="1" si="762"/>
        <v>1</v>
      </c>
      <c r="H3365" s="57">
        <f ca="1">TRUNC(PRODUCT(G$10:G3364),15)</f>
        <v>1.8793566834039801</v>
      </c>
      <c r="I3365" s="57">
        <f t="shared" ca="1" si="763"/>
        <v>1.8793566834039801</v>
      </c>
      <c r="J3365" s="57">
        <f t="shared" ca="1" si="764"/>
        <v>1</v>
      </c>
      <c r="K3365" s="57">
        <f t="shared" ca="1" si="765"/>
        <v>0</v>
      </c>
      <c r="L3365" s="61">
        <f>IF(VLOOKUP(A3365,$U$12:$AD$125,8)=VLOOKUP(A3364,$U$12:$AD$125,8),0,VLOOKUP(A3365,U$12:$AD$125,8))</f>
        <v>0</v>
      </c>
      <c r="M3365" s="62">
        <f>IF(L3365&gt;0,VLOOKUP(L3365,T$12:$AC$125,7),0)</f>
        <v>0</v>
      </c>
      <c r="N3365" s="57">
        <f t="shared" si="766"/>
        <v>0</v>
      </c>
      <c r="O3365" s="57">
        <f t="shared" ca="1" si="767"/>
        <v>0</v>
      </c>
      <c r="P3365" s="63" t="str">
        <f t="shared" si="768"/>
        <v>A+J=</v>
      </c>
      <c r="Q3365" s="64">
        <f t="shared" si="769"/>
        <v>46863</v>
      </c>
    </row>
    <row r="3366" spans="1:17" x14ac:dyDescent="0.2">
      <c r="A3366" s="56">
        <f t="shared" si="770"/>
        <v>46601</v>
      </c>
      <c r="B3366" s="75" t="str">
        <f t="shared" ca="1" si="759"/>
        <v>n.d</v>
      </c>
      <c r="C3366" s="57">
        <f t="shared" si="760"/>
        <v>0.2023404</v>
      </c>
      <c r="D3366" s="58">
        <f ca="1">IF(A3366&lt;$B$1,VLOOKUP(A3366,[1]DI!$A$4:$B$15000,2,FALSE),0)</f>
        <v>0</v>
      </c>
      <c r="E3366" s="57">
        <f t="shared" ca="1" si="761"/>
        <v>0</v>
      </c>
      <c r="F3366" s="59">
        <f t="shared" si="771"/>
        <v>1.1499999999999999</v>
      </c>
      <c r="G3366" s="60">
        <f t="shared" ca="1" si="762"/>
        <v>1</v>
      </c>
      <c r="H3366" s="57">
        <f ca="1">TRUNC(PRODUCT(G$10:G3365),15)</f>
        <v>1.8793566834039801</v>
      </c>
      <c r="I3366" s="57">
        <f t="shared" ca="1" si="763"/>
        <v>1.8793566834039801</v>
      </c>
      <c r="J3366" s="57">
        <f t="shared" ca="1" si="764"/>
        <v>1</v>
      </c>
      <c r="K3366" s="57">
        <f t="shared" ca="1" si="765"/>
        <v>0</v>
      </c>
      <c r="L3366" s="61">
        <f>IF(VLOOKUP(A3366,$U$12:$AD$125,8)=VLOOKUP(A3365,$U$12:$AD$125,8),0,VLOOKUP(A3366,U$12:$AD$125,8))</f>
        <v>0</v>
      </c>
      <c r="M3366" s="62">
        <f>IF(L3366&gt;0,VLOOKUP(L3366,T$12:$AC$125,7),0)</f>
        <v>0</v>
      </c>
      <c r="N3366" s="57">
        <f t="shared" si="766"/>
        <v>0</v>
      </c>
      <c r="O3366" s="57">
        <f t="shared" ca="1" si="767"/>
        <v>0</v>
      </c>
      <c r="P3366" s="63" t="str">
        <f t="shared" si="768"/>
        <v>A+J=</v>
      </c>
      <c r="Q3366" s="64">
        <f t="shared" si="769"/>
        <v>46863</v>
      </c>
    </row>
    <row r="3367" spans="1:17" x14ac:dyDescent="0.2">
      <c r="A3367" s="56">
        <f t="shared" si="770"/>
        <v>46602</v>
      </c>
      <c r="B3367" s="75" t="str">
        <f t="shared" ca="1" si="759"/>
        <v>n.d</v>
      </c>
      <c r="C3367" s="57">
        <f t="shared" si="760"/>
        <v>0.2023404</v>
      </c>
      <c r="D3367" s="58">
        <f ca="1">IF(A3367&lt;$B$1,VLOOKUP(A3367,[1]DI!$A$4:$B$15000,2,FALSE),0)</f>
        <v>0</v>
      </c>
      <c r="E3367" s="57">
        <f t="shared" ca="1" si="761"/>
        <v>0</v>
      </c>
      <c r="F3367" s="59">
        <f t="shared" si="771"/>
        <v>1.1499999999999999</v>
      </c>
      <c r="G3367" s="60">
        <f t="shared" ca="1" si="762"/>
        <v>1</v>
      </c>
      <c r="H3367" s="57">
        <f ca="1">TRUNC(PRODUCT(G$10:G3366),15)</f>
        <v>1.8793566834039801</v>
      </c>
      <c r="I3367" s="57">
        <f t="shared" ca="1" si="763"/>
        <v>1.8793566834039801</v>
      </c>
      <c r="J3367" s="57">
        <f t="shared" ca="1" si="764"/>
        <v>1</v>
      </c>
      <c r="K3367" s="57">
        <f t="shared" ca="1" si="765"/>
        <v>0</v>
      </c>
      <c r="L3367" s="61">
        <f>IF(VLOOKUP(A3367,$U$12:$AD$125,8)=VLOOKUP(A3366,$U$12:$AD$125,8),0,VLOOKUP(A3367,U$12:$AD$125,8))</f>
        <v>0</v>
      </c>
      <c r="M3367" s="62">
        <f>IF(L3367&gt;0,VLOOKUP(L3367,T$12:$AC$125,7),0)</f>
        <v>0</v>
      </c>
      <c r="N3367" s="57">
        <f t="shared" si="766"/>
        <v>0</v>
      </c>
      <c r="O3367" s="57">
        <f t="shared" ca="1" si="767"/>
        <v>0</v>
      </c>
      <c r="P3367" s="63" t="str">
        <f t="shared" si="768"/>
        <v>A+J=</v>
      </c>
      <c r="Q3367" s="64">
        <f t="shared" si="769"/>
        <v>46863</v>
      </c>
    </row>
    <row r="3368" spans="1:17" x14ac:dyDescent="0.2">
      <c r="A3368" s="56">
        <f t="shared" si="770"/>
        <v>46603</v>
      </c>
      <c r="B3368" s="75" t="str">
        <f t="shared" ca="1" si="759"/>
        <v>n.d</v>
      </c>
      <c r="C3368" s="57">
        <f t="shared" si="760"/>
        <v>0.2023404</v>
      </c>
      <c r="D3368" s="58">
        <f ca="1">IF(A3368&lt;$B$1,VLOOKUP(A3368,[1]DI!$A$4:$B$15000,2,FALSE),0)</f>
        <v>0</v>
      </c>
      <c r="E3368" s="57">
        <f t="shared" ca="1" si="761"/>
        <v>0</v>
      </c>
      <c r="F3368" s="59">
        <f t="shared" si="771"/>
        <v>1.1499999999999999</v>
      </c>
      <c r="G3368" s="60">
        <f t="shared" ca="1" si="762"/>
        <v>1</v>
      </c>
      <c r="H3368" s="57">
        <f ca="1">TRUNC(PRODUCT(G$10:G3367),15)</f>
        <v>1.8793566834039801</v>
      </c>
      <c r="I3368" s="57">
        <f t="shared" ca="1" si="763"/>
        <v>1.8793566834039801</v>
      </c>
      <c r="J3368" s="57">
        <f t="shared" ca="1" si="764"/>
        <v>1</v>
      </c>
      <c r="K3368" s="57">
        <f t="shared" ca="1" si="765"/>
        <v>0</v>
      </c>
      <c r="L3368" s="61">
        <f>IF(VLOOKUP(A3368,$U$12:$AD$125,8)=VLOOKUP(A3367,$U$12:$AD$125,8),0,VLOOKUP(A3368,U$12:$AD$125,8))</f>
        <v>0</v>
      </c>
      <c r="M3368" s="62">
        <f>IF(L3368&gt;0,VLOOKUP(L3368,T$12:$AC$125,7),0)</f>
        <v>0</v>
      </c>
      <c r="N3368" s="57">
        <f t="shared" si="766"/>
        <v>0</v>
      </c>
      <c r="O3368" s="57">
        <f t="shared" ca="1" si="767"/>
        <v>0</v>
      </c>
      <c r="P3368" s="63" t="str">
        <f t="shared" si="768"/>
        <v>A+J=</v>
      </c>
      <c r="Q3368" s="64">
        <f t="shared" si="769"/>
        <v>46863</v>
      </c>
    </row>
    <row r="3369" spans="1:17" x14ac:dyDescent="0.2">
      <c r="A3369" s="56">
        <f t="shared" si="770"/>
        <v>46604</v>
      </c>
      <c r="B3369" s="75" t="str">
        <f t="shared" ca="1" si="759"/>
        <v>n.d</v>
      </c>
      <c r="C3369" s="57">
        <f t="shared" si="760"/>
        <v>0.2023404</v>
      </c>
      <c r="D3369" s="58">
        <f ca="1">IF(A3369&lt;$B$1,VLOOKUP(A3369,[1]DI!$A$4:$B$15000,2,FALSE),0)</f>
        <v>0</v>
      </c>
      <c r="E3369" s="57">
        <f t="shared" ca="1" si="761"/>
        <v>0</v>
      </c>
      <c r="F3369" s="59">
        <f t="shared" si="771"/>
        <v>1.1499999999999999</v>
      </c>
      <c r="G3369" s="60">
        <f t="shared" ca="1" si="762"/>
        <v>1</v>
      </c>
      <c r="H3369" s="57">
        <f ca="1">TRUNC(PRODUCT(G$10:G3368),15)</f>
        <v>1.8793566834039801</v>
      </c>
      <c r="I3369" s="57">
        <f t="shared" ca="1" si="763"/>
        <v>1.8793566834039801</v>
      </c>
      <c r="J3369" s="57">
        <f t="shared" ca="1" si="764"/>
        <v>1</v>
      </c>
      <c r="K3369" s="57">
        <f t="shared" ca="1" si="765"/>
        <v>0</v>
      </c>
      <c r="L3369" s="61">
        <f>IF(VLOOKUP(A3369,$U$12:$AD$125,8)=VLOOKUP(A3368,$U$12:$AD$125,8),0,VLOOKUP(A3369,U$12:$AD$125,8))</f>
        <v>0</v>
      </c>
      <c r="M3369" s="62">
        <f>IF(L3369&gt;0,VLOOKUP(L3369,T$12:$AC$125,7),0)</f>
        <v>0</v>
      </c>
      <c r="N3369" s="57">
        <f t="shared" si="766"/>
        <v>0</v>
      </c>
      <c r="O3369" s="57">
        <f t="shared" ca="1" si="767"/>
        <v>0</v>
      </c>
      <c r="P3369" s="63" t="str">
        <f t="shared" si="768"/>
        <v>A+J=</v>
      </c>
      <c r="Q3369" s="64">
        <f t="shared" si="769"/>
        <v>46863</v>
      </c>
    </row>
    <row r="3370" spans="1:17" x14ac:dyDescent="0.2">
      <c r="A3370" s="56">
        <f t="shared" si="770"/>
        <v>46605</v>
      </c>
      <c r="B3370" s="75" t="str">
        <f t="shared" ca="1" si="759"/>
        <v>n.d</v>
      </c>
      <c r="C3370" s="57">
        <f t="shared" si="760"/>
        <v>0.2023404</v>
      </c>
      <c r="D3370" s="58">
        <f ca="1">IF(A3370&lt;$B$1,VLOOKUP(A3370,[1]DI!$A$4:$B$15000,2,FALSE),0)</f>
        <v>0</v>
      </c>
      <c r="E3370" s="57">
        <f t="shared" ca="1" si="761"/>
        <v>0</v>
      </c>
      <c r="F3370" s="59">
        <f t="shared" si="771"/>
        <v>1.1499999999999999</v>
      </c>
      <c r="G3370" s="60">
        <f t="shared" ca="1" si="762"/>
        <v>1</v>
      </c>
      <c r="H3370" s="57">
        <f ca="1">TRUNC(PRODUCT(G$10:G3369),15)</f>
        <v>1.8793566834039801</v>
      </c>
      <c r="I3370" s="57">
        <f t="shared" ca="1" si="763"/>
        <v>1.8793566834039801</v>
      </c>
      <c r="J3370" s="57">
        <f t="shared" ca="1" si="764"/>
        <v>1</v>
      </c>
      <c r="K3370" s="57">
        <f t="shared" ca="1" si="765"/>
        <v>0</v>
      </c>
      <c r="L3370" s="61">
        <f>IF(VLOOKUP(A3370,$U$12:$AD$125,8)=VLOOKUP(A3369,$U$12:$AD$125,8),0,VLOOKUP(A3370,U$12:$AD$125,8))</f>
        <v>0</v>
      </c>
      <c r="M3370" s="62">
        <f>IF(L3370&gt;0,VLOOKUP(L3370,T$12:$AC$125,7),0)</f>
        <v>0</v>
      </c>
      <c r="N3370" s="57">
        <f t="shared" si="766"/>
        <v>0</v>
      </c>
      <c r="O3370" s="57">
        <f t="shared" ca="1" si="767"/>
        <v>0</v>
      </c>
      <c r="P3370" s="63" t="str">
        <f t="shared" si="768"/>
        <v>A+J=</v>
      </c>
      <c r="Q3370" s="64">
        <f t="shared" si="769"/>
        <v>46863</v>
      </c>
    </row>
    <row r="3371" spans="1:17" x14ac:dyDescent="0.2">
      <c r="A3371" s="56">
        <f t="shared" si="770"/>
        <v>46606</v>
      </c>
      <c r="B3371" s="75" t="str">
        <f t="shared" ca="1" si="759"/>
        <v>n.d</v>
      </c>
      <c r="C3371" s="57">
        <f t="shared" si="760"/>
        <v>0.2023404</v>
      </c>
      <c r="D3371" s="58">
        <f ca="1">IF(A3371&lt;$B$1,VLOOKUP(A3371,[1]DI!$A$4:$B$15000,2,FALSE),0)</f>
        <v>0</v>
      </c>
      <c r="E3371" s="57">
        <f t="shared" ca="1" si="761"/>
        <v>0</v>
      </c>
      <c r="F3371" s="59">
        <f t="shared" si="771"/>
        <v>1.1499999999999999</v>
      </c>
      <c r="G3371" s="60">
        <f t="shared" ca="1" si="762"/>
        <v>1</v>
      </c>
      <c r="H3371" s="57">
        <f ca="1">TRUNC(PRODUCT(G$10:G3370),15)</f>
        <v>1.8793566834039801</v>
      </c>
      <c r="I3371" s="57">
        <f t="shared" ca="1" si="763"/>
        <v>1.8793566834039801</v>
      </c>
      <c r="J3371" s="57">
        <f t="shared" ca="1" si="764"/>
        <v>1</v>
      </c>
      <c r="K3371" s="57">
        <f t="shared" ca="1" si="765"/>
        <v>0</v>
      </c>
      <c r="L3371" s="61">
        <f>IF(VLOOKUP(A3371,$U$12:$AD$125,8)=VLOOKUP(A3370,$U$12:$AD$125,8),0,VLOOKUP(A3371,U$12:$AD$125,8))</f>
        <v>0</v>
      </c>
      <c r="M3371" s="62">
        <f>IF(L3371&gt;0,VLOOKUP(L3371,T$12:$AC$125,7),0)</f>
        <v>0</v>
      </c>
      <c r="N3371" s="57">
        <f t="shared" si="766"/>
        <v>0</v>
      </c>
      <c r="O3371" s="57">
        <f t="shared" ca="1" si="767"/>
        <v>0</v>
      </c>
      <c r="P3371" s="63" t="str">
        <f t="shared" si="768"/>
        <v>A+J=</v>
      </c>
      <c r="Q3371" s="64">
        <f t="shared" si="769"/>
        <v>46863</v>
      </c>
    </row>
    <row r="3372" spans="1:17" x14ac:dyDescent="0.2">
      <c r="A3372" s="56">
        <f t="shared" si="770"/>
        <v>46607</v>
      </c>
      <c r="B3372" s="75" t="str">
        <f t="shared" ca="1" si="759"/>
        <v>n.d</v>
      </c>
      <c r="C3372" s="57">
        <f t="shared" si="760"/>
        <v>0.2023404</v>
      </c>
      <c r="D3372" s="58">
        <f ca="1">IF(A3372&lt;$B$1,VLOOKUP(A3372,[1]DI!$A$4:$B$15000,2,FALSE),0)</f>
        <v>0</v>
      </c>
      <c r="E3372" s="57">
        <f t="shared" ca="1" si="761"/>
        <v>0</v>
      </c>
      <c r="F3372" s="59">
        <f t="shared" si="771"/>
        <v>1.1499999999999999</v>
      </c>
      <c r="G3372" s="60">
        <f t="shared" ca="1" si="762"/>
        <v>1</v>
      </c>
      <c r="H3372" s="57">
        <f ca="1">TRUNC(PRODUCT(G$10:G3371),15)</f>
        <v>1.8793566834039801</v>
      </c>
      <c r="I3372" s="57">
        <f t="shared" ca="1" si="763"/>
        <v>1.8793566834039801</v>
      </c>
      <c r="J3372" s="57">
        <f t="shared" ca="1" si="764"/>
        <v>1</v>
      </c>
      <c r="K3372" s="57">
        <f t="shared" ca="1" si="765"/>
        <v>0</v>
      </c>
      <c r="L3372" s="61">
        <f>IF(VLOOKUP(A3372,$U$12:$AD$125,8)=VLOOKUP(A3371,$U$12:$AD$125,8),0,VLOOKUP(A3372,U$12:$AD$125,8))</f>
        <v>0</v>
      </c>
      <c r="M3372" s="62">
        <f>IF(L3372&gt;0,VLOOKUP(L3372,T$12:$AC$125,7),0)</f>
        <v>0</v>
      </c>
      <c r="N3372" s="57">
        <f t="shared" si="766"/>
        <v>0</v>
      </c>
      <c r="O3372" s="57">
        <f t="shared" ca="1" si="767"/>
        <v>0</v>
      </c>
      <c r="P3372" s="63" t="str">
        <f t="shared" si="768"/>
        <v>A+J=</v>
      </c>
      <c r="Q3372" s="64">
        <f t="shared" si="769"/>
        <v>46863</v>
      </c>
    </row>
    <row r="3373" spans="1:17" x14ac:dyDescent="0.2">
      <c r="A3373" s="56">
        <f t="shared" si="770"/>
        <v>46608</v>
      </c>
      <c r="B3373" s="75" t="str">
        <f t="shared" ref="B3373:B3436" ca="1" si="772">IF(A3373&lt;=TODAY(),C3373+K3373,IF(AND(A3373&gt;TODAY(),A3373&lt;=$B$1),IF(VLOOKUP(TODAY(),$A$10:$D$5000,4,FALSE)=0,"n.d",C3373+K3373),"n.d"))</f>
        <v>n.d</v>
      </c>
      <c r="C3373" s="57">
        <f t="shared" ref="C3373:C3436" si="773">TRUNC(C3372-N3372,8)</f>
        <v>0.2023404</v>
      </c>
      <c r="D3373" s="58">
        <f ca="1">IF(A3373&lt;$B$1,VLOOKUP(A3373,[1]DI!$A$4:$B$15000,2,FALSE),0)</f>
        <v>0</v>
      </c>
      <c r="E3373" s="57">
        <f t="shared" ref="E3373:E3436" ca="1" si="774">ROUND((((1+D3373)^(1/252)-1)),8)</f>
        <v>0</v>
      </c>
      <c r="F3373" s="59">
        <f t="shared" si="771"/>
        <v>1.1499999999999999</v>
      </c>
      <c r="G3373" s="60">
        <f t="shared" ref="G3373:G3436" ca="1" si="775">TRUNC((1+(E3373*F3373)),15)</f>
        <v>1</v>
      </c>
      <c r="H3373" s="57">
        <f ca="1">TRUNC(PRODUCT(G$10:G3372),15)</f>
        <v>1.8793566834039801</v>
      </c>
      <c r="I3373" s="57">
        <f t="shared" ref="I3373:I3436" ca="1" si="776">IF(OR(L3372&gt;0,L3372="E"),H3372,I3372)</f>
        <v>1.8793566834039801</v>
      </c>
      <c r="J3373" s="57">
        <f t="shared" ref="J3373:J3436" ca="1" si="777">ROUND(TRUNC(H3373/I3373,15),8)</f>
        <v>1</v>
      </c>
      <c r="K3373" s="57">
        <f t="shared" ref="K3373:K3436" ca="1" si="778">TRUNC((C3373*(J3373-1)),8)</f>
        <v>0</v>
      </c>
      <c r="L3373" s="61">
        <f>IF(VLOOKUP(A3373,$U$12:$AD$125,8)=VLOOKUP(A3372,$U$12:$AD$125,8),0,VLOOKUP(A3373,U$12:$AD$125,8))</f>
        <v>0</v>
      </c>
      <c r="M3373" s="62">
        <f>IF(L3373&gt;0,VLOOKUP(L3373,T$12:$AC$125,7),0)</f>
        <v>0</v>
      </c>
      <c r="N3373" s="57">
        <f t="shared" ref="N3373:N3436" si="779">IF(M3373&gt;0,(C$10*M3373),0)</f>
        <v>0</v>
      </c>
      <c r="O3373" s="57">
        <f t="shared" ref="O3373:O3436" ca="1" si="780">(K3373+N3373)</f>
        <v>0</v>
      </c>
      <c r="P3373" s="63" t="str">
        <f t="shared" ref="P3373:P3436" si="781">IF(L3372&gt;0,VLOOKUP(A3372,$U$12:$AD$125,9),P3372)</f>
        <v>A+J=</v>
      </c>
      <c r="Q3373" s="64">
        <f t="shared" ref="Q3373:Q3436" si="782">IF(L3372&gt;0,VLOOKUP(A3372,$U$12:$AD$125,10),Q3372)</f>
        <v>46863</v>
      </c>
    </row>
    <row r="3374" spans="1:17" x14ac:dyDescent="0.2">
      <c r="A3374" s="56">
        <f t="shared" si="770"/>
        <v>46609</v>
      </c>
      <c r="B3374" s="75" t="str">
        <f t="shared" ca="1" si="772"/>
        <v>n.d</v>
      </c>
      <c r="C3374" s="57">
        <f t="shared" si="773"/>
        <v>0.2023404</v>
      </c>
      <c r="D3374" s="58">
        <f ca="1">IF(A3374&lt;$B$1,VLOOKUP(A3374,[1]DI!$A$4:$B$15000,2,FALSE),0)</f>
        <v>0</v>
      </c>
      <c r="E3374" s="57">
        <f t="shared" ca="1" si="774"/>
        <v>0</v>
      </c>
      <c r="F3374" s="59">
        <f t="shared" si="771"/>
        <v>1.1499999999999999</v>
      </c>
      <c r="G3374" s="60">
        <f t="shared" ca="1" si="775"/>
        <v>1</v>
      </c>
      <c r="H3374" s="57">
        <f ca="1">TRUNC(PRODUCT(G$10:G3373),15)</f>
        <v>1.8793566834039801</v>
      </c>
      <c r="I3374" s="57">
        <f t="shared" ca="1" si="776"/>
        <v>1.8793566834039801</v>
      </c>
      <c r="J3374" s="57">
        <f t="shared" ca="1" si="777"/>
        <v>1</v>
      </c>
      <c r="K3374" s="57">
        <f t="shared" ca="1" si="778"/>
        <v>0</v>
      </c>
      <c r="L3374" s="61">
        <f>IF(VLOOKUP(A3374,$U$12:$AD$125,8)=VLOOKUP(A3373,$U$12:$AD$125,8),0,VLOOKUP(A3374,U$12:$AD$125,8))</f>
        <v>0</v>
      </c>
      <c r="M3374" s="62">
        <f>IF(L3374&gt;0,VLOOKUP(L3374,T$12:$AC$125,7),0)</f>
        <v>0</v>
      </c>
      <c r="N3374" s="57">
        <f t="shared" si="779"/>
        <v>0</v>
      </c>
      <c r="O3374" s="57">
        <f t="shared" ca="1" si="780"/>
        <v>0</v>
      </c>
      <c r="P3374" s="63" t="str">
        <f t="shared" si="781"/>
        <v>A+J=</v>
      </c>
      <c r="Q3374" s="64">
        <f t="shared" si="782"/>
        <v>46863</v>
      </c>
    </row>
    <row r="3375" spans="1:17" x14ac:dyDescent="0.2">
      <c r="A3375" s="56">
        <f t="shared" si="770"/>
        <v>46610</v>
      </c>
      <c r="B3375" s="75" t="str">
        <f t="shared" ca="1" si="772"/>
        <v>n.d</v>
      </c>
      <c r="C3375" s="57">
        <f t="shared" si="773"/>
        <v>0.2023404</v>
      </c>
      <c r="D3375" s="58">
        <f ca="1">IF(A3375&lt;$B$1,VLOOKUP(A3375,[1]DI!$A$4:$B$15000,2,FALSE),0)</f>
        <v>0</v>
      </c>
      <c r="E3375" s="57">
        <f t="shared" ca="1" si="774"/>
        <v>0</v>
      </c>
      <c r="F3375" s="59">
        <f t="shared" si="771"/>
        <v>1.1499999999999999</v>
      </c>
      <c r="G3375" s="60">
        <f t="shared" ca="1" si="775"/>
        <v>1</v>
      </c>
      <c r="H3375" s="57">
        <f ca="1">TRUNC(PRODUCT(G$10:G3374),15)</f>
        <v>1.8793566834039801</v>
      </c>
      <c r="I3375" s="57">
        <f t="shared" ca="1" si="776"/>
        <v>1.8793566834039801</v>
      </c>
      <c r="J3375" s="57">
        <f t="shared" ca="1" si="777"/>
        <v>1</v>
      </c>
      <c r="K3375" s="57">
        <f t="shared" ca="1" si="778"/>
        <v>0</v>
      </c>
      <c r="L3375" s="61">
        <f>IF(VLOOKUP(A3375,$U$12:$AD$125,8)=VLOOKUP(A3374,$U$12:$AD$125,8),0,VLOOKUP(A3375,U$12:$AD$125,8))</f>
        <v>0</v>
      </c>
      <c r="M3375" s="62">
        <f>IF(L3375&gt;0,VLOOKUP(L3375,T$12:$AC$125,7),0)</f>
        <v>0</v>
      </c>
      <c r="N3375" s="57">
        <f t="shared" si="779"/>
        <v>0</v>
      </c>
      <c r="O3375" s="57">
        <f t="shared" ca="1" si="780"/>
        <v>0</v>
      </c>
      <c r="P3375" s="63" t="str">
        <f t="shared" si="781"/>
        <v>A+J=</v>
      </c>
      <c r="Q3375" s="64">
        <f t="shared" si="782"/>
        <v>46863</v>
      </c>
    </row>
    <row r="3376" spans="1:17" x14ac:dyDescent="0.2">
      <c r="A3376" s="56">
        <f t="shared" si="770"/>
        <v>46611</v>
      </c>
      <c r="B3376" s="75" t="str">
        <f t="shared" ca="1" si="772"/>
        <v>n.d</v>
      </c>
      <c r="C3376" s="57">
        <f t="shared" si="773"/>
        <v>0.2023404</v>
      </c>
      <c r="D3376" s="58">
        <f ca="1">IF(A3376&lt;$B$1,VLOOKUP(A3376,[1]DI!$A$4:$B$15000,2,FALSE),0)</f>
        <v>0</v>
      </c>
      <c r="E3376" s="57">
        <f t="shared" ca="1" si="774"/>
        <v>0</v>
      </c>
      <c r="F3376" s="59">
        <f t="shared" si="771"/>
        <v>1.1499999999999999</v>
      </c>
      <c r="G3376" s="60">
        <f t="shared" ca="1" si="775"/>
        <v>1</v>
      </c>
      <c r="H3376" s="57">
        <f ca="1">TRUNC(PRODUCT(G$10:G3375),15)</f>
        <v>1.8793566834039801</v>
      </c>
      <c r="I3376" s="57">
        <f t="shared" ca="1" si="776"/>
        <v>1.8793566834039801</v>
      </c>
      <c r="J3376" s="57">
        <f t="shared" ca="1" si="777"/>
        <v>1</v>
      </c>
      <c r="K3376" s="57">
        <f t="shared" ca="1" si="778"/>
        <v>0</v>
      </c>
      <c r="L3376" s="61">
        <f>IF(VLOOKUP(A3376,$U$12:$AD$125,8)=VLOOKUP(A3375,$U$12:$AD$125,8),0,VLOOKUP(A3376,U$12:$AD$125,8))</f>
        <v>0</v>
      </c>
      <c r="M3376" s="62">
        <f>IF(L3376&gt;0,VLOOKUP(L3376,T$12:$AC$125,7),0)</f>
        <v>0</v>
      </c>
      <c r="N3376" s="57">
        <f t="shared" si="779"/>
        <v>0</v>
      </c>
      <c r="O3376" s="57">
        <f t="shared" ca="1" si="780"/>
        <v>0</v>
      </c>
      <c r="P3376" s="63" t="str">
        <f t="shared" si="781"/>
        <v>A+J=</v>
      </c>
      <c r="Q3376" s="64">
        <f t="shared" si="782"/>
        <v>46863</v>
      </c>
    </row>
    <row r="3377" spans="1:17" x14ac:dyDescent="0.2">
      <c r="A3377" s="56">
        <f t="shared" si="770"/>
        <v>46612</v>
      </c>
      <c r="B3377" s="75" t="str">
        <f t="shared" ca="1" si="772"/>
        <v>n.d</v>
      </c>
      <c r="C3377" s="57">
        <f t="shared" si="773"/>
        <v>0.2023404</v>
      </c>
      <c r="D3377" s="58">
        <f ca="1">IF(A3377&lt;$B$1,VLOOKUP(A3377,[1]DI!$A$4:$B$15000,2,FALSE),0)</f>
        <v>0</v>
      </c>
      <c r="E3377" s="57">
        <f t="shared" ca="1" si="774"/>
        <v>0</v>
      </c>
      <c r="F3377" s="59">
        <f t="shared" si="771"/>
        <v>1.1499999999999999</v>
      </c>
      <c r="G3377" s="60">
        <f t="shared" ca="1" si="775"/>
        <v>1</v>
      </c>
      <c r="H3377" s="57">
        <f ca="1">TRUNC(PRODUCT(G$10:G3376),15)</f>
        <v>1.8793566834039801</v>
      </c>
      <c r="I3377" s="57">
        <f t="shared" ca="1" si="776"/>
        <v>1.8793566834039801</v>
      </c>
      <c r="J3377" s="57">
        <f t="shared" ca="1" si="777"/>
        <v>1</v>
      </c>
      <c r="K3377" s="57">
        <f t="shared" ca="1" si="778"/>
        <v>0</v>
      </c>
      <c r="L3377" s="61">
        <f>IF(VLOOKUP(A3377,$U$12:$AD$125,8)=VLOOKUP(A3376,$U$12:$AD$125,8),0,VLOOKUP(A3377,U$12:$AD$125,8))</f>
        <v>0</v>
      </c>
      <c r="M3377" s="62">
        <f>IF(L3377&gt;0,VLOOKUP(L3377,T$12:$AC$125,7),0)</f>
        <v>0</v>
      </c>
      <c r="N3377" s="57">
        <f t="shared" si="779"/>
        <v>0</v>
      </c>
      <c r="O3377" s="57">
        <f t="shared" ca="1" si="780"/>
        <v>0</v>
      </c>
      <c r="P3377" s="63" t="str">
        <f t="shared" si="781"/>
        <v>A+J=</v>
      </c>
      <c r="Q3377" s="64">
        <f t="shared" si="782"/>
        <v>46863</v>
      </c>
    </row>
    <row r="3378" spans="1:17" x14ac:dyDescent="0.2">
      <c r="A3378" s="56">
        <f t="shared" si="770"/>
        <v>46613</v>
      </c>
      <c r="B3378" s="75" t="str">
        <f t="shared" ca="1" si="772"/>
        <v>n.d</v>
      </c>
      <c r="C3378" s="57">
        <f t="shared" si="773"/>
        <v>0.2023404</v>
      </c>
      <c r="D3378" s="58">
        <f ca="1">IF(A3378&lt;$B$1,VLOOKUP(A3378,[1]DI!$A$4:$B$15000,2,FALSE),0)</f>
        <v>0</v>
      </c>
      <c r="E3378" s="57">
        <f t="shared" ca="1" si="774"/>
        <v>0</v>
      </c>
      <c r="F3378" s="59">
        <f t="shared" si="771"/>
        <v>1.1499999999999999</v>
      </c>
      <c r="G3378" s="60">
        <f t="shared" ca="1" si="775"/>
        <v>1</v>
      </c>
      <c r="H3378" s="57">
        <f ca="1">TRUNC(PRODUCT(G$10:G3377),15)</f>
        <v>1.8793566834039801</v>
      </c>
      <c r="I3378" s="57">
        <f t="shared" ca="1" si="776"/>
        <v>1.8793566834039801</v>
      </c>
      <c r="J3378" s="57">
        <f t="shared" ca="1" si="777"/>
        <v>1</v>
      </c>
      <c r="K3378" s="57">
        <f t="shared" ca="1" si="778"/>
        <v>0</v>
      </c>
      <c r="L3378" s="61">
        <f>IF(VLOOKUP(A3378,$U$12:$AD$125,8)=VLOOKUP(A3377,$U$12:$AD$125,8),0,VLOOKUP(A3378,U$12:$AD$125,8))</f>
        <v>0</v>
      </c>
      <c r="M3378" s="62">
        <f>IF(L3378&gt;0,VLOOKUP(L3378,T$12:$AC$125,7),0)</f>
        <v>0</v>
      </c>
      <c r="N3378" s="57">
        <f t="shared" si="779"/>
        <v>0</v>
      </c>
      <c r="O3378" s="57">
        <f t="shared" ca="1" si="780"/>
        <v>0</v>
      </c>
      <c r="P3378" s="63" t="str">
        <f t="shared" si="781"/>
        <v>A+J=</v>
      </c>
      <c r="Q3378" s="64">
        <f t="shared" si="782"/>
        <v>46863</v>
      </c>
    </row>
    <row r="3379" spans="1:17" x14ac:dyDescent="0.2">
      <c r="A3379" s="56">
        <f t="shared" si="770"/>
        <v>46614</v>
      </c>
      <c r="B3379" s="75" t="str">
        <f t="shared" ca="1" si="772"/>
        <v>n.d</v>
      </c>
      <c r="C3379" s="57">
        <f t="shared" si="773"/>
        <v>0.2023404</v>
      </c>
      <c r="D3379" s="58">
        <f ca="1">IF(A3379&lt;$B$1,VLOOKUP(A3379,[1]DI!$A$4:$B$15000,2,FALSE),0)</f>
        <v>0</v>
      </c>
      <c r="E3379" s="57">
        <f t="shared" ca="1" si="774"/>
        <v>0</v>
      </c>
      <c r="F3379" s="59">
        <f t="shared" si="771"/>
        <v>1.1499999999999999</v>
      </c>
      <c r="G3379" s="60">
        <f t="shared" ca="1" si="775"/>
        <v>1</v>
      </c>
      <c r="H3379" s="57">
        <f ca="1">TRUNC(PRODUCT(G$10:G3378),15)</f>
        <v>1.8793566834039801</v>
      </c>
      <c r="I3379" s="57">
        <f t="shared" ca="1" si="776"/>
        <v>1.8793566834039801</v>
      </c>
      <c r="J3379" s="57">
        <f t="shared" ca="1" si="777"/>
        <v>1</v>
      </c>
      <c r="K3379" s="57">
        <f t="shared" ca="1" si="778"/>
        <v>0</v>
      </c>
      <c r="L3379" s="61">
        <f>IF(VLOOKUP(A3379,$U$12:$AD$125,8)=VLOOKUP(A3378,$U$12:$AD$125,8),0,VLOOKUP(A3379,U$12:$AD$125,8))</f>
        <v>0</v>
      </c>
      <c r="M3379" s="62">
        <f>IF(L3379&gt;0,VLOOKUP(L3379,T$12:$AC$125,7),0)</f>
        <v>0</v>
      </c>
      <c r="N3379" s="57">
        <f t="shared" si="779"/>
        <v>0</v>
      </c>
      <c r="O3379" s="57">
        <f t="shared" ca="1" si="780"/>
        <v>0</v>
      </c>
      <c r="P3379" s="63" t="str">
        <f t="shared" si="781"/>
        <v>A+J=</v>
      </c>
      <c r="Q3379" s="64">
        <f t="shared" si="782"/>
        <v>46863</v>
      </c>
    </row>
    <row r="3380" spans="1:17" x14ac:dyDescent="0.2">
      <c r="A3380" s="56">
        <f t="shared" si="770"/>
        <v>46615</v>
      </c>
      <c r="B3380" s="75" t="str">
        <f t="shared" ca="1" si="772"/>
        <v>n.d</v>
      </c>
      <c r="C3380" s="57">
        <f t="shared" si="773"/>
        <v>0.2023404</v>
      </c>
      <c r="D3380" s="58">
        <f ca="1">IF(A3380&lt;$B$1,VLOOKUP(A3380,[1]DI!$A$4:$B$15000,2,FALSE),0)</f>
        <v>0</v>
      </c>
      <c r="E3380" s="57">
        <f t="shared" ca="1" si="774"/>
        <v>0</v>
      </c>
      <c r="F3380" s="59">
        <f t="shared" si="771"/>
        <v>1.1499999999999999</v>
      </c>
      <c r="G3380" s="60">
        <f t="shared" ca="1" si="775"/>
        <v>1</v>
      </c>
      <c r="H3380" s="57">
        <f ca="1">TRUNC(PRODUCT(G$10:G3379),15)</f>
        <v>1.8793566834039801</v>
      </c>
      <c r="I3380" s="57">
        <f t="shared" ca="1" si="776"/>
        <v>1.8793566834039801</v>
      </c>
      <c r="J3380" s="57">
        <f t="shared" ca="1" si="777"/>
        <v>1</v>
      </c>
      <c r="K3380" s="57">
        <f t="shared" ca="1" si="778"/>
        <v>0</v>
      </c>
      <c r="L3380" s="61">
        <f>IF(VLOOKUP(A3380,$U$12:$AD$125,8)=VLOOKUP(A3379,$U$12:$AD$125,8),0,VLOOKUP(A3380,U$12:$AD$125,8))</f>
        <v>0</v>
      </c>
      <c r="M3380" s="62">
        <f>IF(L3380&gt;0,VLOOKUP(L3380,T$12:$AC$125,7),0)</f>
        <v>0</v>
      </c>
      <c r="N3380" s="57">
        <f t="shared" si="779"/>
        <v>0</v>
      </c>
      <c r="O3380" s="57">
        <f t="shared" ca="1" si="780"/>
        <v>0</v>
      </c>
      <c r="P3380" s="63" t="str">
        <f t="shared" si="781"/>
        <v>A+J=</v>
      </c>
      <c r="Q3380" s="64">
        <f t="shared" si="782"/>
        <v>46863</v>
      </c>
    </row>
    <row r="3381" spans="1:17" x14ac:dyDescent="0.2">
      <c r="A3381" s="56">
        <f t="shared" si="770"/>
        <v>46616</v>
      </c>
      <c r="B3381" s="75" t="str">
        <f t="shared" ca="1" si="772"/>
        <v>n.d</v>
      </c>
      <c r="C3381" s="57">
        <f t="shared" si="773"/>
        <v>0.2023404</v>
      </c>
      <c r="D3381" s="58">
        <f ca="1">IF(A3381&lt;$B$1,VLOOKUP(A3381,[1]DI!$A$4:$B$15000,2,FALSE),0)</f>
        <v>0</v>
      </c>
      <c r="E3381" s="57">
        <f t="shared" ca="1" si="774"/>
        <v>0</v>
      </c>
      <c r="F3381" s="59">
        <f t="shared" si="771"/>
        <v>1.1499999999999999</v>
      </c>
      <c r="G3381" s="60">
        <f t="shared" ca="1" si="775"/>
        <v>1</v>
      </c>
      <c r="H3381" s="57">
        <f ca="1">TRUNC(PRODUCT(G$10:G3380),15)</f>
        <v>1.8793566834039801</v>
      </c>
      <c r="I3381" s="57">
        <f t="shared" ca="1" si="776"/>
        <v>1.8793566834039801</v>
      </c>
      <c r="J3381" s="57">
        <f t="shared" ca="1" si="777"/>
        <v>1</v>
      </c>
      <c r="K3381" s="57">
        <f t="shared" ca="1" si="778"/>
        <v>0</v>
      </c>
      <c r="L3381" s="61">
        <f>IF(VLOOKUP(A3381,$U$12:$AD$125,8)=VLOOKUP(A3380,$U$12:$AD$125,8),0,VLOOKUP(A3381,U$12:$AD$125,8))</f>
        <v>0</v>
      </c>
      <c r="M3381" s="62">
        <f>IF(L3381&gt;0,VLOOKUP(L3381,T$12:$AC$125,7),0)</f>
        <v>0</v>
      </c>
      <c r="N3381" s="57">
        <f t="shared" si="779"/>
        <v>0</v>
      </c>
      <c r="O3381" s="57">
        <f t="shared" ca="1" si="780"/>
        <v>0</v>
      </c>
      <c r="P3381" s="63" t="str">
        <f t="shared" si="781"/>
        <v>A+J=</v>
      </c>
      <c r="Q3381" s="64">
        <f t="shared" si="782"/>
        <v>46863</v>
      </c>
    </row>
    <row r="3382" spans="1:17" x14ac:dyDescent="0.2">
      <c r="A3382" s="56">
        <f t="shared" si="770"/>
        <v>46617</v>
      </c>
      <c r="B3382" s="75" t="str">
        <f t="shared" ca="1" si="772"/>
        <v>n.d</v>
      </c>
      <c r="C3382" s="57">
        <f t="shared" si="773"/>
        <v>0.2023404</v>
      </c>
      <c r="D3382" s="58">
        <f ca="1">IF(A3382&lt;$B$1,VLOOKUP(A3382,[1]DI!$A$4:$B$15000,2,FALSE),0)</f>
        <v>0</v>
      </c>
      <c r="E3382" s="57">
        <f t="shared" ca="1" si="774"/>
        <v>0</v>
      </c>
      <c r="F3382" s="59">
        <f t="shared" si="771"/>
        <v>1.1499999999999999</v>
      </c>
      <c r="G3382" s="60">
        <f t="shared" ca="1" si="775"/>
        <v>1</v>
      </c>
      <c r="H3382" s="57">
        <f ca="1">TRUNC(PRODUCT(G$10:G3381),15)</f>
        <v>1.8793566834039801</v>
      </c>
      <c r="I3382" s="57">
        <f t="shared" ca="1" si="776"/>
        <v>1.8793566834039801</v>
      </c>
      <c r="J3382" s="57">
        <f t="shared" ca="1" si="777"/>
        <v>1</v>
      </c>
      <c r="K3382" s="57">
        <f t="shared" ca="1" si="778"/>
        <v>0</v>
      </c>
      <c r="L3382" s="61">
        <f>IF(VLOOKUP(A3382,$U$12:$AD$125,8)=VLOOKUP(A3381,$U$12:$AD$125,8),0,VLOOKUP(A3382,U$12:$AD$125,8))</f>
        <v>0</v>
      </c>
      <c r="M3382" s="62">
        <f>IF(L3382&gt;0,VLOOKUP(L3382,T$12:$AC$125,7),0)</f>
        <v>0</v>
      </c>
      <c r="N3382" s="57">
        <f t="shared" si="779"/>
        <v>0</v>
      </c>
      <c r="O3382" s="57">
        <f t="shared" ca="1" si="780"/>
        <v>0</v>
      </c>
      <c r="P3382" s="63" t="str">
        <f t="shared" si="781"/>
        <v>A+J=</v>
      </c>
      <c r="Q3382" s="64">
        <f t="shared" si="782"/>
        <v>46863</v>
      </c>
    </row>
    <row r="3383" spans="1:17" x14ac:dyDescent="0.2">
      <c r="A3383" s="56">
        <f t="shared" si="770"/>
        <v>46618</v>
      </c>
      <c r="B3383" s="75" t="str">
        <f t="shared" ca="1" si="772"/>
        <v>n.d</v>
      </c>
      <c r="C3383" s="57">
        <f t="shared" si="773"/>
        <v>0.2023404</v>
      </c>
      <c r="D3383" s="58">
        <f ca="1">IF(A3383&lt;$B$1,VLOOKUP(A3383,[1]DI!$A$4:$B$15000,2,FALSE),0)</f>
        <v>0</v>
      </c>
      <c r="E3383" s="57">
        <f t="shared" ca="1" si="774"/>
        <v>0</v>
      </c>
      <c r="F3383" s="59">
        <f t="shared" si="771"/>
        <v>1.1499999999999999</v>
      </c>
      <c r="G3383" s="60">
        <f t="shared" ca="1" si="775"/>
        <v>1</v>
      </c>
      <c r="H3383" s="57">
        <f ca="1">TRUNC(PRODUCT(G$10:G3382),15)</f>
        <v>1.8793566834039801</v>
      </c>
      <c r="I3383" s="57">
        <f t="shared" ca="1" si="776"/>
        <v>1.8793566834039801</v>
      </c>
      <c r="J3383" s="57">
        <f t="shared" ca="1" si="777"/>
        <v>1</v>
      </c>
      <c r="K3383" s="57">
        <f t="shared" ca="1" si="778"/>
        <v>0</v>
      </c>
      <c r="L3383" s="61">
        <f>IF(VLOOKUP(A3383,$U$12:$AD$125,8)=VLOOKUP(A3382,$U$12:$AD$125,8),0,VLOOKUP(A3383,U$12:$AD$125,8))</f>
        <v>0</v>
      </c>
      <c r="M3383" s="62">
        <f>IF(L3383&gt;0,VLOOKUP(L3383,T$12:$AC$125,7),0)</f>
        <v>0</v>
      </c>
      <c r="N3383" s="57">
        <f t="shared" si="779"/>
        <v>0</v>
      </c>
      <c r="O3383" s="57">
        <f t="shared" ca="1" si="780"/>
        <v>0</v>
      </c>
      <c r="P3383" s="63" t="str">
        <f t="shared" si="781"/>
        <v>A+J=</v>
      </c>
      <c r="Q3383" s="64">
        <f t="shared" si="782"/>
        <v>46863</v>
      </c>
    </row>
    <row r="3384" spans="1:17" x14ac:dyDescent="0.2">
      <c r="A3384" s="56">
        <f t="shared" si="770"/>
        <v>46619</v>
      </c>
      <c r="B3384" s="75" t="str">
        <f t="shared" ca="1" si="772"/>
        <v>n.d</v>
      </c>
      <c r="C3384" s="57">
        <f t="shared" si="773"/>
        <v>0.2023404</v>
      </c>
      <c r="D3384" s="58">
        <f ca="1">IF(A3384&lt;$B$1,VLOOKUP(A3384,[1]DI!$A$4:$B$15000,2,FALSE),0)</f>
        <v>0</v>
      </c>
      <c r="E3384" s="57">
        <f t="shared" ca="1" si="774"/>
        <v>0</v>
      </c>
      <c r="F3384" s="59">
        <f t="shared" si="771"/>
        <v>1.1499999999999999</v>
      </c>
      <c r="G3384" s="60">
        <f t="shared" ca="1" si="775"/>
        <v>1</v>
      </c>
      <c r="H3384" s="57">
        <f ca="1">TRUNC(PRODUCT(G$10:G3383),15)</f>
        <v>1.8793566834039801</v>
      </c>
      <c r="I3384" s="57">
        <f t="shared" ca="1" si="776"/>
        <v>1.8793566834039801</v>
      </c>
      <c r="J3384" s="57">
        <f t="shared" ca="1" si="777"/>
        <v>1</v>
      </c>
      <c r="K3384" s="57">
        <f t="shared" ca="1" si="778"/>
        <v>0</v>
      </c>
      <c r="L3384" s="61">
        <f>IF(VLOOKUP(A3384,$U$12:$AD$125,8)=VLOOKUP(A3383,$U$12:$AD$125,8),0,VLOOKUP(A3384,U$12:$AD$125,8))</f>
        <v>0</v>
      </c>
      <c r="M3384" s="62">
        <f>IF(L3384&gt;0,VLOOKUP(L3384,T$12:$AC$125,7),0)</f>
        <v>0</v>
      </c>
      <c r="N3384" s="57">
        <f t="shared" si="779"/>
        <v>0</v>
      </c>
      <c r="O3384" s="57">
        <f t="shared" ca="1" si="780"/>
        <v>0</v>
      </c>
      <c r="P3384" s="63" t="str">
        <f t="shared" si="781"/>
        <v>A+J=</v>
      </c>
      <c r="Q3384" s="64">
        <f t="shared" si="782"/>
        <v>46863</v>
      </c>
    </row>
    <row r="3385" spans="1:17" x14ac:dyDescent="0.2">
      <c r="A3385" s="56">
        <f t="shared" si="770"/>
        <v>46620</v>
      </c>
      <c r="B3385" s="75" t="str">
        <f t="shared" ca="1" si="772"/>
        <v>n.d</v>
      </c>
      <c r="C3385" s="57">
        <f t="shared" si="773"/>
        <v>0.2023404</v>
      </c>
      <c r="D3385" s="58">
        <f ca="1">IF(A3385&lt;$B$1,VLOOKUP(A3385,[1]DI!$A$4:$B$15000,2,FALSE),0)</f>
        <v>0</v>
      </c>
      <c r="E3385" s="57">
        <f t="shared" ca="1" si="774"/>
        <v>0</v>
      </c>
      <c r="F3385" s="59">
        <f t="shared" si="771"/>
        <v>1.1499999999999999</v>
      </c>
      <c r="G3385" s="60">
        <f t="shared" ca="1" si="775"/>
        <v>1</v>
      </c>
      <c r="H3385" s="57">
        <f ca="1">TRUNC(PRODUCT(G$10:G3384),15)</f>
        <v>1.8793566834039801</v>
      </c>
      <c r="I3385" s="57">
        <f t="shared" ca="1" si="776"/>
        <v>1.8793566834039801</v>
      </c>
      <c r="J3385" s="57">
        <f t="shared" ca="1" si="777"/>
        <v>1</v>
      </c>
      <c r="K3385" s="57">
        <f t="shared" ca="1" si="778"/>
        <v>0</v>
      </c>
      <c r="L3385" s="61">
        <f>IF(VLOOKUP(A3385,$U$12:$AD$125,8)=VLOOKUP(A3384,$U$12:$AD$125,8),0,VLOOKUP(A3385,U$12:$AD$125,8))</f>
        <v>0</v>
      </c>
      <c r="M3385" s="62">
        <f>IF(L3385&gt;0,VLOOKUP(L3385,T$12:$AC$125,7),0)</f>
        <v>0</v>
      </c>
      <c r="N3385" s="57">
        <f t="shared" si="779"/>
        <v>0</v>
      </c>
      <c r="O3385" s="57">
        <f t="shared" ca="1" si="780"/>
        <v>0</v>
      </c>
      <c r="P3385" s="63" t="str">
        <f t="shared" si="781"/>
        <v>A+J=</v>
      </c>
      <c r="Q3385" s="64">
        <f t="shared" si="782"/>
        <v>46863</v>
      </c>
    </row>
    <row r="3386" spans="1:17" x14ac:dyDescent="0.2">
      <c r="A3386" s="56">
        <f t="shared" si="770"/>
        <v>46621</v>
      </c>
      <c r="B3386" s="75" t="str">
        <f t="shared" ca="1" si="772"/>
        <v>n.d</v>
      </c>
      <c r="C3386" s="57">
        <f t="shared" si="773"/>
        <v>0.2023404</v>
      </c>
      <c r="D3386" s="58">
        <f ca="1">IF(A3386&lt;$B$1,VLOOKUP(A3386,[1]DI!$A$4:$B$15000,2,FALSE),0)</f>
        <v>0</v>
      </c>
      <c r="E3386" s="57">
        <f t="shared" ca="1" si="774"/>
        <v>0</v>
      </c>
      <c r="F3386" s="59">
        <f t="shared" si="771"/>
        <v>1.1499999999999999</v>
      </c>
      <c r="G3386" s="60">
        <f t="shared" ca="1" si="775"/>
        <v>1</v>
      </c>
      <c r="H3386" s="57">
        <f ca="1">TRUNC(PRODUCT(G$10:G3385),15)</f>
        <v>1.8793566834039801</v>
      </c>
      <c r="I3386" s="57">
        <f t="shared" ca="1" si="776"/>
        <v>1.8793566834039801</v>
      </c>
      <c r="J3386" s="57">
        <f t="shared" ca="1" si="777"/>
        <v>1</v>
      </c>
      <c r="K3386" s="57">
        <f t="shared" ca="1" si="778"/>
        <v>0</v>
      </c>
      <c r="L3386" s="61">
        <f>IF(VLOOKUP(A3386,$U$12:$AD$125,8)=VLOOKUP(A3385,$U$12:$AD$125,8),0,VLOOKUP(A3386,U$12:$AD$125,8))</f>
        <v>0</v>
      </c>
      <c r="M3386" s="62">
        <f>IF(L3386&gt;0,VLOOKUP(L3386,T$12:$AC$125,7),0)</f>
        <v>0</v>
      </c>
      <c r="N3386" s="57">
        <f t="shared" si="779"/>
        <v>0</v>
      </c>
      <c r="O3386" s="57">
        <f t="shared" ca="1" si="780"/>
        <v>0</v>
      </c>
      <c r="P3386" s="63" t="str">
        <f t="shared" si="781"/>
        <v>A+J=</v>
      </c>
      <c r="Q3386" s="64">
        <f t="shared" si="782"/>
        <v>46863</v>
      </c>
    </row>
    <row r="3387" spans="1:17" x14ac:dyDescent="0.2">
      <c r="A3387" s="56">
        <f t="shared" si="770"/>
        <v>46622</v>
      </c>
      <c r="B3387" s="75" t="str">
        <f t="shared" ca="1" si="772"/>
        <v>n.d</v>
      </c>
      <c r="C3387" s="57">
        <f t="shared" si="773"/>
        <v>0.2023404</v>
      </c>
      <c r="D3387" s="58">
        <f ca="1">IF(A3387&lt;$B$1,VLOOKUP(A3387,[1]DI!$A$4:$B$15000,2,FALSE),0)</f>
        <v>0</v>
      </c>
      <c r="E3387" s="57">
        <f t="shared" ca="1" si="774"/>
        <v>0</v>
      </c>
      <c r="F3387" s="59">
        <f t="shared" si="771"/>
        <v>1.1499999999999999</v>
      </c>
      <c r="G3387" s="60">
        <f t="shared" ca="1" si="775"/>
        <v>1</v>
      </c>
      <c r="H3387" s="57">
        <f ca="1">TRUNC(PRODUCT(G$10:G3386),15)</f>
        <v>1.8793566834039801</v>
      </c>
      <c r="I3387" s="57">
        <f t="shared" ca="1" si="776"/>
        <v>1.8793566834039801</v>
      </c>
      <c r="J3387" s="57">
        <f t="shared" ca="1" si="777"/>
        <v>1</v>
      </c>
      <c r="K3387" s="57">
        <f t="shared" ca="1" si="778"/>
        <v>0</v>
      </c>
      <c r="L3387" s="61">
        <f>IF(VLOOKUP(A3387,$U$12:$AD$125,8)=VLOOKUP(A3386,$U$12:$AD$125,8),0,VLOOKUP(A3387,U$12:$AD$125,8))</f>
        <v>0</v>
      </c>
      <c r="M3387" s="62">
        <f>IF(L3387&gt;0,VLOOKUP(L3387,T$12:$AC$125,7),0)</f>
        <v>0</v>
      </c>
      <c r="N3387" s="57">
        <f t="shared" si="779"/>
        <v>0</v>
      </c>
      <c r="O3387" s="57">
        <f t="shared" ca="1" si="780"/>
        <v>0</v>
      </c>
      <c r="P3387" s="63" t="str">
        <f t="shared" si="781"/>
        <v>A+J=</v>
      </c>
      <c r="Q3387" s="64">
        <f t="shared" si="782"/>
        <v>46863</v>
      </c>
    </row>
    <row r="3388" spans="1:17" x14ac:dyDescent="0.2">
      <c r="A3388" s="56">
        <f t="shared" si="770"/>
        <v>46623</v>
      </c>
      <c r="B3388" s="75" t="str">
        <f t="shared" ca="1" si="772"/>
        <v>n.d</v>
      </c>
      <c r="C3388" s="57">
        <f t="shared" si="773"/>
        <v>0.2023404</v>
      </c>
      <c r="D3388" s="58">
        <f ca="1">IF(A3388&lt;$B$1,VLOOKUP(A3388,[1]DI!$A$4:$B$15000,2,FALSE),0)</f>
        <v>0</v>
      </c>
      <c r="E3388" s="57">
        <f t="shared" ca="1" si="774"/>
        <v>0</v>
      </c>
      <c r="F3388" s="59">
        <f t="shared" si="771"/>
        <v>1.1499999999999999</v>
      </c>
      <c r="G3388" s="60">
        <f t="shared" ca="1" si="775"/>
        <v>1</v>
      </c>
      <c r="H3388" s="57">
        <f ca="1">TRUNC(PRODUCT(G$10:G3387),15)</f>
        <v>1.8793566834039801</v>
      </c>
      <c r="I3388" s="57">
        <f t="shared" ca="1" si="776"/>
        <v>1.8793566834039801</v>
      </c>
      <c r="J3388" s="57">
        <f t="shared" ca="1" si="777"/>
        <v>1</v>
      </c>
      <c r="K3388" s="57">
        <f t="shared" ca="1" si="778"/>
        <v>0</v>
      </c>
      <c r="L3388" s="61">
        <f>IF(VLOOKUP(A3388,$U$12:$AD$125,8)=VLOOKUP(A3387,$U$12:$AD$125,8),0,VLOOKUP(A3388,U$12:$AD$125,8))</f>
        <v>0</v>
      </c>
      <c r="M3388" s="62">
        <f>IF(L3388&gt;0,VLOOKUP(L3388,T$12:$AC$125,7),0)</f>
        <v>0</v>
      </c>
      <c r="N3388" s="57">
        <f t="shared" si="779"/>
        <v>0</v>
      </c>
      <c r="O3388" s="57">
        <f t="shared" ca="1" si="780"/>
        <v>0</v>
      </c>
      <c r="P3388" s="63" t="str">
        <f t="shared" si="781"/>
        <v>A+J=</v>
      </c>
      <c r="Q3388" s="64">
        <f t="shared" si="782"/>
        <v>46863</v>
      </c>
    </row>
    <row r="3389" spans="1:17" x14ac:dyDescent="0.2">
      <c r="A3389" s="56">
        <f t="shared" si="770"/>
        <v>46624</v>
      </c>
      <c r="B3389" s="75" t="str">
        <f t="shared" ca="1" si="772"/>
        <v>n.d</v>
      </c>
      <c r="C3389" s="57">
        <f t="shared" si="773"/>
        <v>0.2023404</v>
      </c>
      <c r="D3389" s="58">
        <f ca="1">IF(A3389&lt;$B$1,VLOOKUP(A3389,[1]DI!$A$4:$B$15000,2,FALSE),0)</f>
        <v>0</v>
      </c>
      <c r="E3389" s="57">
        <f t="shared" ca="1" si="774"/>
        <v>0</v>
      </c>
      <c r="F3389" s="59">
        <f t="shared" si="771"/>
        <v>1.1499999999999999</v>
      </c>
      <c r="G3389" s="60">
        <f t="shared" ca="1" si="775"/>
        <v>1</v>
      </c>
      <c r="H3389" s="57">
        <f ca="1">TRUNC(PRODUCT(G$10:G3388),15)</f>
        <v>1.8793566834039801</v>
      </c>
      <c r="I3389" s="57">
        <f t="shared" ca="1" si="776"/>
        <v>1.8793566834039801</v>
      </c>
      <c r="J3389" s="57">
        <f t="shared" ca="1" si="777"/>
        <v>1</v>
      </c>
      <c r="K3389" s="57">
        <f t="shared" ca="1" si="778"/>
        <v>0</v>
      </c>
      <c r="L3389" s="61">
        <f>IF(VLOOKUP(A3389,$U$12:$AD$125,8)=VLOOKUP(A3388,$U$12:$AD$125,8),0,VLOOKUP(A3389,U$12:$AD$125,8))</f>
        <v>0</v>
      </c>
      <c r="M3389" s="62">
        <f>IF(L3389&gt;0,VLOOKUP(L3389,T$12:$AC$125,7),0)</f>
        <v>0</v>
      </c>
      <c r="N3389" s="57">
        <f t="shared" si="779"/>
        <v>0</v>
      </c>
      <c r="O3389" s="57">
        <f t="shared" ca="1" si="780"/>
        <v>0</v>
      </c>
      <c r="P3389" s="63" t="str">
        <f t="shared" si="781"/>
        <v>A+J=</v>
      </c>
      <c r="Q3389" s="64">
        <f t="shared" si="782"/>
        <v>46863</v>
      </c>
    </row>
    <row r="3390" spans="1:17" x14ac:dyDescent="0.2">
      <c r="A3390" s="56">
        <f t="shared" si="770"/>
        <v>46625</v>
      </c>
      <c r="B3390" s="75" t="str">
        <f t="shared" ca="1" si="772"/>
        <v>n.d</v>
      </c>
      <c r="C3390" s="57">
        <f t="shared" si="773"/>
        <v>0.2023404</v>
      </c>
      <c r="D3390" s="58">
        <f ca="1">IF(A3390&lt;$B$1,VLOOKUP(A3390,[1]DI!$A$4:$B$15000,2,FALSE),0)</f>
        <v>0</v>
      </c>
      <c r="E3390" s="57">
        <f t="shared" ca="1" si="774"/>
        <v>0</v>
      </c>
      <c r="F3390" s="59">
        <f t="shared" si="771"/>
        <v>1.1499999999999999</v>
      </c>
      <c r="G3390" s="60">
        <f t="shared" ca="1" si="775"/>
        <v>1</v>
      </c>
      <c r="H3390" s="57">
        <f ca="1">TRUNC(PRODUCT(G$10:G3389),15)</f>
        <v>1.8793566834039801</v>
      </c>
      <c r="I3390" s="57">
        <f t="shared" ca="1" si="776"/>
        <v>1.8793566834039801</v>
      </c>
      <c r="J3390" s="57">
        <f t="shared" ca="1" si="777"/>
        <v>1</v>
      </c>
      <c r="K3390" s="57">
        <f t="shared" ca="1" si="778"/>
        <v>0</v>
      </c>
      <c r="L3390" s="61">
        <f>IF(VLOOKUP(A3390,$U$12:$AD$125,8)=VLOOKUP(A3389,$U$12:$AD$125,8),0,VLOOKUP(A3390,U$12:$AD$125,8))</f>
        <v>0</v>
      </c>
      <c r="M3390" s="62">
        <f>IF(L3390&gt;0,VLOOKUP(L3390,T$12:$AC$125,7),0)</f>
        <v>0</v>
      </c>
      <c r="N3390" s="57">
        <f t="shared" si="779"/>
        <v>0</v>
      </c>
      <c r="O3390" s="57">
        <f t="shared" ca="1" si="780"/>
        <v>0</v>
      </c>
      <c r="P3390" s="63" t="str">
        <f t="shared" si="781"/>
        <v>A+J=</v>
      </c>
      <c r="Q3390" s="64">
        <f t="shared" si="782"/>
        <v>46863</v>
      </c>
    </row>
    <row r="3391" spans="1:17" x14ac:dyDescent="0.2">
      <c r="A3391" s="56">
        <f t="shared" si="770"/>
        <v>46626</v>
      </c>
      <c r="B3391" s="75" t="str">
        <f t="shared" ca="1" si="772"/>
        <v>n.d</v>
      </c>
      <c r="C3391" s="57">
        <f t="shared" si="773"/>
        <v>0.2023404</v>
      </c>
      <c r="D3391" s="58">
        <f ca="1">IF(A3391&lt;$B$1,VLOOKUP(A3391,[1]DI!$A$4:$B$15000,2,FALSE),0)</f>
        <v>0</v>
      </c>
      <c r="E3391" s="57">
        <f t="shared" ca="1" si="774"/>
        <v>0</v>
      </c>
      <c r="F3391" s="59">
        <f t="shared" si="771"/>
        <v>1.1499999999999999</v>
      </c>
      <c r="G3391" s="60">
        <f t="shared" ca="1" si="775"/>
        <v>1</v>
      </c>
      <c r="H3391" s="57">
        <f ca="1">TRUNC(PRODUCT(G$10:G3390),15)</f>
        <v>1.8793566834039801</v>
      </c>
      <c r="I3391" s="57">
        <f t="shared" ca="1" si="776"/>
        <v>1.8793566834039801</v>
      </c>
      <c r="J3391" s="57">
        <f t="shared" ca="1" si="777"/>
        <v>1</v>
      </c>
      <c r="K3391" s="57">
        <f t="shared" ca="1" si="778"/>
        <v>0</v>
      </c>
      <c r="L3391" s="61">
        <f>IF(VLOOKUP(A3391,$U$12:$AD$125,8)=VLOOKUP(A3390,$U$12:$AD$125,8),0,VLOOKUP(A3391,U$12:$AD$125,8))</f>
        <v>0</v>
      </c>
      <c r="M3391" s="62">
        <f>IF(L3391&gt;0,VLOOKUP(L3391,T$12:$AC$125,7),0)</f>
        <v>0</v>
      </c>
      <c r="N3391" s="57">
        <f t="shared" si="779"/>
        <v>0</v>
      </c>
      <c r="O3391" s="57">
        <f t="shared" ca="1" si="780"/>
        <v>0</v>
      </c>
      <c r="P3391" s="63" t="str">
        <f t="shared" si="781"/>
        <v>A+J=</v>
      </c>
      <c r="Q3391" s="64">
        <f t="shared" si="782"/>
        <v>46863</v>
      </c>
    </row>
    <row r="3392" spans="1:17" x14ac:dyDescent="0.2">
      <c r="A3392" s="56">
        <f t="shared" si="770"/>
        <v>46627</v>
      </c>
      <c r="B3392" s="75" t="str">
        <f t="shared" ca="1" si="772"/>
        <v>n.d</v>
      </c>
      <c r="C3392" s="57">
        <f t="shared" si="773"/>
        <v>0.2023404</v>
      </c>
      <c r="D3392" s="58">
        <f ca="1">IF(A3392&lt;$B$1,VLOOKUP(A3392,[1]DI!$A$4:$B$15000,2,FALSE),0)</f>
        <v>0</v>
      </c>
      <c r="E3392" s="57">
        <f t="shared" ca="1" si="774"/>
        <v>0</v>
      </c>
      <c r="F3392" s="59">
        <f t="shared" si="771"/>
        <v>1.1499999999999999</v>
      </c>
      <c r="G3392" s="60">
        <f t="shared" ca="1" si="775"/>
        <v>1</v>
      </c>
      <c r="H3392" s="57">
        <f ca="1">TRUNC(PRODUCT(G$10:G3391),15)</f>
        <v>1.8793566834039801</v>
      </c>
      <c r="I3392" s="57">
        <f t="shared" ca="1" si="776"/>
        <v>1.8793566834039801</v>
      </c>
      <c r="J3392" s="57">
        <f t="shared" ca="1" si="777"/>
        <v>1</v>
      </c>
      <c r="K3392" s="57">
        <f t="shared" ca="1" si="778"/>
        <v>0</v>
      </c>
      <c r="L3392" s="61">
        <f>IF(VLOOKUP(A3392,$U$12:$AD$125,8)=VLOOKUP(A3391,$U$12:$AD$125,8),0,VLOOKUP(A3392,U$12:$AD$125,8))</f>
        <v>0</v>
      </c>
      <c r="M3392" s="62">
        <f>IF(L3392&gt;0,VLOOKUP(L3392,T$12:$AC$125,7),0)</f>
        <v>0</v>
      </c>
      <c r="N3392" s="57">
        <f t="shared" si="779"/>
        <v>0</v>
      </c>
      <c r="O3392" s="57">
        <f t="shared" ca="1" si="780"/>
        <v>0</v>
      </c>
      <c r="P3392" s="63" t="str">
        <f t="shared" si="781"/>
        <v>A+J=</v>
      </c>
      <c r="Q3392" s="64">
        <f t="shared" si="782"/>
        <v>46863</v>
      </c>
    </row>
    <row r="3393" spans="1:17" x14ac:dyDescent="0.2">
      <c r="A3393" s="56">
        <f t="shared" si="770"/>
        <v>46628</v>
      </c>
      <c r="B3393" s="75" t="str">
        <f t="shared" ca="1" si="772"/>
        <v>n.d</v>
      </c>
      <c r="C3393" s="57">
        <f t="shared" si="773"/>
        <v>0.2023404</v>
      </c>
      <c r="D3393" s="58">
        <f ca="1">IF(A3393&lt;$B$1,VLOOKUP(A3393,[1]DI!$A$4:$B$15000,2,FALSE),0)</f>
        <v>0</v>
      </c>
      <c r="E3393" s="57">
        <f t="shared" ca="1" si="774"/>
        <v>0</v>
      </c>
      <c r="F3393" s="59">
        <f t="shared" si="771"/>
        <v>1.1499999999999999</v>
      </c>
      <c r="G3393" s="60">
        <f t="shared" ca="1" si="775"/>
        <v>1</v>
      </c>
      <c r="H3393" s="57">
        <f ca="1">TRUNC(PRODUCT(G$10:G3392),15)</f>
        <v>1.8793566834039801</v>
      </c>
      <c r="I3393" s="57">
        <f t="shared" ca="1" si="776"/>
        <v>1.8793566834039801</v>
      </c>
      <c r="J3393" s="57">
        <f t="shared" ca="1" si="777"/>
        <v>1</v>
      </c>
      <c r="K3393" s="57">
        <f t="shared" ca="1" si="778"/>
        <v>0</v>
      </c>
      <c r="L3393" s="61">
        <f>IF(VLOOKUP(A3393,$U$12:$AD$125,8)=VLOOKUP(A3392,$U$12:$AD$125,8),0,VLOOKUP(A3393,U$12:$AD$125,8))</f>
        <v>0</v>
      </c>
      <c r="M3393" s="62">
        <f>IF(L3393&gt;0,VLOOKUP(L3393,T$12:$AC$125,7),0)</f>
        <v>0</v>
      </c>
      <c r="N3393" s="57">
        <f t="shared" si="779"/>
        <v>0</v>
      </c>
      <c r="O3393" s="57">
        <f t="shared" ca="1" si="780"/>
        <v>0</v>
      </c>
      <c r="P3393" s="63" t="str">
        <f t="shared" si="781"/>
        <v>A+J=</v>
      </c>
      <c r="Q3393" s="64">
        <f t="shared" si="782"/>
        <v>46863</v>
      </c>
    </row>
    <row r="3394" spans="1:17" x14ac:dyDescent="0.2">
      <c r="A3394" s="56">
        <f t="shared" si="770"/>
        <v>46629</v>
      </c>
      <c r="B3394" s="75" t="str">
        <f t="shared" ca="1" si="772"/>
        <v>n.d</v>
      </c>
      <c r="C3394" s="57">
        <f t="shared" si="773"/>
        <v>0.2023404</v>
      </c>
      <c r="D3394" s="58">
        <f ca="1">IF(A3394&lt;$B$1,VLOOKUP(A3394,[1]DI!$A$4:$B$15000,2,FALSE),0)</f>
        <v>0</v>
      </c>
      <c r="E3394" s="57">
        <f t="shared" ca="1" si="774"/>
        <v>0</v>
      </c>
      <c r="F3394" s="59">
        <f t="shared" si="771"/>
        <v>1.1499999999999999</v>
      </c>
      <c r="G3394" s="60">
        <f t="shared" ca="1" si="775"/>
        <v>1</v>
      </c>
      <c r="H3394" s="57">
        <f ca="1">TRUNC(PRODUCT(G$10:G3393),15)</f>
        <v>1.8793566834039801</v>
      </c>
      <c r="I3394" s="57">
        <f t="shared" ca="1" si="776"/>
        <v>1.8793566834039801</v>
      </c>
      <c r="J3394" s="57">
        <f t="shared" ca="1" si="777"/>
        <v>1</v>
      </c>
      <c r="K3394" s="57">
        <f t="shared" ca="1" si="778"/>
        <v>0</v>
      </c>
      <c r="L3394" s="61">
        <f>IF(VLOOKUP(A3394,$U$12:$AD$125,8)=VLOOKUP(A3393,$U$12:$AD$125,8),0,VLOOKUP(A3394,U$12:$AD$125,8))</f>
        <v>0</v>
      </c>
      <c r="M3394" s="62">
        <f>IF(L3394&gt;0,VLOOKUP(L3394,T$12:$AC$125,7),0)</f>
        <v>0</v>
      </c>
      <c r="N3394" s="57">
        <f t="shared" si="779"/>
        <v>0</v>
      </c>
      <c r="O3394" s="57">
        <f t="shared" ca="1" si="780"/>
        <v>0</v>
      </c>
      <c r="P3394" s="63" t="str">
        <f t="shared" si="781"/>
        <v>A+J=</v>
      </c>
      <c r="Q3394" s="64">
        <f t="shared" si="782"/>
        <v>46863</v>
      </c>
    </row>
    <row r="3395" spans="1:17" x14ac:dyDescent="0.2">
      <c r="A3395" s="56">
        <f t="shared" si="770"/>
        <v>46630</v>
      </c>
      <c r="B3395" s="75" t="str">
        <f t="shared" ca="1" si="772"/>
        <v>n.d</v>
      </c>
      <c r="C3395" s="57">
        <f t="shared" si="773"/>
        <v>0.2023404</v>
      </c>
      <c r="D3395" s="58">
        <f ca="1">IF(A3395&lt;$B$1,VLOOKUP(A3395,[1]DI!$A$4:$B$15000,2,FALSE),0)</f>
        <v>0</v>
      </c>
      <c r="E3395" s="57">
        <f t="shared" ca="1" si="774"/>
        <v>0</v>
      </c>
      <c r="F3395" s="59">
        <f t="shared" si="771"/>
        <v>1.1499999999999999</v>
      </c>
      <c r="G3395" s="60">
        <f t="shared" ca="1" si="775"/>
        <v>1</v>
      </c>
      <c r="H3395" s="57">
        <f ca="1">TRUNC(PRODUCT(G$10:G3394),15)</f>
        <v>1.8793566834039801</v>
      </c>
      <c r="I3395" s="57">
        <f t="shared" ca="1" si="776"/>
        <v>1.8793566834039801</v>
      </c>
      <c r="J3395" s="57">
        <f t="shared" ca="1" si="777"/>
        <v>1</v>
      </c>
      <c r="K3395" s="57">
        <f t="shared" ca="1" si="778"/>
        <v>0</v>
      </c>
      <c r="L3395" s="61">
        <f>IF(VLOOKUP(A3395,$U$12:$AD$125,8)=VLOOKUP(A3394,$U$12:$AD$125,8),0,VLOOKUP(A3395,U$12:$AD$125,8))</f>
        <v>0</v>
      </c>
      <c r="M3395" s="62">
        <f>IF(L3395&gt;0,VLOOKUP(L3395,T$12:$AC$125,7),0)</f>
        <v>0</v>
      </c>
      <c r="N3395" s="57">
        <f t="shared" si="779"/>
        <v>0</v>
      </c>
      <c r="O3395" s="57">
        <f t="shared" ca="1" si="780"/>
        <v>0</v>
      </c>
      <c r="P3395" s="63" t="str">
        <f t="shared" si="781"/>
        <v>A+J=</v>
      </c>
      <c r="Q3395" s="64">
        <f t="shared" si="782"/>
        <v>46863</v>
      </c>
    </row>
    <row r="3396" spans="1:17" x14ac:dyDescent="0.2">
      <c r="A3396" s="56">
        <f t="shared" si="770"/>
        <v>46631</v>
      </c>
      <c r="B3396" s="75" t="str">
        <f t="shared" ca="1" si="772"/>
        <v>n.d</v>
      </c>
      <c r="C3396" s="57">
        <f t="shared" si="773"/>
        <v>0.2023404</v>
      </c>
      <c r="D3396" s="58">
        <f ca="1">IF(A3396&lt;$B$1,VLOOKUP(A3396,[1]DI!$A$4:$B$15000,2,FALSE),0)</f>
        <v>0</v>
      </c>
      <c r="E3396" s="57">
        <f t="shared" ca="1" si="774"/>
        <v>0</v>
      </c>
      <c r="F3396" s="59">
        <f t="shared" si="771"/>
        <v>1.1499999999999999</v>
      </c>
      <c r="G3396" s="60">
        <f t="shared" ca="1" si="775"/>
        <v>1</v>
      </c>
      <c r="H3396" s="57">
        <f ca="1">TRUNC(PRODUCT(G$10:G3395),15)</f>
        <v>1.8793566834039801</v>
      </c>
      <c r="I3396" s="57">
        <f t="shared" ca="1" si="776"/>
        <v>1.8793566834039801</v>
      </c>
      <c r="J3396" s="57">
        <f t="shared" ca="1" si="777"/>
        <v>1</v>
      </c>
      <c r="K3396" s="57">
        <f t="shared" ca="1" si="778"/>
        <v>0</v>
      </c>
      <c r="L3396" s="61">
        <f>IF(VLOOKUP(A3396,$U$12:$AD$125,8)=VLOOKUP(A3395,$U$12:$AD$125,8),0,VLOOKUP(A3396,U$12:$AD$125,8))</f>
        <v>0</v>
      </c>
      <c r="M3396" s="62">
        <f>IF(L3396&gt;0,VLOOKUP(L3396,T$12:$AC$125,7),0)</f>
        <v>0</v>
      </c>
      <c r="N3396" s="57">
        <f t="shared" si="779"/>
        <v>0</v>
      </c>
      <c r="O3396" s="57">
        <f t="shared" ca="1" si="780"/>
        <v>0</v>
      </c>
      <c r="P3396" s="63" t="str">
        <f t="shared" si="781"/>
        <v>A+J=</v>
      </c>
      <c r="Q3396" s="64">
        <f t="shared" si="782"/>
        <v>46863</v>
      </c>
    </row>
    <row r="3397" spans="1:17" x14ac:dyDescent="0.2">
      <c r="A3397" s="56">
        <f t="shared" si="770"/>
        <v>46632</v>
      </c>
      <c r="B3397" s="75" t="str">
        <f t="shared" ca="1" si="772"/>
        <v>n.d</v>
      </c>
      <c r="C3397" s="57">
        <f t="shared" si="773"/>
        <v>0.2023404</v>
      </c>
      <c r="D3397" s="58">
        <f ca="1">IF(A3397&lt;$B$1,VLOOKUP(A3397,[1]DI!$A$4:$B$15000,2,FALSE),0)</f>
        <v>0</v>
      </c>
      <c r="E3397" s="57">
        <f t="shared" ca="1" si="774"/>
        <v>0</v>
      </c>
      <c r="F3397" s="59">
        <f t="shared" si="771"/>
        <v>1.1499999999999999</v>
      </c>
      <c r="G3397" s="60">
        <f t="shared" ca="1" si="775"/>
        <v>1</v>
      </c>
      <c r="H3397" s="57">
        <f ca="1">TRUNC(PRODUCT(G$10:G3396),15)</f>
        <v>1.8793566834039801</v>
      </c>
      <c r="I3397" s="57">
        <f t="shared" ca="1" si="776"/>
        <v>1.8793566834039801</v>
      </c>
      <c r="J3397" s="57">
        <f t="shared" ca="1" si="777"/>
        <v>1</v>
      </c>
      <c r="K3397" s="57">
        <f t="shared" ca="1" si="778"/>
        <v>0</v>
      </c>
      <c r="L3397" s="61">
        <f>IF(VLOOKUP(A3397,$U$12:$AD$125,8)=VLOOKUP(A3396,$U$12:$AD$125,8),0,VLOOKUP(A3397,U$12:$AD$125,8))</f>
        <v>0</v>
      </c>
      <c r="M3397" s="62">
        <f>IF(L3397&gt;0,VLOOKUP(L3397,T$12:$AC$125,7),0)</f>
        <v>0</v>
      </c>
      <c r="N3397" s="57">
        <f t="shared" si="779"/>
        <v>0</v>
      </c>
      <c r="O3397" s="57">
        <f t="shared" ca="1" si="780"/>
        <v>0</v>
      </c>
      <c r="P3397" s="63" t="str">
        <f t="shared" si="781"/>
        <v>A+J=</v>
      </c>
      <c r="Q3397" s="64">
        <f t="shared" si="782"/>
        <v>46863</v>
      </c>
    </row>
    <row r="3398" spans="1:17" x14ac:dyDescent="0.2">
      <c r="A3398" s="56">
        <f t="shared" si="770"/>
        <v>46633</v>
      </c>
      <c r="B3398" s="75" t="str">
        <f t="shared" ca="1" si="772"/>
        <v>n.d</v>
      </c>
      <c r="C3398" s="57">
        <f t="shared" si="773"/>
        <v>0.2023404</v>
      </c>
      <c r="D3398" s="58">
        <f ca="1">IF(A3398&lt;$B$1,VLOOKUP(A3398,[1]DI!$A$4:$B$15000,2,FALSE),0)</f>
        <v>0</v>
      </c>
      <c r="E3398" s="57">
        <f t="shared" ca="1" si="774"/>
        <v>0</v>
      </c>
      <c r="F3398" s="59">
        <f t="shared" si="771"/>
        <v>1.1499999999999999</v>
      </c>
      <c r="G3398" s="60">
        <f t="shared" ca="1" si="775"/>
        <v>1</v>
      </c>
      <c r="H3398" s="57">
        <f ca="1">TRUNC(PRODUCT(G$10:G3397),15)</f>
        <v>1.8793566834039801</v>
      </c>
      <c r="I3398" s="57">
        <f t="shared" ca="1" si="776"/>
        <v>1.8793566834039801</v>
      </c>
      <c r="J3398" s="57">
        <f t="shared" ca="1" si="777"/>
        <v>1</v>
      </c>
      <c r="K3398" s="57">
        <f t="shared" ca="1" si="778"/>
        <v>0</v>
      </c>
      <c r="L3398" s="61">
        <f>IF(VLOOKUP(A3398,$U$12:$AD$125,8)=VLOOKUP(A3397,$U$12:$AD$125,8),0,VLOOKUP(A3398,U$12:$AD$125,8))</f>
        <v>0</v>
      </c>
      <c r="M3398" s="62">
        <f>IF(L3398&gt;0,VLOOKUP(L3398,T$12:$AC$125,7),0)</f>
        <v>0</v>
      </c>
      <c r="N3398" s="57">
        <f t="shared" si="779"/>
        <v>0</v>
      </c>
      <c r="O3398" s="57">
        <f t="shared" ca="1" si="780"/>
        <v>0</v>
      </c>
      <c r="P3398" s="63" t="str">
        <f t="shared" si="781"/>
        <v>A+J=</v>
      </c>
      <c r="Q3398" s="64">
        <f t="shared" si="782"/>
        <v>46863</v>
      </c>
    </row>
    <row r="3399" spans="1:17" x14ac:dyDescent="0.2">
      <c r="A3399" s="56">
        <f t="shared" si="770"/>
        <v>46634</v>
      </c>
      <c r="B3399" s="75" t="str">
        <f t="shared" ca="1" si="772"/>
        <v>n.d</v>
      </c>
      <c r="C3399" s="57">
        <f t="shared" si="773"/>
        <v>0.2023404</v>
      </c>
      <c r="D3399" s="58">
        <f ca="1">IF(A3399&lt;$B$1,VLOOKUP(A3399,[1]DI!$A$4:$B$15000,2,FALSE),0)</f>
        <v>0</v>
      </c>
      <c r="E3399" s="57">
        <f t="shared" ca="1" si="774"/>
        <v>0</v>
      </c>
      <c r="F3399" s="59">
        <f t="shared" si="771"/>
        <v>1.1499999999999999</v>
      </c>
      <c r="G3399" s="60">
        <f t="shared" ca="1" si="775"/>
        <v>1</v>
      </c>
      <c r="H3399" s="57">
        <f ca="1">TRUNC(PRODUCT(G$10:G3398),15)</f>
        <v>1.8793566834039801</v>
      </c>
      <c r="I3399" s="57">
        <f t="shared" ca="1" si="776"/>
        <v>1.8793566834039801</v>
      </c>
      <c r="J3399" s="57">
        <f t="shared" ca="1" si="777"/>
        <v>1</v>
      </c>
      <c r="K3399" s="57">
        <f t="shared" ca="1" si="778"/>
        <v>0</v>
      </c>
      <c r="L3399" s="61">
        <f>IF(VLOOKUP(A3399,$U$12:$AD$125,8)=VLOOKUP(A3398,$U$12:$AD$125,8),0,VLOOKUP(A3399,U$12:$AD$125,8))</f>
        <v>0</v>
      </c>
      <c r="M3399" s="62">
        <f>IF(L3399&gt;0,VLOOKUP(L3399,T$12:$AC$125,7),0)</f>
        <v>0</v>
      </c>
      <c r="N3399" s="57">
        <f t="shared" si="779"/>
        <v>0</v>
      </c>
      <c r="O3399" s="57">
        <f t="shared" ca="1" si="780"/>
        <v>0</v>
      </c>
      <c r="P3399" s="63" t="str">
        <f t="shared" si="781"/>
        <v>A+J=</v>
      </c>
      <c r="Q3399" s="64">
        <f t="shared" si="782"/>
        <v>46863</v>
      </c>
    </row>
    <row r="3400" spans="1:17" x14ac:dyDescent="0.2">
      <c r="A3400" s="56">
        <f t="shared" si="770"/>
        <v>46635</v>
      </c>
      <c r="B3400" s="75" t="str">
        <f t="shared" ca="1" si="772"/>
        <v>n.d</v>
      </c>
      <c r="C3400" s="57">
        <f t="shared" si="773"/>
        <v>0.2023404</v>
      </c>
      <c r="D3400" s="58">
        <f ca="1">IF(A3400&lt;$B$1,VLOOKUP(A3400,[1]DI!$A$4:$B$15000,2,FALSE),0)</f>
        <v>0</v>
      </c>
      <c r="E3400" s="57">
        <f t="shared" ca="1" si="774"/>
        <v>0</v>
      </c>
      <c r="F3400" s="59">
        <f t="shared" si="771"/>
        <v>1.1499999999999999</v>
      </c>
      <c r="G3400" s="60">
        <f t="shared" ca="1" si="775"/>
        <v>1</v>
      </c>
      <c r="H3400" s="57">
        <f ca="1">TRUNC(PRODUCT(G$10:G3399),15)</f>
        <v>1.8793566834039801</v>
      </c>
      <c r="I3400" s="57">
        <f t="shared" ca="1" si="776"/>
        <v>1.8793566834039801</v>
      </c>
      <c r="J3400" s="57">
        <f t="shared" ca="1" si="777"/>
        <v>1</v>
      </c>
      <c r="K3400" s="57">
        <f t="shared" ca="1" si="778"/>
        <v>0</v>
      </c>
      <c r="L3400" s="61">
        <f>IF(VLOOKUP(A3400,$U$12:$AD$125,8)=VLOOKUP(A3399,$U$12:$AD$125,8),0,VLOOKUP(A3400,U$12:$AD$125,8))</f>
        <v>0</v>
      </c>
      <c r="M3400" s="62">
        <f>IF(L3400&gt;0,VLOOKUP(L3400,T$12:$AC$125,7),0)</f>
        <v>0</v>
      </c>
      <c r="N3400" s="57">
        <f t="shared" si="779"/>
        <v>0</v>
      </c>
      <c r="O3400" s="57">
        <f t="shared" ca="1" si="780"/>
        <v>0</v>
      </c>
      <c r="P3400" s="63" t="str">
        <f t="shared" si="781"/>
        <v>A+J=</v>
      </c>
      <c r="Q3400" s="64">
        <f t="shared" si="782"/>
        <v>46863</v>
      </c>
    </row>
    <row r="3401" spans="1:17" x14ac:dyDescent="0.2">
      <c r="A3401" s="56">
        <f t="shared" si="770"/>
        <v>46636</v>
      </c>
      <c r="B3401" s="75" t="str">
        <f t="shared" ca="1" si="772"/>
        <v>n.d</v>
      </c>
      <c r="C3401" s="57">
        <f t="shared" si="773"/>
        <v>0.2023404</v>
      </c>
      <c r="D3401" s="58">
        <f ca="1">IF(A3401&lt;$B$1,VLOOKUP(A3401,[1]DI!$A$4:$B$15000,2,FALSE),0)</f>
        <v>0</v>
      </c>
      <c r="E3401" s="57">
        <f t="shared" ca="1" si="774"/>
        <v>0</v>
      </c>
      <c r="F3401" s="59">
        <f t="shared" si="771"/>
        <v>1.1499999999999999</v>
      </c>
      <c r="G3401" s="60">
        <f t="shared" ca="1" si="775"/>
        <v>1</v>
      </c>
      <c r="H3401" s="57">
        <f ca="1">TRUNC(PRODUCT(G$10:G3400),15)</f>
        <v>1.8793566834039801</v>
      </c>
      <c r="I3401" s="57">
        <f t="shared" ca="1" si="776"/>
        <v>1.8793566834039801</v>
      </c>
      <c r="J3401" s="57">
        <f t="shared" ca="1" si="777"/>
        <v>1</v>
      </c>
      <c r="K3401" s="57">
        <f t="shared" ca="1" si="778"/>
        <v>0</v>
      </c>
      <c r="L3401" s="61">
        <f>IF(VLOOKUP(A3401,$U$12:$AD$125,8)=VLOOKUP(A3400,$U$12:$AD$125,8),0,VLOOKUP(A3401,U$12:$AD$125,8))</f>
        <v>0</v>
      </c>
      <c r="M3401" s="62">
        <f>IF(L3401&gt;0,VLOOKUP(L3401,T$12:$AC$125,7),0)</f>
        <v>0</v>
      </c>
      <c r="N3401" s="57">
        <f t="shared" si="779"/>
        <v>0</v>
      </c>
      <c r="O3401" s="57">
        <f t="shared" ca="1" si="780"/>
        <v>0</v>
      </c>
      <c r="P3401" s="63" t="str">
        <f t="shared" si="781"/>
        <v>A+J=</v>
      </c>
      <c r="Q3401" s="64">
        <f t="shared" si="782"/>
        <v>46863</v>
      </c>
    </row>
    <row r="3402" spans="1:17" x14ac:dyDescent="0.2">
      <c r="A3402" s="56">
        <f t="shared" si="770"/>
        <v>46637</v>
      </c>
      <c r="B3402" s="75" t="str">
        <f t="shared" ca="1" si="772"/>
        <v>n.d</v>
      </c>
      <c r="C3402" s="57">
        <f t="shared" si="773"/>
        <v>0.2023404</v>
      </c>
      <c r="D3402" s="58">
        <f ca="1">IF(A3402&lt;$B$1,VLOOKUP(A3402,[1]DI!$A$4:$B$15000,2,FALSE),0)</f>
        <v>0</v>
      </c>
      <c r="E3402" s="57">
        <f t="shared" ca="1" si="774"/>
        <v>0</v>
      </c>
      <c r="F3402" s="59">
        <f t="shared" si="771"/>
        <v>1.1499999999999999</v>
      </c>
      <c r="G3402" s="60">
        <f t="shared" ca="1" si="775"/>
        <v>1</v>
      </c>
      <c r="H3402" s="57">
        <f ca="1">TRUNC(PRODUCT(G$10:G3401),15)</f>
        <v>1.8793566834039801</v>
      </c>
      <c r="I3402" s="57">
        <f t="shared" ca="1" si="776"/>
        <v>1.8793566834039801</v>
      </c>
      <c r="J3402" s="57">
        <f t="shared" ca="1" si="777"/>
        <v>1</v>
      </c>
      <c r="K3402" s="57">
        <f t="shared" ca="1" si="778"/>
        <v>0</v>
      </c>
      <c r="L3402" s="61">
        <f>IF(VLOOKUP(A3402,$U$12:$AD$125,8)=VLOOKUP(A3401,$U$12:$AD$125,8),0,VLOOKUP(A3402,U$12:$AD$125,8))</f>
        <v>0</v>
      </c>
      <c r="M3402" s="62">
        <f>IF(L3402&gt;0,VLOOKUP(L3402,T$12:$AC$125,7),0)</f>
        <v>0</v>
      </c>
      <c r="N3402" s="57">
        <f t="shared" si="779"/>
        <v>0</v>
      </c>
      <c r="O3402" s="57">
        <f t="shared" ca="1" si="780"/>
        <v>0</v>
      </c>
      <c r="P3402" s="63" t="str">
        <f t="shared" si="781"/>
        <v>A+J=</v>
      </c>
      <c r="Q3402" s="64">
        <f t="shared" si="782"/>
        <v>46863</v>
      </c>
    </row>
    <row r="3403" spans="1:17" x14ac:dyDescent="0.2">
      <c r="A3403" s="56">
        <f t="shared" ref="A3403:A3466" si="783">(A3402+1)</f>
        <v>46638</v>
      </c>
      <c r="B3403" s="75" t="str">
        <f t="shared" ca="1" si="772"/>
        <v>n.d</v>
      </c>
      <c r="C3403" s="57">
        <f t="shared" si="773"/>
        <v>0.2023404</v>
      </c>
      <c r="D3403" s="58">
        <f ca="1">IF(A3403&lt;$B$1,VLOOKUP(A3403,[1]DI!$A$4:$B$15000,2,FALSE),0)</f>
        <v>0</v>
      </c>
      <c r="E3403" s="57">
        <f t="shared" ca="1" si="774"/>
        <v>0</v>
      </c>
      <c r="F3403" s="59">
        <f t="shared" si="771"/>
        <v>1.1499999999999999</v>
      </c>
      <c r="G3403" s="60">
        <f t="shared" ca="1" si="775"/>
        <v>1</v>
      </c>
      <c r="H3403" s="57">
        <f ca="1">TRUNC(PRODUCT(G$10:G3402),15)</f>
        <v>1.8793566834039801</v>
      </c>
      <c r="I3403" s="57">
        <f t="shared" ca="1" si="776"/>
        <v>1.8793566834039801</v>
      </c>
      <c r="J3403" s="57">
        <f t="shared" ca="1" si="777"/>
        <v>1</v>
      </c>
      <c r="K3403" s="57">
        <f t="shared" ca="1" si="778"/>
        <v>0</v>
      </c>
      <c r="L3403" s="61">
        <f>IF(VLOOKUP(A3403,$U$12:$AD$125,8)=VLOOKUP(A3402,$U$12:$AD$125,8),0,VLOOKUP(A3403,U$12:$AD$125,8))</f>
        <v>0</v>
      </c>
      <c r="M3403" s="62">
        <f>IF(L3403&gt;0,VLOOKUP(L3403,T$12:$AC$125,7),0)</f>
        <v>0</v>
      </c>
      <c r="N3403" s="57">
        <f t="shared" si="779"/>
        <v>0</v>
      </c>
      <c r="O3403" s="57">
        <f t="shared" ca="1" si="780"/>
        <v>0</v>
      </c>
      <c r="P3403" s="63" t="str">
        <f t="shared" si="781"/>
        <v>A+J=</v>
      </c>
      <c r="Q3403" s="64">
        <f t="shared" si="782"/>
        <v>46863</v>
      </c>
    </row>
    <row r="3404" spans="1:17" x14ac:dyDescent="0.2">
      <c r="A3404" s="56">
        <f t="shared" si="783"/>
        <v>46639</v>
      </c>
      <c r="B3404" s="75" t="str">
        <f t="shared" ca="1" si="772"/>
        <v>n.d</v>
      </c>
      <c r="C3404" s="57">
        <f t="shared" si="773"/>
        <v>0.2023404</v>
      </c>
      <c r="D3404" s="58">
        <f ca="1">IF(A3404&lt;$B$1,VLOOKUP(A3404,[1]DI!$A$4:$B$15000,2,FALSE),0)</f>
        <v>0</v>
      </c>
      <c r="E3404" s="57">
        <f t="shared" ca="1" si="774"/>
        <v>0</v>
      </c>
      <c r="F3404" s="59">
        <f t="shared" si="771"/>
        <v>1.1499999999999999</v>
      </c>
      <c r="G3404" s="60">
        <f t="shared" ca="1" si="775"/>
        <v>1</v>
      </c>
      <c r="H3404" s="57">
        <f ca="1">TRUNC(PRODUCT(G$10:G3403),15)</f>
        <v>1.8793566834039801</v>
      </c>
      <c r="I3404" s="57">
        <f t="shared" ca="1" si="776"/>
        <v>1.8793566834039801</v>
      </c>
      <c r="J3404" s="57">
        <f t="shared" ca="1" si="777"/>
        <v>1</v>
      </c>
      <c r="K3404" s="57">
        <f t="shared" ca="1" si="778"/>
        <v>0</v>
      </c>
      <c r="L3404" s="61">
        <f>IF(VLOOKUP(A3404,$U$12:$AD$125,8)=VLOOKUP(A3403,$U$12:$AD$125,8),0,VLOOKUP(A3404,U$12:$AD$125,8))</f>
        <v>0</v>
      </c>
      <c r="M3404" s="62">
        <f>IF(L3404&gt;0,VLOOKUP(L3404,T$12:$AC$125,7),0)</f>
        <v>0</v>
      </c>
      <c r="N3404" s="57">
        <f t="shared" si="779"/>
        <v>0</v>
      </c>
      <c r="O3404" s="57">
        <f t="shared" ca="1" si="780"/>
        <v>0</v>
      </c>
      <c r="P3404" s="63" t="str">
        <f t="shared" si="781"/>
        <v>A+J=</v>
      </c>
      <c r="Q3404" s="64">
        <f t="shared" si="782"/>
        <v>46863</v>
      </c>
    </row>
    <row r="3405" spans="1:17" x14ac:dyDescent="0.2">
      <c r="A3405" s="56">
        <f t="shared" si="783"/>
        <v>46640</v>
      </c>
      <c r="B3405" s="75" t="str">
        <f t="shared" ca="1" si="772"/>
        <v>n.d</v>
      </c>
      <c r="C3405" s="57">
        <f t="shared" si="773"/>
        <v>0.2023404</v>
      </c>
      <c r="D3405" s="58">
        <f ca="1">IF(A3405&lt;$B$1,VLOOKUP(A3405,[1]DI!$A$4:$B$15000,2,FALSE),0)</f>
        <v>0</v>
      </c>
      <c r="E3405" s="57">
        <f t="shared" ca="1" si="774"/>
        <v>0</v>
      </c>
      <c r="F3405" s="59">
        <f t="shared" si="771"/>
        <v>1.1499999999999999</v>
      </c>
      <c r="G3405" s="60">
        <f t="shared" ca="1" si="775"/>
        <v>1</v>
      </c>
      <c r="H3405" s="57">
        <f ca="1">TRUNC(PRODUCT(G$10:G3404),15)</f>
        <v>1.8793566834039801</v>
      </c>
      <c r="I3405" s="57">
        <f t="shared" ca="1" si="776"/>
        <v>1.8793566834039801</v>
      </c>
      <c r="J3405" s="57">
        <f t="shared" ca="1" si="777"/>
        <v>1</v>
      </c>
      <c r="K3405" s="57">
        <f t="shared" ca="1" si="778"/>
        <v>0</v>
      </c>
      <c r="L3405" s="61">
        <f>IF(VLOOKUP(A3405,$U$12:$AD$125,8)=VLOOKUP(A3404,$U$12:$AD$125,8),0,VLOOKUP(A3405,U$12:$AD$125,8))</f>
        <v>0</v>
      </c>
      <c r="M3405" s="62">
        <f>IF(L3405&gt;0,VLOOKUP(L3405,T$12:$AC$125,7),0)</f>
        <v>0</v>
      </c>
      <c r="N3405" s="57">
        <f t="shared" si="779"/>
        <v>0</v>
      </c>
      <c r="O3405" s="57">
        <f t="shared" ca="1" si="780"/>
        <v>0</v>
      </c>
      <c r="P3405" s="63" t="str">
        <f t="shared" si="781"/>
        <v>A+J=</v>
      </c>
      <c r="Q3405" s="64">
        <f t="shared" si="782"/>
        <v>46863</v>
      </c>
    </row>
    <row r="3406" spans="1:17" x14ac:dyDescent="0.2">
      <c r="A3406" s="56">
        <f t="shared" si="783"/>
        <v>46641</v>
      </c>
      <c r="B3406" s="75" t="str">
        <f t="shared" ca="1" si="772"/>
        <v>n.d</v>
      </c>
      <c r="C3406" s="57">
        <f t="shared" si="773"/>
        <v>0.2023404</v>
      </c>
      <c r="D3406" s="58">
        <f ca="1">IF(A3406&lt;$B$1,VLOOKUP(A3406,[1]DI!$A$4:$B$15000,2,FALSE),0)</f>
        <v>0</v>
      </c>
      <c r="E3406" s="57">
        <f t="shared" ca="1" si="774"/>
        <v>0</v>
      </c>
      <c r="F3406" s="59">
        <f t="shared" si="771"/>
        <v>1.1499999999999999</v>
      </c>
      <c r="G3406" s="60">
        <f t="shared" ca="1" si="775"/>
        <v>1</v>
      </c>
      <c r="H3406" s="57">
        <f ca="1">TRUNC(PRODUCT(G$10:G3405),15)</f>
        <v>1.8793566834039801</v>
      </c>
      <c r="I3406" s="57">
        <f t="shared" ca="1" si="776"/>
        <v>1.8793566834039801</v>
      </c>
      <c r="J3406" s="57">
        <f t="shared" ca="1" si="777"/>
        <v>1</v>
      </c>
      <c r="K3406" s="57">
        <f t="shared" ca="1" si="778"/>
        <v>0</v>
      </c>
      <c r="L3406" s="61">
        <f>IF(VLOOKUP(A3406,$U$12:$AD$125,8)=VLOOKUP(A3405,$U$12:$AD$125,8),0,VLOOKUP(A3406,U$12:$AD$125,8))</f>
        <v>0</v>
      </c>
      <c r="M3406" s="62">
        <f>IF(L3406&gt;0,VLOOKUP(L3406,T$12:$AC$125,7),0)</f>
        <v>0</v>
      </c>
      <c r="N3406" s="57">
        <f t="shared" si="779"/>
        <v>0</v>
      </c>
      <c r="O3406" s="57">
        <f t="shared" ca="1" si="780"/>
        <v>0</v>
      </c>
      <c r="P3406" s="63" t="str">
        <f t="shared" si="781"/>
        <v>A+J=</v>
      </c>
      <c r="Q3406" s="64">
        <f t="shared" si="782"/>
        <v>46863</v>
      </c>
    </row>
    <row r="3407" spans="1:17" x14ac:dyDescent="0.2">
      <c r="A3407" s="56">
        <f t="shared" si="783"/>
        <v>46642</v>
      </c>
      <c r="B3407" s="75" t="str">
        <f t="shared" ca="1" si="772"/>
        <v>n.d</v>
      </c>
      <c r="C3407" s="57">
        <f t="shared" si="773"/>
        <v>0.2023404</v>
      </c>
      <c r="D3407" s="58">
        <f ca="1">IF(A3407&lt;$B$1,VLOOKUP(A3407,[1]DI!$A$4:$B$15000,2,FALSE),0)</f>
        <v>0</v>
      </c>
      <c r="E3407" s="57">
        <f t="shared" ca="1" si="774"/>
        <v>0</v>
      </c>
      <c r="F3407" s="59">
        <f t="shared" si="771"/>
        <v>1.1499999999999999</v>
      </c>
      <c r="G3407" s="60">
        <f t="shared" ca="1" si="775"/>
        <v>1</v>
      </c>
      <c r="H3407" s="57">
        <f ca="1">TRUNC(PRODUCT(G$10:G3406),15)</f>
        <v>1.8793566834039801</v>
      </c>
      <c r="I3407" s="57">
        <f t="shared" ca="1" si="776"/>
        <v>1.8793566834039801</v>
      </c>
      <c r="J3407" s="57">
        <f t="shared" ca="1" si="777"/>
        <v>1</v>
      </c>
      <c r="K3407" s="57">
        <f t="shared" ca="1" si="778"/>
        <v>0</v>
      </c>
      <c r="L3407" s="61">
        <f>IF(VLOOKUP(A3407,$U$12:$AD$125,8)=VLOOKUP(A3406,$U$12:$AD$125,8),0,VLOOKUP(A3407,U$12:$AD$125,8))</f>
        <v>0</v>
      </c>
      <c r="M3407" s="62">
        <f>IF(L3407&gt;0,VLOOKUP(L3407,T$12:$AC$125,7),0)</f>
        <v>0</v>
      </c>
      <c r="N3407" s="57">
        <f t="shared" si="779"/>
        <v>0</v>
      </c>
      <c r="O3407" s="57">
        <f t="shared" ca="1" si="780"/>
        <v>0</v>
      </c>
      <c r="P3407" s="63" t="str">
        <f t="shared" si="781"/>
        <v>A+J=</v>
      </c>
      <c r="Q3407" s="64">
        <f t="shared" si="782"/>
        <v>46863</v>
      </c>
    </row>
    <row r="3408" spans="1:17" x14ac:dyDescent="0.2">
      <c r="A3408" s="56">
        <f t="shared" si="783"/>
        <v>46643</v>
      </c>
      <c r="B3408" s="75" t="str">
        <f t="shared" ca="1" si="772"/>
        <v>n.d</v>
      </c>
      <c r="C3408" s="57">
        <f t="shared" si="773"/>
        <v>0.2023404</v>
      </c>
      <c r="D3408" s="58">
        <f ca="1">IF(A3408&lt;$B$1,VLOOKUP(A3408,[1]DI!$A$4:$B$15000,2,FALSE),0)</f>
        <v>0</v>
      </c>
      <c r="E3408" s="57">
        <f t="shared" ca="1" si="774"/>
        <v>0</v>
      </c>
      <c r="F3408" s="59">
        <f t="shared" si="771"/>
        <v>1.1499999999999999</v>
      </c>
      <c r="G3408" s="60">
        <f t="shared" ca="1" si="775"/>
        <v>1</v>
      </c>
      <c r="H3408" s="57">
        <f ca="1">TRUNC(PRODUCT(G$10:G3407),15)</f>
        <v>1.8793566834039801</v>
      </c>
      <c r="I3408" s="57">
        <f t="shared" ca="1" si="776"/>
        <v>1.8793566834039801</v>
      </c>
      <c r="J3408" s="57">
        <f t="shared" ca="1" si="777"/>
        <v>1</v>
      </c>
      <c r="K3408" s="57">
        <f t="shared" ca="1" si="778"/>
        <v>0</v>
      </c>
      <c r="L3408" s="61">
        <f>IF(VLOOKUP(A3408,$U$12:$AD$125,8)=VLOOKUP(A3407,$U$12:$AD$125,8),0,VLOOKUP(A3408,U$12:$AD$125,8))</f>
        <v>0</v>
      </c>
      <c r="M3408" s="62">
        <f>IF(L3408&gt;0,VLOOKUP(L3408,T$12:$AC$125,7),0)</f>
        <v>0</v>
      </c>
      <c r="N3408" s="57">
        <f t="shared" si="779"/>
        <v>0</v>
      </c>
      <c r="O3408" s="57">
        <f t="shared" ca="1" si="780"/>
        <v>0</v>
      </c>
      <c r="P3408" s="63" t="str">
        <f t="shared" si="781"/>
        <v>A+J=</v>
      </c>
      <c r="Q3408" s="64">
        <f t="shared" si="782"/>
        <v>46863</v>
      </c>
    </row>
    <row r="3409" spans="1:17" x14ac:dyDescent="0.2">
      <c r="A3409" s="56">
        <f t="shared" si="783"/>
        <v>46644</v>
      </c>
      <c r="B3409" s="75" t="str">
        <f t="shared" ca="1" si="772"/>
        <v>n.d</v>
      </c>
      <c r="C3409" s="57">
        <f t="shared" si="773"/>
        <v>0.2023404</v>
      </c>
      <c r="D3409" s="58">
        <f ca="1">IF(A3409&lt;$B$1,VLOOKUP(A3409,[1]DI!$A$4:$B$15000,2,FALSE),0)</f>
        <v>0</v>
      </c>
      <c r="E3409" s="57">
        <f t="shared" ca="1" si="774"/>
        <v>0</v>
      </c>
      <c r="F3409" s="59">
        <f t="shared" si="771"/>
        <v>1.1499999999999999</v>
      </c>
      <c r="G3409" s="60">
        <f t="shared" ca="1" si="775"/>
        <v>1</v>
      </c>
      <c r="H3409" s="57">
        <f ca="1">TRUNC(PRODUCT(G$10:G3408),15)</f>
        <v>1.8793566834039801</v>
      </c>
      <c r="I3409" s="57">
        <f t="shared" ca="1" si="776"/>
        <v>1.8793566834039801</v>
      </c>
      <c r="J3409" s="57">
        <f t="shared" ca="1" si="777"/>
        <v>1</v>
      </c>
      <c r="K3409" s="57">
        <f t="shared" ca="1" si="778"/>
        <v>0</v>
      </c>
      <c r="L3409" s="61">
        <f>IF(VLOOKUP(A3409,$U$12:$AD$125,8)=VLOOKUP(A3408,$U$12:$AD$125,8),0,VLOOKUP(A3409,U$12:$AD$125,8))</f>
        <v>0</v>
      </c>
      <c r="M3409" s="62">
        <f>IF(L3409&gt;0,VLOOKUP(L3409,T$12:$AC$125,7),0)</f>
        <v>0</v>
      </c>
      <c r="N3409" s="57">
        <f t="shared" si="779"/>
        <v>0</v>
      </c>
      <c r="O3409" s="57">
        <f t="shared" ca="1" si="780"/>
        <v>0</v>
      </c>
      <c r="P3409" s="63" t="str">
        <f t="shared" si="781"/>
        <v>A+J=</v>
      </c>
      <c r="Q3409" s="64">
        <f t="shared" si="782"/>
        <v>46863</v>
      </c>
    </row>
    <row r="3410" spans="1:17" x14ac:dyDescent="0.2">
      <c r="A3410" s="56">
        <f t="shared" si="783"/>
        <v>46645</v>
      </c>
      <c r="B3410" s="75" t="str">
        <f t="shared" ca="1" si="772"/>
        <v>n.d</v>
      </c>
      <c r="C3410" s="57">
        <f t="shared" si="773"/>
        <v>0.2023404</v>
      </c>
      <c r="D3410" s="58">
        <f ca="1">IF(A3410&lt;$B$1,VLOOKUP(A3410,[1]DI!$A$4:$B$15000,2,FALSE),0)</f>
        <v>0</v>
      </c>
      <c r="E3410" s="57">
        <f t="shared" ca="1" si="774"/>
        <v>0</v>
      </c>
      <c r="F3410" s="59">
        <f t="shared" si="771"/>
        <v>1.1499999999999999</v>
      </c>
      <c r="G3410" s="60">
        <f t="shared" ca="1" si="775"/>
        <v>1</v>
      </c>
      <c r="H3410" s="57">
        <f ca="1">TRUNC(PRODUCT(G$10:G3409),15)</f>
        <v>1.8793566834039801</v>
      </c>
      <c r="I3410" s="57">
        <f t="shared" ca="1" si="776"/>
        <v>1.8793566834039801</v>
      </c>
      <c r="J3410" s="57">
        <f t="shared" ca="1" si="777"/>
        <v>1</v>
      </c>
      <c r="K3410" s="57">
        <f t="shared" ca="1" si="778"/>
        <v>0</v>
      </c>
      <c r="L3410" s="61">
        <f>IF(VLOOKUP(A3410,$U$12:$AD$125,8)=VLOOKUP(A3409,$U$12:$AD$125,8),0,VLOOKUP(A3410,U$12:$AD$125,8))</f>
        <v>0</v>
      </c>
      <c r="M3410" s="62">
        <f>IF(L3410&gt;0,VLOOKUP(L3410,T$12:$AC$125,7),0)</f>
        <v>0</v>
      </c>
      <c r="N3410" s="57">
        <f t="shared" si="779"/>
        <v>0</v>
      </c>
      <c r="O3410" s="57">
        <f t="shared" ca="1" si="780"/>
        <v>0</v>
      </c>
      <c r="P3410" s="63" t="str">
        <f t="shared" si="781"/>
        <v>A+J=</v>
      </c>
      <c r="Q3410" s="64">
        <f t="shared" si="782"/>
        <v>46863</v>
      </c>
    </row>
    <row r="3411" spans="1:17" x14ac:dyDescent="0.2">
      <c r="A3411" s="56">
        <f t="shared" si="783"/>
        <v>46646</v>
      </c>
      <c r="B3411" s="75" t="str">
        <f t="shared" ca="1" si="772"/>
        <v>n.d</v>
      </c>
      <c r="C3411" s="57">
        <f t="shared" si="773"/>
        <v>0.2023404</v>
      </c>
      <c r="D3411" s="58">
        <f ca="1">IF(A3411&lt;$B$1,VLOOKUP(A3411,[1]DI!$A$4:$B$15000,2,FALSE),0)</f>
        <v>0</v>
      </c>
      <c r="E3411" s="57">
        <f t="shared" ca="1" si="774"/>
        <v>0</v>
      </c>
      <c r="F3411" s="59">
        <f t="shared" si="771"/>
        <v>1.1499999999999999</v>
      </c>
      <c r="G3411" s="60">
        <f t="shared" ca="1" si="775"/>
        <v>1</v>
      </c>
      <c r="H3411" s="57">
        <f ca="1">TRUNC(PRODUCT(G$10:G3410),15)</f>
        <v>1.8793566834039801</v>
      </c>
      <c r="I3411" s="57">
        <f t="shared" ca="1" si="776"/>
        <v>1.8793566834039801</v>
      </c>
      <c r="J3411" s="57">
        <f t="shared" ca="1" si="777"/>
        <v>1</v>
      </c>
      <c r="K3411" s="57">
        <f t="shared" ca="1" si="778"/>
        <v>0</v>
      </c>
      <c r="L3411" s="61">
        <f>IF(VLOOKUP(A3411,$U$12:$AD$125,8)=VLOOKUP(A3410,$U$12:$AD$125,8),0,VLOOKUP(A3411,U$12:$AD$125,8))</f>
        <v>0</v>
      </c>
      <c r="M3411" s="62">
        <f>IF(L3411&gt;0,VLOOKUP(L3411,T$12:$AC$125,7),0)</f>
        <v>0</v>
      </c>
      <c r="N3411" s="57">
        <f t="shared" si="779"/>
        <v>0</v>
      </c>
      <c r="O3411" s="57">
        <f t="shared" ca="1" si="780"/>
        <v>0</v>
      </c>
      <c r="P3411" s="63" t="str">
        <f t="shared" si="781"/>
        <v>A+J=</v>
      </c>
      <c r="Q3411" s="64">
        <f t="shared" si="782"/>
        <v>46863</v>
      </c>
    </row>
    <row r="3412" spans="1:17" x14ac:dyDescent="0.2">
      <c r="A3412" s="56">
        <f t="shared" si="783"/>
        <v>46647</v>
      </c>
      <c r="B3412" s="75" t="str">
        <f t="shared" ca="1" si="772"/>
        <v>n.d</v>
      </c>
      <c r="C3412" s="57">
        <f t="shared" si="773"/>
        <v>0.2023404</v>
      </c>
      <c r="D3412" s="58">
        <f ca="1">IF(A3412&lt;$B$1,VLOOKUP(A3412,[1]DI!$A$4:$B$15000,2,FALSE),0)</f>
        <v>0</v>
      </c>
      <c r="E3412" s="57">
        <f t="shared" ca="1" si="774"/>
        <v>0</v>
      </c>
      <c r="F3412" s="59">
        <f t="shared" si="771"/>
        <v>1.1499999999999999</v>
      </c>
      <c r="G3412" s="60">
        <f t="shared" ca="1" si="775"/>
        <v>1</v>
      </c>
      <c r="H3412" s="57">
        <f ca="1">TRUNC(PRODUCT(G$10:G3411),15)</f>
        <v>1.8793566834039801</v>
      </c>
      <c r="I3412" s="57">
        <f t="shared" ca="1" si="776"/>
        <v>1.8793566834039801</v>
      </c>
      <c r="J3412" s="57">
        <f t="shared" ca="1" si="777"/>
        <v>1</v>
      </c>
      <c r="K3412" s="57">
        <f t="shared" ca="1" si="778"/>
        <v>0</v>
      </c>
      <c r="L3412" s="61">
        <f>IF(VLOOKUP(A3412,$U$12:$AD$125,8)=VLOOKUP(A3411,$U$12:$AD$125,8),0,VLOOKUP(A3412,U$12:$AD$125,8))</f>
        <v>0</v>
      </c>
      <c r="M3412" s="62">
        <f>IF(L3412&gt;0,VLOOKUP(L3412,T$12:$AC$125,7),0)</f>
        <v>0</v>
      </c>
      <c r="N3412" s="57">
        <f t="shared" si="779"/>
        <v>0</v>
      </c>
      <c r="O3412" s="57">
        <f t="shared" ca="1" si="780"/>
        <v>0</v>
      </c>
      <c r="P3412" s="63" t="str">
        <f t="shared" si="781"/>
        <v>A+J=</v>
      </c>
      <c r="Q3412" s="64">
        <f t="shared" si="782"/>
        <v>46863</v>
      </c>
    </row>
    <row r="3413" spans="1:17" x14ac:dyDescent="0.2">
      <c r="A3413" s="56">
        <f t="shared" si="783"/>
        <v>46648</v>
      </c>
      <c r="B3413" s="75" t="str">
        <f t="shared" ca="1" si="772"/>
        <v>n.d</v>
      </c>
      <c r="C3413" s="57">
        <f t="shared" si="773"/>
        <v>0.2023404</v>
      </c>
      <c r="D3413" s="58">
        <f ca="1">IF(A3413&lt;$B$1,VLOOKUP(A3413,[1]DI!$A$4:$B$15000,2,FALSE),0)</f>
        <v>0</v>
      </c>
      <c r="E3413" s="57">
        <f t="shared" ca="1" si="774"/>
        <v>0</v>
      </c>
      <c r="F3413" s="59">
        <f t="shared" si="771"/>
        <v>1.1499999999999999</v>
      </c>
      <c r="G3413" s="60">
        <f t="shared" ca="1" si="775"/>
        <v>1</v>
      </c>
      <c r="H3413" s="57">
        <f ca="1">TRUNC(PRODUCT(G$10:G3412),15)</f>
        <v>1.8793566834039801</v>
      </c>
      <c r="I3413" s="57">
        <f t="shared" ca="1" si="776"/>
        <v>1.8793566834039801</v>
      </c>
      <c r="J3413" s="57">
        <f t="shared" ca="1" si="777"/>
        <v>1</v>
      </c>
      <c r="K3413" s="57">
        <f t="shared" ca="1" si="778"/>
        <v>0</v>
      </c>
      <c r="L3413" s="61">
        <f>IF(VLOOKUP(A3413,$U$12:$AD$125,8)=VLOOKUP(A3412,$U$12:$AD$125,8),0,VLOOKUP(A3413,U$12:$AD$125,8))</f>
        <v>0</v>
      </c>
      <c r="M3413" s="62">
        <f>IF(L3413&gt;0,VLOOKUP(L3413,T$12:$AC$125,7),0)</f>
        <v>0</v>
      </c>
      <c r="N3413" s="57">
        <f t="shared" si="779"/>
        <v>0</v>
      </c>
      <c r="O3413" s="57">
        <f t="shared" ca="1" si="780"/>
        <v>0</v>
      </c>
      <c r="P3413" s="63" t="str">
        <f t="shared" si="781"/>
        <v>A+J=</v>
      </c>
      <c r="Q3413" s="64">
        <f t="shared" si="782"/>
        <v>46863</v>
      </c>
    </row>
    <row r="3414" spans="1:17" x14ac:dyDescent="0.2">
      <c r="A3414" s="56">
        <f t="shared" si="783"/>
        <v>46649</v>
      </c>
      <c r="B3414" s="75" t="str">
        <f t="shared" ca="1" si="772"/>
        <v>n.d</v>
      </c>
      <c r="C3414" s="57">
        <f t="shared" si="773"/>
        <v>0.2023404</v>
      </c>
      <c r="D3414" s="58">
        <f ca="1">IF(A3414&lt;$B$1,VLOOKUP(A3414,[1]DI!$A$4:$B$15000,2,FALSE),0)</f>
        <v>0</v>
      </c>
      <c r="E3414" s="57">
        <f t="shared" ca="1" si="774"/>
        <v>0</v>
      </c>
      <c r="F3414" s="59">
        <f t="shared" si="771"/>
        <v>1.1499999999999999</v>
      </c>
      <c r="G3414" s="60">
        <f t="shared" ca="1" si="775"/>
        <v>1</v>
      </c>
      <c r="H3414" s="57">
        <f ca="1">TRUNC(PRODUCT(G$10:G3413),15)</f>
        <v>1.8793566834039801</v>
      </c>
      <c r="I3414" s="57">
        <f t="shared" ca="1" si="776"/>
        <v>1.8793566834039801</v>
      </c>
      <c r="J3414" s="57">
        <f t="shared" ca="1" si="777"/>
        <v>1</v>
      </c>
      <c r="K3414" s="57">
        <f t="shared" ca="1" si="778"/>
        <v>0</v>
      </c>
      <c r="L3414" s="61">
        <f>IF(VLOOKUP(A3414,$U$12:$AD$125,8)=VLOOKUP(A3413,$U$12:$AD$125,8),0,VLOOKUP(A3414,U$12:$AD$125,8))</f>
        <v>0</v>
      </c>
      <c r="M3414" s="62">
        <f>IF(L3414&gt;0,VLOOKUP(L3414,T$12:$AC$125,7),0)</f>
        <v>0</v>
      </c>
      <c r="N3414" s="57">
        <f t="shared" si="779"/>
        <v>0</v>
      </c>
      <c r="O3414" s="57">
        <f t="shared" ca="1" si="780"/>
        <v>0</v>
      </c>
      <c r="P3414" s="63" t="str">
        <f t="shared" si="781"/>
        <v>A+J=</v>
      </c>
      <c r="Q3414" s="64">
        <f t="shared" si="782"/>
        <v>46863</v>
      </c>
    </row>
    <row r="3415" spans="1:17" x14ac:dyDescent="0.2">
      <c r="A3415" s="56">
        <f t="shared" si="783"/>
        <v>46650</v>
      </c>
      <c r="B3415" s="75" t="str">
        <f t="shared" ca="1" si="772"/>
        <v>n.d</v>
      </c>
      <c r="C3415" s="57">
        <f t="shared" si="773"/>
        <v>0.2023404</v>
      </c>
      <c r="D3415" s="58">
        <f ca="1">IF(A3415&lt;$B$1,VLOOKUP(A3415,[1]DI!$A$4:$B$15000,2,FALSE),0)</f>
        <v>0</v>
      </c>
      <c r="E3415" s="57">
        <f t="shared" ca="1" si="774"/>
        <v>0</v>
      </c>
      <c r="F3415" s="59">
        <f t="shared" si="771"/>
        <v>1.1499999999999999</v>
      </c>
      <c r="G3415" s="60">
        <f t="shared" ca="1" si="775"/>
        <v>1</v>
      </c>
      <c r="H3415" s="57">
        <f ca="1">TRUNC(PRODUCT(G$10:G3414),15)</f>
        <v>1.8793566834039801</v>
      </c>
      <c r="I3415" s="57">
        <f t="shared" ca="1" si="776"/>
        <v>1.8793566834039801</v>
      </c>
      <c r="J3415" s="57">
        <f t="shared" ca="1" si="777"/>
        <v>1</v>
      </c>
      <c r="K3415" s="57">
        <f t="shared" ca="1" si="778"/>
        <v>0</v>
      </c>
      <c r="L3415" s="61">
        <f>IF(VLOOKUP(A3415,$U$12:$AD$125,8)=VLOOKUP(A3414,$U$12:$AD$125,8),0,VLOOKUP(A3415,U$12:$AD$125,8))</f>
        <v>0</v>
      </c>
      <c r="M3415" s="62">
        <f>IF(L3415&gt;0,VLOOKUP(L3415,T$12:$AC$125,7),0)</f>
        <v>0</v>
      </c>
      <c r="N3415" s="57">
        <f t="shared" si="779"/>
        <v>0</v>
      </c>
      <c r="O3415" s="57">
        <f t="shared" ca="1" si="780"/>
        <v>0</v>
      </c>
      <c r="P3415" s="63" t="str">
        <f t="shared" si="781"/>
        <v>A+J=</v>
      </c>
      <c r="Q3415" s="64">
        <f t="shared" si="782"/>
        <v>46863</v>
      </c>
    </row>
    <row r="3416" spans="1:17" x14ac:dyDescent="0.2">
      <c r="A3416" s="56">
        <f t="shared" si="783"/>
        <v>46651</v>
      </c>
      <c r="B3416" s="75" t="str">
        <f t="shared" ca="1" si="772"/>
        <v>n.d</v>
      </c>
      <c r="C3416" s="57">
        <f t="shared" si="773"/>
        <v>0.2023404</v>
      </c>
      <c r="D3416" s="58">
        <f ca="1">IF(A3416&lt;$B$1,VLOOKUP(A3416,[1]DI!$A$4:$B$15000,2,FALSE),0)</f>
        <v>0</v>
      </c>
      <c r="E3416" s="57">
        <f t="shared" ca="1" si="774"/>
        <v>0</v>
      </c>
      <c r="F3416" s="59">
        <f t="shared" si="771"/>
        <v>1.1499999999999999</v>
      </c>
      <c r="G3416" s="60">
        <f t="shared" ca="1" si="775"/>
        <v>1</v>
      </c>
      <c r="H3416" s="57">
        <f ca="1">TRUNC(PRODUCT(G$10:G3415),15)</f>
        <v>1.8793566834039801</v>
      </c>
      <c r="I3416" s="57">
        <f t="shared" ca="1" si="776"/>
        <v>1.8793566834039801</v>
      </c>
      <c r="J3416" s="57">
        <f t="shared" ca="1" si="777"/>
        <v>1</v>
      </c>
      <c r="K3416" s="57">
        <f t="shared" ca="1" si="778"/>
        <v>0</v>
      </c>
      <c r="L3416" s="61">
        <f>IF(VLOOKUP(A3416,$U$12:$AD$125,8)=VLOOKUP(A3415,$U$12:$AD$125,8),0,VLOOKUP(A3416,U$12:$AD$125,8))</f>
        <v>0</v>
      </c>
      <c r="M3416" s="62">
        <f>IF(L3416&gt;0,VLOOKUP(L3416,T$12:$AC$125,7),0)</f>
        <v>0</v>
      </c>
      <c r="N3416" s="57">
        <f t="shared" si="779"/>
        <v>0</v>
      </c>
      <c r="O3416" s="57">
        <f t="shared" ca="1" si="780"/>
        <v>0</v>
      </c>
      <c r="P3416" s="63" t="str">
        <f t="shared" si="781"/>
        <v>A+J=</v>
      </c>
      <c r="Q3416" s="64">
        <f t="shared" si="782"/>
        <v>46863</v>
      </c>
    </row>
    <row r="3417" spans="1:17" x14ac:dyDescent="0.2">
      <c r="A3417" s="56">
        <f t="shared" si="783"/>
        <v>46652</v>
      </c>
      <c r="B3417" s="75" t="str">
        <f t="shared" ca="1" si="772"/>
        <v>n.d</v>
      </c>
      <c r="C3417" s="57">
        <f t="shared" si="773"/>
        <v>0.2023404</v>
      </c>
      <c r="D3417" s="58">
        <f ca="1">IF(A3417&lt;$B$1,VLOOKUP(A3417,[1]DI!$A$4:$B$15000,2,FALSE),0)</f>
        <v>0</v>
      </c>
      <c r="E3417" s="57">
        <f t="shared" ca="1" si="774"/>
        <v>0</v>
      </c>
      <c r="F3417" s="59">
        <f t="shared" si="771"/>
        <v>1.1499999999999999</v>
      </c>
      <c r="G3417" s="60">
        <f t="shared" ca="1" si="775"/>
        <v>1</v>
      </c>
      <c r="H3417" s="57">
        <f ca="1">TRUNC(PRODUCT(G$10:G3416),15)</f>
        <v>1.8793566834039801</v>
      </c>
      <c r="I3417" s="57">
        <f t="shared" ca="1" si="776"/>
        <v>1.8793566834039801</v>
      </c>
      <c r="J3417" s="57">
        <f t="shared" ca="1" si="777"/>
        <v>1</v>
      </c>
      <c r="K3417" s="57">
        <f t="shared" ca="1" si="778"/>
        <v>0</v>
      </c>
      <c r="L3417" s="61">
        <f>IF(VLOOKUP(A3417,$U$12:$AD$125,8)=VLOOKUP(A3416,$U$12:$AD$125,8),0,VLOOKUP(A3417,U$12:$AD$125,8))</f>
        <v>0</v>
      </c>
      <c r="M3417" s="62">
        <f>IF(L3417&gt;0,VLOOKUP(L3417,T$12:$AC$125,7),0)</f>
        <v>0</v>
      </c>
      <c r="N3417" s="57">
        <f t="shared" si="779"/>
        <v>0</v>
      </c>
      <c r="O3417" s="57">
        <f t="shared" ca="1" si="780"/>
        <v>0</v>
      </c>
      <c r="P3417" s="63" t="str">
        <f t="shared" si="781"/>
        <v>A+J=</v>
      </c>
      <c r="Q3417" s="64">
        <f t="shared" si="782"/>
        <v>46863</v>
      </c>
    </row>
    <row r="3418" spans="1:17" x14ac:dyDescent="0.2">
      <c r="A3418" s="56">
        <f t="shared" si="783"/>
        <v>46653</v>
      </c>
      <c r="B3418" s="75" t="str">
        <f t="shared" ca="1" si="772"/>
        <v>n.d</v>
      </c>
      <c r="C3418" s="57">
        <f t="shared" si="773"/>
        <v>0.2023404</v>
      </c>
      <c r="D3418" s="58">
        <f ca="1">IF(A3418&lt;$B$1,VLOOKUP(A3418,[1]DI!$A$4:$B$15000,2,FALSE),0)</f>
        <v>0</v>
      </c>
      <c r="E3418" s="57">
        <f t="shared" ca="1" si="774"/>
        <v>0</v>
      </c>
      <c r="F3418" s="59">
        <f t="shared" si="771"/>
        <v>1.1499999999999999</v>
      </c>
      <c r="G3418" s="60">
        <f t="shared" ca="1" si="775"/>
        <v>1</v>
      </c>
      <c r="H3418" s="57">
        <f ca="1">TRUNC(PRODUCT(G$10:G3417),15)</f>
        <v>1.8793566834039801</v>
      </c>
      <c r="I3418" s="57">
        <f t="shared" ca="1" si="776"/>
        <v>1.8793566834039801</v>
      </c>
      <c r="J3418" s="57">
        <f t="shared" ca="1" si="777"/>
        <v>1</v>
      </c>
      <c r="K3418" s="57">
        <f t="shared" ca="1" si="778"/>
        <v>0</v>
      </c>
      <c r="L3418" s="61">
        <f>IF(VLOOKUP(A3418,$U$12:$AD$125,8)=VLOOKUP(A3417,$U$12:$AD$125,8),0,VLOOKUP(A3418,U$12:$AD$125,8))</f>
        <v>0</v>
      </c>
      <c r="M3418" s="62">
        <f>IF(L3418&gt;0,VLOOKUP(L3418,T$12:$AC$125,7),0)</f>
        <v>0</v>
      </c>
      <c r="N3418" s="57">
        <f t="shared" si="779"/>
        <v>0</v>
      </c>
      <c r="O3418" s="57">
        <f t="shared" ca="1" si="780"/>
        <v>0</v>
      </c>
      <c r="P3418" s="63" t="str">
        <f t="shared" si="781"/>
        <v>A+J=</v>
      </c>
      <c r="Q3418" s="64">
        <f t="shared" si="782"/>
        <v>46863</v>
      </c>
    </row>
    <row r="3419" spans="1:17" x14ac:dyDescent="0.2">
      <c r="A3419" s="56">
        <f t="shared" si="783"/>
        <v>46654</v>
      </c>
      <c r="B3419" s="75" t="str">
        <f t="shared" ca="1" si="772"/>
        <v>n.d</v>
      </c>
      <c r="C3419" s="57">
        <f t="shared" si="773"/>
        <v>0.2023404</v>
      </c>
      <c r="D3419" s="58">
        <f ca="1">IF(A3419&lt;$B$1,VLOOKUP(A3419,[1]DI!$A$4:$B$15000,2,FALSE),0)</f>
        <v>0</v>
      </c>
      <c r="E3419" s="57">
        <f t="shared" ca="1" si="774"/>
        <v>0</v>
      </c>
      <c r="F3419" s="59">
        <f t="shared" si="771"/>
        <v>1.1499999999999999</v>
      </c>
      <c r="G3419" s="60">
        <f t="shared" ca="1" si="775"/>
        <v>1</v>
      </c>
      <c r="H3419" s="57">
        <f ca="1">TRUNC(PRODUCT(G$10:G3418),15)</f>
        <v>1.8793566834039801</v>
      </c>
      <c r="I3419" s="57">
        <f t="shared" ca="1" si="776"/>
        <v>1.8793566834039801</v>
      </c>
      <c r="J3419" s="57">
        <f t="shared" ca="1" si="777"/>
        <v>1</v>
      </c>
      <c r="K3419" s="57">
        <f t="shared" ca="1" si="778"/>
        <v>0</v>
      </c>
      <c r="L3419" s="61">
        <f>IF(VLOOKUP(A3419,$U$12:$AD$125,8)=VLOOKUP(A3418,$U$12:$AD$125,8),0,VLOOKUP(A3419,U$12:$AD$125,8))</f>
        <v>0</v>
      </c>
      <c r="M3419" s="62">
        <f>IF(L3419&gt;0,VLOOKUP(L3419,T$12:$AC$125,7),0)</f>
        <v>0</v>
      </c>
      <c r="N3419" s="57">
        <f t="shared" si="779"/>
        <v>0</v>
      </c>
      <c r="O3419" s="57">
        <f t="shared" ca="1" si="780"/>
        <v>0</v>
      </c>
      <c r="P3419" s="63" t="str">
        <f t="shared" si="781"/>
        <v>A+J=</v>
      </c>
      <c r="Q3419" s="64">
        <f t="shared" si="782"/>
        <v>46863</v>
      </c>
    </row>
    <row r="3420" spans="1:17" x14ac:dyDescent="0.2">
      <c r="A3420" s="56">
        <f t="shared" si="783"/>
        <v>46655</v>
      </c>
      <c r="B3420" s="75" t="str">
        <f t="shared" ca="1" si="772"/>
        <v>n.d</v>
      </c>
      <c r="C3420" s="57">
        <f t="shared" si="773"/>
        <v>0.2023404</v>
      </c>
      <c r="D3420" s="58">
        <f ca="1">IF(A3420&lt;$B$1,VLOOKUP(A3420,[1]DI!$A$4:$B$15000,2,FALSE),0)</f>
        <v>0</v>
      </c>
      <c r="E3420" s="57">
        <f t="shared" ca="1" si="774"/>
        <v>0</v>
      </c>
      <c r="F3420" s="59">
        <f t="shared" si="771"/>
        <v>1.1499999999999999</v>
      </c>
      <c r="G3420" s="60">
        <f t="shared" ca="1" si="775"/>
        <v>1</v>
      </c>
      <c r="H3420" s="57">
        <f ca="1">TRUNC(PRODUCT(G$10:G3419),15)</f>
        <v>1.8793566834039801</v>
      </c>
      <c r="I3420" s="57">
        <f t="shared" ca="1" si="776"/>
        <v>1.8793566834039801</v>
      </c>
      <c r="J3420" s="57">
        <f t="shared" ca="1" si="777"/>
        <v>1</v>
      </c>
      <c r="K3420" s="57">
        <f t="shared" ca="1" si="778"/>
        <v>0</v>
      </c>
      <c r="L3420" s="61">
        <f>IF(VLOOKUP(A3420,$U$12:$AD$125,8)=VLOOKUP(A3419,$U$12:$AD$125,8),0,VLOOKUP(A3420,U$12:$AD$125,8))</f>
        <v>0</v>
      </c>
      <c r="M3420" s="62">
        <f>IF(L3420&gt;0,VLOOKUP(L3420,T$12:$AC$125,7),0)</f>
        <v>0</v>
      </c>
      <c r="N3420" s="57">
        <f t="shared" si="779"/>
        <v>0</v>
      </c>
      <c r="O3420" s="57">
        <f t="shared" ca="1" si="780"/>
        <v>0</v>
      </c>
      <c r="P3420" s="63" t="str">
        <f t="shared" si="781"/>
        <v>A+J=</v>
      </c>
      <c r="Q3420" s="64">
        <f t="shared" si="782"/>
        <v>46863</v>
      </c>
    </row>
    <row r="3421" spans="1:17" x14ac:dyDescent="0.2">
      <c r="A3421" s="56">
        <f t="shared" si="783"/>
        <v>46656</v>
      </c>
      <c r="B3421" s="75" t="str">
        <f t="shared" ca="1" si="772"/>
        <v>n.d</v>
      </c>
      <c r="C3421" s="57">
        <f t="shared" si="773"/>
        <v>0.2023404</v>
      </c>
      <c r="D3421" s="58">
        <f ca="1">IF(A3421&lt;$B$1,VLOOKUP(A3421,[1]DI!$A$4:$B$15000,2,FALSE),0)</f>
        <v>0</v>
      </c>
      <c r="E3421" s="57">
        <f t="shared" ca="1" si="774"/>
        <v>0</v>
      </c>
      <c r="F3421" s="59">
        <f t="shared" si="771"/>
        <v>1.1499999999999999</v>
      </c>
      <c r="G3421" s="60">
        <f t="shared" ca="1" si="775"/>
        <v>1</v>
      </c>
      <c r="H3421" s="57">
        <f ca="1">TRUNC(PRODUCT(G$10:G3420),15)</f>
        <v>1.8793566834039801</v>
      </c>
      <c r="I3421" s="57">
        <f t="shared" ca="1" si="776"/>
        <v>1.8793566834039801</v>
      </c>
      <c r="J3421" s="57">
        <f t="shared" ca="1" si="777"/>
        <v>1</v>
      </c>
      <c r="K3421" s="57">
        <f t="shared" ca="1" si="778"/>
        <v>0</v>
      </c>
      <c r="L3421" s="61">
        <f>IF(VLOOKUP(A3421,$U$12:$AD$125,8)=VLOOKUP(A3420,$U$12:$AD$125,8),0,VLOOKUP(A3421,U$12:$AD$125,8))</f>
        <v>0</v>
      </c>
      <c r="M3421" s="62">
        <f>IF(L3421&gt;0,VLOOKUP(L3421,T$12:$AC$125,7),0)</f>
        <v>0</v>
      </c>
      <c r="N3421" s="57">
        <f t="shared" si="779"/>
        <v>0</v>
      </c>
      <c r="O3421" s="57">
        <f t="shared" ca="1" si="780"/>
        <v>0</v>
      </c>
      <c r="P3421" s="63" t="str">
        <f t="shared" si="781"/>
        <v>A+J=</v>
      </c>
      <c r="Q3421" s="64">
        <f t="shared" si="782"/>
        <v>46863</v>
      </c>
    </row>
    <row r="3422" spans="1:17" x14ac:dyDescent="0.2">
      <c r="A3422" s="56">
        <f t="shared" si="783"/>
        <v>46657</v>
      </c>
      <c r="B3422" s="75" t="str">
        <f t="shared" ca="1" si="772"/>
        <v>n.d</v>
      </c>
      <c r="C3422" s="57">
        <f t="shared" si="773"/>
        <v>0.2023404</v>
      </c>
      <c r="D3422" s="58">
        <f ca="1">IF(A3422&lt;$B$1,VLOOKUP(A3422,[1]DI!$A$4:$B$15000,2,FALSE),0)</f>
        <v>0</v>
      </c>
      <c r="E3422" s="57">
        <f t="shared" ca="1" si="774"/>
        <v>0</v>
      </c>
      <c r="F3422" s="59">
        <f t="shared" si="771"/>
        <v>1.1499999999999999</v>
      </c>
      <c r="G3422" s="60">
        <f t="shared" ca="1" si="775"/>
        <v>1</v>
      </c>
      <c r="H3422" s="57">
        <f ca="1">TRUNC(PRODUCT(G$10:G3421),15)</f>
        <v>1.8793566834039801</v>
      </c>
      <c r="I3422" s="57">
        <f t="shared" ca="1" si="776"/>
        <v>1.8793566834039801</v>
      </c>
      <c r="J3422" s="57">
        <f t="shared" ca="1" si="777"/>
        <v>1</v>
      </c>
      <c r="K3422" s="57">
        <f t="shared" ca="1" si="778"/>
        <v>0</v>
      </c>
      <c r="L3422" s="61">
        <f>IF(VLOOKUP(A3422,$U$12:$AD$125,8)=VLOOKUP(A3421,$U$12:$AD$125,8),0,VLOOKUP(A3422,U$12:$AD$125,8))</f>
        <v>0</v>
      </c>
      <c r="M3422" s="62">
        <f>IF(L3422&gt;0,VLOOKUP(L3422,T$12:$AC$125,7),0)</f>
        <v>0</v>
      </c>
      <c r="N3422" s="57">
        <f t="shared" si="779"/>
        <v>0</v>
      </c>
      <c r="O3422" s="57">
        <f t="shared" ca="1" si="780"/>
        <v>0</v>
      </c>
      <c r="P3422" s="63" t="str">
        <f t="shared" si="781"/>
        <v>A+J=</v>
      </c>
      <c r="Q3422" s="64">
        <f t="shared" si="782"/>
        <v>46863</v>
      </c>
    </row>
    <row r="3423" spans="1:17" x14ac:dyDescent="0.2">
      <c r="A3423" s="56">
        <f t="shared" si="783"/>
        <v>46658</v>
      </c>
      <c r="B3423" s="75" t="str">
        <f t="shared" ca="1" si="772"/>
        <v>n.d</v>
      </c>
      <c r="C3423" s="57">
        <f t="shared" si="773"/>
        <v>0.2023404</v>
      </c>
      <c r="D3423" s="58">
        <f ca="1">IF(A3423&lt;$B$1,VLOOKUP(A3423,[1]DI!$A$4:$B$15000,2,FALSE),0)</f>
        <v>0</v>
      </c>
      <c r="E3423" s="57">
        <f t="shared" ca="1" si="774"/>
        <v>0</v>
      </c>
      <c r="F3423" s="59">
        <f t="shared" ref="F3423:F3486" si="784">F3422</f>
        <v>1.1499999999999999</v>
      </c>
      <c r="G3423" s="60">
        <f t="shared" ca="1" si="775"/>
        <v>1</v>
      </c>
      <c r="H3423" s="57">
        <f ca="1">TRUNC(PRODUCT(G$10:G3422),15)</f>
        <v>1.8793566834039801</v>
      </c>
      <c r="I3423" s="57">
        <f t="shared" ca="1" si="776"/>
        <v>1.8793566834039801</v>
      </c>
      <c r="J3423" s="57">
        <f t="shared" ca="1" si="777"/>
        <v>1</v>
      </c>
      <c r="K3423" s="57">
        <f t="shared" ca="1" si="778"/>
        <v>0</v>
      </c>
      <c r="L3423" s="61">
        <f>IF(VLOOKUP(A3423,$U$12:$AD$125,8)=VLOOKUP(A3422,$U$12:$AD$125,8),0,VLOOKUP(A3423,U$12:$AD$125,8))</f>
        <v>0</v>
      </c>
      <c r="M3423" s="62">
        <f>IF(L3423&gt;0,VLOOKUP(L3423,T$12:$AC$125,7),0)</f>
        <v>0</v>
      </c>
      <c r="N3423" s="57">
        <f t="shared" si="779"/>
        <v>0</v>
      </c>
      <c r="O3423" s="57">
        <f t="shared" ca="1" si="780"/>
        <v>0</v>
      </c>
      <c r="P3423" s="63" t="str">
        <f t="shared" si="781"/>
        <v>A+J=</v>
      </c>
      <c r="Q3423" s="64">
        <f t="shared" si="782"/>
        <v>46863</v>
      </c>
    </row>
    <row r="3424" spans="1:17" x14ac:dyDescent="0.2">
      <c r="A3424" s="56">
        <f t="shared" si="783"/>
        <v>46659</v>
      </c>
      <c r="B3424" s="75" t="str">
        <f t="shared" ca="1" si="772"/>
        <v>n.d</v>
      </c>
      <c r="C3424" s="57">
        <f t="shared" si="773"/>
        <v>0.2023404</v>
      </c>
      <c r="D3424" s="58">
        <f ca="1">IF(A3424&lt;$B$1,VLOOKUP(A3424,[1]DI!$A$4:$B$15000,2,FALSE),0)</f>
        <v>0</v>
      </c>
      <c r="E3424" s="57">
        <f t="shared" ca="1" si="774"/>
        <v>0</v>
      </c>
      <c r="F3424" s="59">
        <f t="shared" si="784"/>
        <v>1.1499999999999999</v>
      </c>
      <c r="G3424" s="60">
        <f t="shared" ca="1" si="775"/>
        <v>1</v>
      </c>
      <c r="H3424" s="57">
        <f ca="1">TRUNC(PRODUCT(G$10:G3423),15)</f>
        <v>1.8793566834039801</v>
      </c>
      <c r="I3424" s="57">
        <f t="shared" ca="1" si="776"/>
        <v>1.8793566834039801</v>
      </c>
      <c r="J3424" s="57">
        <f t="shared" ca="1" si="777"/>
        <v>1</v>
      </c>
      <c r="K3424" s="57">
        <f t="shared" ca="1" si="778"/>
        <v>0</v>
      </c>
      <c r="L3424" s="61">
        <f>IF(VLOOKUP(A3424,$U$12:$AD$125,8)=VLOOKUP(A3423,$U$12:$AD$125,8),0,VLOOKUP(A3424,U$12:$AD$125,8))</f>
        <v>0</v>
      </c>
      <c r="M3424" s="62">
        <f>IF(L3424&gt;0,VLOOKUP(L3424,T$12:$AC$125,7),0)</f>
        <v>0</v>
      </c>
      <c r="N3424" s="57">
        <f t="shared" si="779"/>
        <v>0</v>
      </c>
      <c r="O3424" s="57">
        <f t="shared" ca="1" si="780"/>
        <v>0</v>
      </c>
      <c r="P3424" s="63" t="str">
        <f t="shared" si="781"/>
        <v>A+J=</v>
      </c>
      <c r="Q3424" s="64">
        <f t="shared" si="782"/>
        <v>46863</v>
      </c>
    </row>
    <row r="3425" spans="1:17" x14ac:dyDescent="0.2">
      <c r="A3425" s="56">
        <f t="shared" si="783"/>
        <v>46660</v>
      </c>
      <c r="B3425" s="75" t="str">
        <f t="shared" ca="1" si="772"/>
        <v>n.d</v>
      </c>
      <c r="C3425" s="57">
        <f t="shared" si="773"/>
        <v>0.2023404</v>
      </c>
      <c r="D3425" s="58">
        <f ca="1">IF(A3425&lt;$B$1,VLOOKUP(A3425,[1]DI!$A$4:$B$15000,2,FALSE),0)</f>
        <v>0</v>
      </c>
      <c r="E3425" s="57">
        <f t="shared" ca="1" si="774"/>
        <v>0</v>
      </c>
      <c r="F3425" s="59">
        <f t="shared" si="784"/>
        <v>1.1499999999999999</v>
      </c>
      <c r="G3425" s="60">
        <f t="shared" ca="1" si="775"/>
        <v>1</v>
      </c>
      <c r="H3425" s="57">
        <f ca="1">TRUNC(PRODUCT(G$10:G3424),15)</f>
        <v>1.8793566834039801</v>
      </c>
      <c r="I3425" s="57">
        <f t="shared" ca="1" si="776"/>
        <v>1.8793566834039801</v>
      </c>
      <c r="J3425" s="57">
        <f t="shared" ca="1" si="777"/>
        <v>1</v>
      </c>
      <c r="K3425" s="57">
        <f t="shared" ca="1" si="778"/>
        <v>0</v>
      </c>
      <c r="L3425" s="61">
        <f>IF(VLOOKUP(A3425,$U$12:$AD$125,8)=VLOOKUP(A3424,$U$12:$AD$125,8),0,VLOOKUP(A3425,U$12:$AD$125,8))</f>
        <v>0</v>
      </c>
      <c r="M3425" s="62">
        <f>IF(L3425&gt;0,VLOOKUP(L3425,T$12:$AC$125,7),0)</f>
        <v>0</v>
      </c>
      <c r="N3425" s="57">
        <f t="shared" si="779"/>
        <v>0</v>
      </c>
      <c r="O3425" s="57">
        <f t="shared" ca="1" si="780"/>
        <v>0</v>
      </c>
      <c r="P3425" s="63" t="str">
        <f t="shared" si="781"/>
        <v>A+J=</v>
      </c>
      <c r="Q3425" s="64">
        <f t="shared" si="782"/>
        <v>46863</v>
      </c>
    </row>
    <row r="3426" spans="1:17" x14ac:dyDescent="0.2">
      <c r="A3426" s="56">
        <f t="shared" si="783"/>
        <v>46661</v>
      </c>
      <c r="B3426" s="75" t="str">
        <f t="shared" ca="1" si="772"/>
        <v>n.d</v>
      </c>
      <c r="C3426" s="57">
        <f t="shared" si="773"/>
        <v>0.2023404</v>
      </c>
      <c r="D3426" s="58">
        <f ca="1">IF(A3426&lt;$B$1,VLOOKUP(A3426,[1]DI!$A$4:$B$15000,2,FALSE),0)</f>
        <v>0</v>
      </c>
      <c r="E3426" s="57">
        <f t="shared" ca="1" si="774"/>
        <v>0</v>
      </c>
      <c r="F3426" s="59">
        <f t="shared" si="784"/>
        <v>1.1499999999999999</v>
      </c>
      <c r="G3426" s="60">
        <f t="shared" ca="1" si="775"/>
        <v>1</v>
      </c>
      <c r="H3426" s="57">
        <f ca="1">TRUNC(PRODUCT(G$10:G3425),15)</f>
        <v>1.8793566834039801</v>
      </c>
      <c r="I3426" s="57">
        <f t="shared" ca="1" si="776"/>
        <v>1.8793566834039801</v>
      </c>
      <c r="J3426" s="57">
        <f t="shared" ca="1" si="777"/>
        <v>1</v>
      </c>
      <c r="K3426" s="57">
        <f t="shared" ca="1" si="778"/>
        <v>0</v>
      </c>
      <c r="L3426" s="61">
        <f>IF(VLOOKUP(A3426,$U$12:$AD$125,8)=VLOOKUP(A3425,$U$12:$AD$125,8),0,VLOOKUP(A3426,U$12:$AD$125,8))</f>
        <v>0</v>
      </c>
      <c r="M3426" s="62">
        <f>IF(L3426&gt;0,VLOOKUP(L3426,T$12:$AC$125,7),0)</f>
        <v>0</v>
      </c>
      <c r="N3426" s="57">
        <f t="shared" si="779"/>
        <v>0</v>
      </c>
      <c r="O3426" s="57">
        <f t="shared" ca="1" si="780"/>
        <v>0</v>
      </c>
      <c r="P3426" s="63" t="str">
        <f t="shared" si="781"/>
        <v>A+J=</v>
      </c>
      <c r="Q3426" s="64">
        <f t="shared" si="782"/>
        <v>46863</v>
      </c>
    </row>
    <row r="3427" spans="1:17" x14ac:dyDescent="0.2">
      <c r="A3427" s="56">
        <f t="shared" si="783"/>
        <v>46662</v>
      </c>
      <c r="B3427" s="75" t="str">
        <f t="shared" ca="1" si="772"/>
        <v>n.d</v>
      </c>
      <c r="C3427" s="57">
        <f t="shared" si="773"/>
        <v>0.2023404</v>
      </c>
      <c r="D3427" s="58">
        <f ca="1">IF(A3427&lt;$B$1,VLOOKUP(A3427,[1]DI!$A$4:$B$15000,2,FALSE),0)</f>
        <v>0</v>
      </c>
      <c r="E3427" s="57">
        <f t="shared" ca="1" si="774"/>
        <v>0</v>
      </c>
      <c r="F3427" s="59">
        <f t="shared" si="784"/>
        <v>1.1499999999999999</v>
      </c>
      <c r="G3427" s="60">
        <f t="shared" ca="1" si="775"/>
        <v>1</v>
      </c>
      <c r="H3427" s="57">
        <f ca="1">TRUNC(PRODUCT(G$10:G3426),15)</f>
        <v>1.8793566834039801</v>
      </c>
      <c r="I3427" s="57">
        <f t="shared" ca="1" si="776"/>
        <v>1.8793566834039801</v>
      </c>
      <c r="J3427" s="57">
        <f t="shared" ca="1" si="777"/>
        <v>1</v>
      </c>
      <c r="K3427" s="57">
        <f t="shared" ca="1" si="778"/>
        <v>0</v>
      </c>
      <c r="L3427" s="61">
        <f>IF(VLOOKUP(A3427,$U$12:$AD$125,8)=VLOOKUP(A3426,$U$12:$AD$125,8),0,VLOOKUP(A3427,U$12:$AD$125,8))</f>
        <v>0</v>
      </c>
      <c r="M3427" s="62">
        <f>IF(L3427&gt;0,VLOOKUP(L3427,T$12:$AC$125,7),0)</f>
        <v>0</v>
      </c>
      <c r="N3427" s="57">
        <f t="shared" si="779"/>
        <v>0</v>
      </c>
      <c r="O3427" s="57">
        <f t="shared" ca="1" si="780"/>
        <v>0</v>
      </c>
      <c r="P3427" s="63" t="str">
        <f t="shared" si="781"/>
        <v>A+J=</v>
      </c>
      <c r="Q3427" s="64">
        <f t="shared" si="782"/>
        <v>46863</v>
      </c>
    </row>
    <row r="3428" spans="1:17" x14ac:dyDescent="0.2">
      <c r="A3428" s="56">
        <f t="shared" si="783"/>
        <v>46663</v>
      </c>
      <c r="B3428" s="75" t="str">
        <f t="shared" ca="1" si="772"/>
        <v>n.d</v>
      </c>
      <c r="C3428" s="57">
        <f t="shared" si="773"/>
        <v>0.2023404</v>
      </c>
      <c r="D3428" s="58">
        <f ca="1">IF(A3428&lt;$B$1,VLOOKUP(A3428,[1]DI!$A$4:$B$15000,2,FALSE),0)</f>
        <v>0</v>
      </c>
      <c r="E3428" s="57">
        <f t="shared" ca="1" si="774"/>
        <v>0</v>
      </c>
      <c r="F3428" s="59">
        <f t="shared" si="784"/>
        <v>1.1499999999999999</v>
      </c>
      <c r="G3428" s="60">
        <f t="shared" ca="1" si="775"/>
        <v>1</v>
      </c>
      <c r="H3428" s="57">
        <f ca="1">TRUNC(PRODUCT(G$10:G3427),15)</f>
        <v>1.8793566834039801</v>
      </c>
      <c r="I3428" s="57">
        <f t="shared" ca="1" si="776"/>
        <v>1.8793566834039801</v>
      </c>
      <c r="J3428" s="57">
        <f t="shared" ca="1" si="777"/>
        <v>1</v>
      </c>
      <c r="K3428" s="57">
        <f t="shared" ca="1" si="778"/>
        <v>0</v>
      </c>
      <c r="L3428" s="61">
        <f>IF(VLOOKUP(A3428,$U$12:$AD$125,8)=VLOOKUP(A3427,$U$12:$AD$125,8),0,VLOOKUP(A3428,U$12:$AD$125,8))</f>
        <v>0</v>
      </c>
      <c r="M3428" s="62">
        <f>IF(L3428&gt;0,VLOOKUP(L3428,T$12:$AC$125,7),0)</f>
        <v>0</v>
      </c>
      <c r="N3428" s="57">
        <f t="shared" si="779"/>
        <v>0</v>
      </c>
      <c r="O3428" s="57">
        <f t="shared" ca="1" si="780"/>
        <v>0</v>
      </c>
      <c r="P3428" s="63" t="str">
        <f t="shared" si="781"/>
        <v>A+J=</v>
      </c>
      <c r="Q3428" s="64">
        <f t="shared" si="782"/>
        <v>46863</v>
      </c>
    </row>
    <row r="3429" spans="1:17" x14ac:dyDescent="0.2">
      <c r="A3429" s="56">
        <f t="shared" si="783"/>
        <v>46664</v>
      </c>
      <c r="B3429" s="75" t="str">
        <f t="shared" ca="1" si="772"/>
        <v>n.d</v>
      </c>
      <c r="C3429" s="57">
        <f t="shared" si="773"/>
        <v>0.2023404</v>
      </c>
      <c r="D3429" s="58">
        <f ca="1">IF(A3429&lt;$B$1,VLOOKUP(A3429,[1]DI!$A$4:$B$15000,2,FALSE),0)</f>
        <v>0</v>
      </c>
      <c r="E3429" s="57">
        <f t="shared" ca="1" si="774"/>
        <v>0</v>
      </c>
      <c r="F3429" s="59">
        <f t="shared" si="784"/>
        <v>1.1499999999999999</v>
      </c>
      <c r="G3429" s="60">
        <f t="shared" ca="1" si="775"/>
        <v>1</v>
      </c>
      <c r="H3429" s="57">
        <f ca="1">TRUNC(PRODUCT(G$10:G3428),15)</f>
        <v>1.8793566834039801</v>
      </c>
      <c r="I3429" s="57">
        <f t="shared" ca="1" si="776"/>
        <v>1.8793566834039801</v>
      </c>
      <c r="J3429" s="57">
        <f t="shared" ca="1" si="777"/>
        <v>1</v>
      </c>
      <c r="K3429" s="57">
        <f t="shared" ca="1" si="778"/>
        <v>0</v>
      </c>
      <c r="L3429" s="61">
        <f>IF(VLOOKUP(A3429,$U$12:$AD$125,8)=VLOOKUP(A3428,$U$12:$AD$125,8),0,VLOOKUP(A3429,U$12:$AD$125,8))</f>
        <v>0</v>
      </c>
      <c r="M3429" s="62">
        <f>IF(L3429&gt;0,VLOOKUP(L3429,T$12:$AC$125,7),0)</f>
        <v>0</v>
      </c>
      <c r="N3429" s="57">
        <f t="shared" si="779"/>
        <v>0</v>
      </c>
      <c r="O3429" s="57">
        <f t="shared" ca="1" si="780"/>
        <v>0</v>
      </c>
      <c r="P3429" s="63" t="str">
        <f t="shared" si="781"/>
        <v>A+J=</v>
      </c>
      <c r="Q3429" s="64">
        <f t="shared" si="782"/>
        <v>46863</v>
      </c>
    </row>
    <row r="3430" spans="1:17" x14ac:dyDescent="0.2">
      <c r="A3430" s="56">
        <f t="shared" si="783"/>
        <v>46665</v>
      </c>
      <c r="B3430" s="75" t="str">
        <f t="shared" ca="1" si="772"/>
        <v>n.d</v>
      </c>
      <c r="C3430" s="57">
        <f t="shared" si="773"/>
        <v>0.2023404</v>
      </c>
      <c r="D3430" s="58">
        <f ca="1">IF(A3430&lt;$B$1,VLOOKUP(A3430,[1]DI!$A$4:$B$15000,2,FALSE),0)</f>
        <v>0</v>
      </c>
      <c r="E3430" s="57">
        <f t="shared" ca="1" si="774"/>
        <v>0</v>
      </c>
      <c r="F3430" s="59">
        <f t="shared" si="784"/>
        <v>1.1499999999999999</v>
      </c>
      <c r="G3430" s="60">
        <f t="shared" ca="1" si="775"/>
        <v>1</v>
      </c>
      <c r="H3430" s="57">
        <f ca="1">TRUNC(PRODUCT(G$10:G3429),15)</f>
        <v>1.8793566834039801</v>
      </c>
      <c r="I3430" s="57">
        <f t="shared" ca="1" si="776"/>
        <v>1.8793566834039801</v>
      </c>
      <c r="J3430" s="57">
        <f t="shared" ca="1" si="777"/>
        <v>1</v>
      </c>
      <c r="K3430" s="57">
        <f t="shared" ca="1" si="778"/>
        <v>0</v>
      </c>
      <c r="L3430" s="61">
        <f>IF(VLOOKUP(A3430,$U$12:$AD$125,8)=VLOOKUP(A3429,$U$12:$AD$125,8),0,VLOOKUP(A3430,U$12:$AD$125,8))</f>
        <v>0</v>
      </c>
      <c r="M3430" s="62">
        <f>IF(L3430&gt;0,VLOOKUP(L3430,T$12:$AC$125,7),0)</f>
        <v>0</v>
      </c>
      <c r="N3430" s="57">
        <f t="shared" si="779"/>
        <v>0</v>
      </c>
      <c r="O3430" s="57">
        <f t="shared" ca="1" si="780"/>
        <v>0</v>
      </c>
      <c r="P3430" s="63" t="str">
        <f t="shared" si="781"/>
        <v>A+J=</v>
      </c>
      <c r="Q3430" s="64">
        <f t="shared" si="782"/>
        <v>46863</v>
      </c>
    </row>
    <row r="3431" spans="1:17" x14ac:dyDescent="0.2">
      <c r="A3431" s="56">
        <f t="shared" si="783"/>
        <v>46666</v>
      </c>
      <c r="B3431" s="75" t="str">
        <f t="shared" ca="1" si="772"/>
        <v>n.d</v>
      </c>
      <c r="C3431" s="57">
        <f t="shared" si="773"/>
        <v>0.2023404</v>
      </c>
      <c r="D3431" s="58">
        <f ca="1">IF(A3431&lt;$B$1,VLOOKUP(A3431,[1]DI!$A$4:$B$15000,2,FALSE),0)</f>
        <v>0</v>
      </c>
      <c r="E3431" s="57">
        <f t="shared" ca="1" si="774"/>
        <v>0</v>
      </c>
      <c r="F3431" s="59">
        <f t="shared" si="784"/>
        <v>1.1499999999999999</v>
      </c>
      <c r="G3431" s="60">
        <f t="shared" ca="1" si="775"/>
        <v>1</v>
      </c>
      <c r="H3431" s="57">
        <f ca="1">TRUNC(PRODUCT(G$10:G3430),15)</f>
        <v>1.8793566834039801</v>
      </c>
      <c r="I3431" s="57">
        <f t="shared" ca="1" si="776"/>
        <v>1.8793566834039801</v>
      </c>
      <c r="J3431" s="57">
        <f t="shared" ca="1" si="777"/>
        <v>1</v>
      </c>
      <c r="K3431" s="57">
        <f t="shared" ca="1" si="778"/>
        <v>0</v>
      </c>
      <c r="L3431" s="61">
        <f>IF(VLOOKUP(A3431,$U$12:$AD$125,8)=VLOOKUP(A3430,$U$12:$AD$125,8),0,VLOOKUP(A3431,U$12:$AD$125,8))</f>
        <v>0</v>
      </c>
      <c r="M3431" s="62">
        <f>IF(L3431&gt;0,VLOOKUP(L3431,T$12:$AC$125,7),0)</f>
        <v>0</v>
      </c>
      <c r="N3431" s="57">
        <f t="shared" si="779"/>
        <v>0</v>
      </c>
      <c r="O3431" s="57">
        <f t="shared" ca="1" si="780"/>
        <v>0</v>
      </c>
      <c r="P3431" s="63" t="str">
        <f t="shared" si="781"/>
        <v>A+J=</v>
      </c>
      <c r="Q3431" s="64">
        <f t="shared" si="782"/>
        <v>46863</v>
      </c>
    </row>
    <row r="3432" spans="1:17" x14ac:dyDescent="0.2">
      <c r="A3432" s="56">
        <f t="shared" si="783"/>
        <v>46667</v>
      </c>
      <c r="B3432" s="75" t="str">
        <f t="shared" ca="1" si="772"/>
        <v>n.d</v>
      </c>
      <c r="C3432" s="57">
        <f t="shared" si="773"/>
        <v>0.2023404</v>
      </c>
      <c r="D3432" s="58">
        <f ca="1">IF(A3432&lt;$B$1,VLOOKUP(A3432,[1]DI!$A$4:$B$15000,2,FALSE),0)</f>
        <v>0</v>
      </c>
      <c r="E3432" s="57">
        <f t="shared" ca="1" si="774"/>
        <v>0</v>
      </c>
      <c r="F3432" s="59">
        <f t="shared" si="784"/>
        <v>1.1499999999999999</v>
      </c>
      <c r="G3432" s="60">
        <f t="shared" ca="1" si="775"/>
        <v>1</v>
      </c>
      <c r="H3432" s="57">
        <f ca="1">TRUNC(PRODUCT(G$10:G3431),15)</f>
        <v>1.8793566834039801</v>
      </c>
      <c r="I3432" s="57">
        <f t="shared" ca="1" si="776"/>
        <v>1.8793566834039801</v>
      </c>
      <c r="J3432" s="57">
        <f t="shared" ca="1" si="777"/>
        <v>1</v>
      </c>
      <c r="K3432" s="57">
        <f t="shared" ca="1" si="778"/>
        <v>0</v>
      </c>
      <c r="L3432" s="61">
        <f>IF(VLOOKUP(A3432,$U$12:$AD$125,8)=VLOOKUP(A3431,$U$12:$AD$125,8),0,VLOOKUP(A3432,U$12:$AD$125,8))</f>
        <v>0</v>
      </c>
      <c r="M3432" s="62">
        <f>IF(L3432&gt;0,VLOOKUP(L3432,T$12:$AC$125,7),0)</f>
        <v>0</v>
      </c>
      <c r="N3432" s="57">
        <f t="shared" si="779"/>
        <v>0</v>
      </c>
      <c r="O3432" s="57">
        <f t="shared" ca="1" si="780"/>
        <v>0</v>
      </c>
      <c r="P3432" s="63" t="str">
        <f t="shared" si="781"/>
        <v>A+J=</v>
      </c>
      <c r="Q3432" s="64">
        <f t="shared" si="782"/>
        <v>46863</v>
      </c>
    </row>
    <row r="3433" spans="1:17" x14ac:dyDescent="0.2">
      <c r="A3433" s="56">
        <f t="shared" si="783"/>
        <v>46668</v>
      </c>
      <c r="B3433" s="75" t="str">
        <f t="shared" ca="1" si="772"/>
        <v>n.d</v>
      </c>
      <c r="C3433" s="57">
        <f t="shared" si="773"/>
        <v>0.2023404</v>
      </c>
      <c r="D3433" s="58">
        <f ca="1">IF(A3433&lt;$B$1,VLOOKUP(A3433,[1]DI!$A$4:$B$15000,2,FALSE),0)</f>
        <v>0</v>
      </c>
      <c r="E3433" s="57">
        <f t="shared" ca="1" si="774"/>
        <v>0</v>
      </c>
      <c r="F3433" s="59">
        <f t="shared" si="784"/>
        <v>1.1499999999999999</v>
      </c>
      <c r="G3433" s="60">
        <f t="shared" ca="1" si="775"/>
        <v>1</v>
      </c>
      <c r="H3433" s="57">
        <f ca="1">TRUNC(PRODUCT(G$10:G3432),15)</f>
        <v>1.8793566834039801</v>
      </c>
      <c r="I3433" s="57">
        <f t="shared" ca="1" si="776"/>
        <v>1.8793566834039801</v>
      </c>
      <c r="J3433" s="57">
        <f t="shared" ca="1" si="777"/>
        <v>1</v>
      </c>
      <c r="K3433" s="57">
        <f t="shared" ca="1" si="778"/>
        <v>0</v>
      </c>
      <c r="L3433" s="61">
        <f>IF(VLOOKUP(A3433,$U$12:$AD$125,8)=VLOOKUP(A3432,$U$12:$AD$125,8),0,VLOOKUP(A3433,U$12:$AD$125,8))</f>
        <v>0</v>
      </c>
      <c r="M3433" s="62">
        <f>IF(L3433&gt;0,VLOOKUP(L3433,T$12:$AC$125,7),0)</f>
        <v>0</v>
      </c>
      <c r="N3433" s="57">
        <f t="shared" si="779"/>
        <v>0</v>
      </c>
      <c r="O3433" s="57">
        <f t="shared" ca="1" si="780"/>
        <v>0</v>
      </c>
      <c r="P3433" s="63" t="str">
        <f t="shared" si="781"/>
        <v>A+J=</v>
      </c>
      <c r="Q3433" s="64">
        <f t="shared" si="782"/>
        <v>46863</v>
      </c>
    </row>
    <row r="3434" spans="1:17" x14ac:dyDescent="0.2">
      <c r="A3434" s="56">
        <f t="shared" si="783"/>
        <v>46669</v>
      </c>
      <c r="B3434" s="75" t="str">
        <f t="shared" ca="1" si="772"/>
        <v>n.d</v>
      </c>
      <c r="C3434" s="57">
        <f t="shared" si="773"/>
        <v>0.2023404</v>
      </c>
      <c r="D3434" s="58">
        <f ca="1">IF(A3434&lt;$B$1,VLOOKUP(A3434,[1]DI!$A$4:$B$15000,2,FALSE),0)</f>
        <v>0</v>
      </c>
      <c r="E3434" s="57">
        <f t="shared" ca="1" si="774"/>
        <v>0</v>
      </c>
      <c r="F3434" s="59">
        <f t="shared" si="784"/>
        <v>1.1499999999999999</v>
      </c>
      <c r="G3434" s="60">
        <f t="shared" ca="1" si="775"/>
        <v>1</v>
      </c>
      <c r="H3434" s="57">
        <f ca="1">TRUNC(PRODUCT(G$10:G3433),15)</f>
        <v>1.8793566834039801</v>
      </c>
      <c r="I3434" s="57">
        <f t="shared" ca="1" si="776"/>
        <v>1.8793566834039801</v>
      </c>
      <c r="J3434" s="57">
        <f t="shared" ca="1" si="777"/>
        <v>1</v>
      </c>
      <c r="K3434" s="57">
        <f t="shared" ca="1" si="778"/>
        <v>0</v>
      </c>
      <c r="L3434" s="61">
        <f>IF(VLOOKUP(A3434,$U$12:$AD$125,8)=VLOOKUP(A3433,$U$12:$AD$125,8),0,VLOOKUP(A3434,U$12:$AD$125,8))</f>
        <v>0</v>
      </c>
      <c r="M3434" s="62">
        <f>IF(L3434&gt;0,VLOOKUP(L3434,T$12:$AC$125,7),0)</f>
        <v>0</v>
      </c>
      <c r="N3434" s="57">
        <f t="shared" si="779"/>
        <v>0</v>
      </c>
      <c r="O3434" s="57">
        <f t="shared" ca="1" si="780"/>
        <v>0</v>
      </c>
      <c r="P3434" s="63" t="str">
        <f t="shared" si="781"/>
        <v>A+J=</v>
      </c>
      <c r="Q3434" s="64">
        <f t="shared" si="782"/>
        <v>46863</v>
      </c>
    </row>
    <row r="3435" spans="1:17" x14ac:dyDescent="0.2">
      <c r="A3435" s="56">
        <f t="shared" si="783"/>
        <v>46670</v>
      </c>
      <c r="B3435" s="75" t="str">
        <f t="shared" ca="1" si="772"/>
        <v>n.d</v>
      </c>
      <c r="C3435" s="57">
        <f t="shared" si="773"/>
        <v>0.2023404</v>
      </c>
      <c r="D3435" s="58">
        <f ca="1">IF(A3435&lt;$B$1,VLOOKUP(A3435,[1]DI!$A$4:$B$15000,2,FALSE),0)</f>
        <v>0</v>
      </c>
      <c r="E3435" s="57">
        <f t="shared" ca="1" si="774"/>
        <v>0</v>
      </c>
      <c r="F3435" s="59">
        <f t="shared" si="784"/>
        <v>1.1499999999999999</v>
      </c>
      <c r="G3435" s="60">
        <f t="shared" ca="1" si="775"/>
        <v>1</v>
      </c>
      <c r="H3435" s="57">
        <f ca="1">TRUNC(PRODUCT(G$10:G3434),15)</f>
        <v>1.8793566834039801</v>
      </c>
      <c r="I3435" s="57">
        <f t="shared" ca="1" si="776"/>
        <v>1.8793566834039801</v>
      </c>
      <c r="J3435" s="57">
        <f t="shared" ca="1" si="777"/>
        <v>1</v>
      </c>
      <c r="K3435" s="57">
        <f t="shared" ca="1" si="778"/>
        <v>0</v>
      </c>
      <c r="L3435" s="61">
        <f>IF(VLOOKUP(A3435,$U$12:$AD$125,8)=VLOOKUP(A3434,$U$12:$AD$125,8),0,VLOOKUP(A3435,U$12:$AD$125,8))</f>
        <v>0</v>
      </c>
      <c r="M3435" s="62">
        <f>IF(L3435&gt;0,VLOOKUP(L3435,T$12:$AC$125,7),0)</f>
        <v>0</v>
      </c>
      <c r="N3435" s="57">
        <f t="shared" si="779"/>
        <v>0</v>
      </c>
      <c r="O3435" s="57">
        <f t="shared" ca="1" si="780"/>
        <v>0</v>
      </c>
      <c r="P3435" s="63" t="str">
        <f t="shared" si="781"/>
        <v>A+J=</v>
      </c>
      <c r="Q3435" s="64">
        <f t="shared" si="782"/>
        <v>46863</v>
      </c>
    </row>
    <row r="3436" spans="1:17" x14ac:dyDescent="0.2">
      <c r="A3436" s="56">
        <f t="shared" si="783"/>
        <v>46671</v>
      </c>
      <c r="B3436" s="75" t="str">
        <f t="shared" ca="1" si="772"/>
        <v>n.d</v>
      </c>
      <c r="C3436" s="57">
        <f t="shared" si="773"/>
        <v>0.2023404</v>
      </c>
      <c r="D3436" s="58">
        <f ca="1">IF(A3436&lt;$B$1,VLOOKUP(A3436,[1]DI!$A$4:$B$15000,2,FALSE),0)</f>
        <v>0</v>
      </c>
      <c r="E3436" s="57">
        <f t="shared" ca="1" si="774"/>
        <v>0</v>
      </c>
      <c r="F3436" s="59">
        <f t="shared" si="784"/>
        <v>1.1499999999999999</v>
      </c>
      <c r="G3436" s="60">
        <f t="shared" ca="1" si="775"/>
        <v>1</v>
      </c>
      <c r="H3436" s="57">
        <f ca="1">TRUNC(PRODUCT(G$10:G3435),15)</f>
        <v>1.8793566834039801</v>
      </c>
      <c r="I3436" s="57">
        <f t="shared" ca="1" si="776"/>
        <v>1.8793566834039801</v>
      </c>
      <c r="J3436" s="57">
        <f t="shared" ca="1" si="777"/>
        <v>1</v>
      </c>
      <c r="K3436" s="57">
        <f t="shared" ca="1" si="778"/>
        <v>0</v>
      </c>
      <c r="L3436" s="61">
        <f>IF(VLOOKUP(A3436,$U$12:$AD$125,8)=VLOOKUP(A3435,$U$12:$AD$125,8),0,VLOOKUP(A3436,U$12:$AD$125,8))</f>
        <v>0</v>
      </c>
      <c r="M3436" s="62">
        <f>IF(L3436&gt;0,VLOOKUP(L3436,T$12:$AC$125,7),0)</f>
        <v>0</v>
      </c>
      <c r="N3436" s="57">
        <f t="shared" si="779"/>
        <v>0</v>
      </c>
      <c r="O3436" s="57">
        <f t="shared" ca="1" si="780"/>
        <v>0</v>
      </c>
      <c r="P3436" s="63" t="str">
        <f t="shared" si="781"/>
        <v>A+J=</v>
      </c>
      <c r="Q3436" s="64">
        <f t="shared" si="782"/>
        <v>46863</v>
      </c>
    </row>
    <row r="3437" spans="1:17" x14ac:dyDescent="0.2">
      <c r="A3437" s="56">
        <f t="shared" si="783"/>
        <v>46672</v>
      </c>
      <c r="B3437" s="75" t="str">
        <f t="shared" ref="B3437:B3500" ca="1" si="785">IF(A3437&lt;=TODAY(),C3437+K3437,IF(AND(A3437&gt;TODAY(),A3437&lt;=$B$1),IF(VLOOKUP(TODAY(),$A$10:$D$5000,4,FALSE)=0,"n.d",C3437+K3437),"n.d"))</f>
        <v>n.d</v>
      </c>
      <c r="C3437" s="57">
        <f t="shared" ref="C3437:C3500" si="786">TRUNC(C3436-N3436,8)</f>
        <v>0.2023404</v>
      </c>
      <c r="D3437" s="58">
        <f ca="1">IF(A3437&lt;$B$1,VLOOKUP(A3437,[1]DI!$A$4:$B$15000,2,FALSE),0)</f>
        <v>0</v>
      </c>
      <c r="E3437" s="57">
        <f t="shared" ref="E3437:E3500" ca="1" si="787">ROUND((((1+D3437)^(1/252)-1)),8)</f>
        <v>0</v>
      </c>
      <c r="F3437" s="59">
        <f t="shared" si="784"/>
        <v>1.1499999999999999</v>
      </c>
      <c r="G3437" s="60">
        <f t="shared" ref="G3437:G3500" ca="1" si="788">TRUNC((1+(E3437*F3437)),15)</f>
        <v>1</v>
      </c>
      <c r="H3437" s="57">
        <f ca="1">TRUNC(PRODUCT(G$10:G3436),15)</f>
        <v>1.8793566834039801</v>
      </c>
      <c r="I3437" s="57">
        <f t="shared" ref="I3437:I3500" ca="1" si="789">IF(OR(L3436&gt;0,L3436="E"),H3436,I3436)</f>
        <v>1.8793566834039801</v>
      </c>
      <c r="J3437" s="57">
        <f t="shared" ref="J3437:J3500" ca="1" si="790">ROUND(TRUNC(H3437/I3437,15),8)</f>
        <v>1</v>
      </c>
      <c r="K3437" s="57">
        <f t="shared" ref="K3437:K3500" ca="1" si="791">TRUNC((C3437*(J3437-1)),8)</f>
        <v>0</v>
      </c>
      <c r="L3437" s="61">
        <f>IF(VLOOKUP(A3437,$U$12:$AD$125,8)=VLOOKUP(A3436,$U$12:$AD$125,8),0,VLOOKUP(A3437,U$12:$AD$125,8))</f>
        <v>0</v>
      </c>
      <c r="M3437" s="62">
        <f>IF(L3437&gt;0,VLOOKUP(L3437,T$12:$AC$125,7),0)</f>
        <v>0</v>
      </c>
      <c r="N3437" s="57">
        <f t="shared" ref="N3437:N3500" si="792">IF(M3437&gt;0,(C$10*M3437),0)</f>
        <v>0</v>
      </c>
      <c r="O3437" s="57">
        <f t="shared" ref="O3437:O3500" ca="1" si="793">(K3437+N3437)</f>
        <v>0</v>
      </c>
      <c r="P3437" s="63" t="str">
        <f t="shared" ref="P3437:P3500" si="794">IF(L3436&gt;0,VLOOKUP(A3436,$U$12:$AD$125,9),P3436)</f>
        <v>A+J=</v>
      </c>
      <c r="Q3437" s="64">
        <f t="shared" ref="Q3437:Q3500" si="795">IF(L3436&gt;0,VLOOKUP(A3436,$U$12:$AD$125,10),Q3436)</f>
        <v>46863</v>
      </c>
    </row>
    <row r="3438" spans="1:17" x14ac:dyDescent="0.2">
      <c r="A3438" s="56">
        <f t="shared" si="783"/>
        <v>46673</v>
      </c>
      <c r="B3438" s="75" t="str">
        <f t="shared" ca="1" si="785"/>
        <v>n.d</v>
      </c>
      <c r="C3438" s="57">
        <f t="shared" si="786"/>
        <v>0.2023404</v>
      </c>
      <c r="D3438" s="58">
        <f ca="1">IF(A3438&lt;$B$1,VLOOKUP(A3438,[1]DI!$A$4:$B$15000,2,FALSE),0)</f>
        <v>0</v>
      </c>
      <c r="E3438" s="57">
        <f t="shared" ca="1" si="787"/>
        <v>0</v>
      </c>
      <c r="F3438" s="59">
        <f t="shared" si="784"/>
        <v>1.1499999999999999</v>
      </c>
      <c r="G3438" s="60">
        <f t="shared" ca="1" si="788"/>
        <v>1</v>
      </c>
      <c r="H3438" s="57">
        <f ca="1">TRUNC(PRODUCT(G$10:G3437),15)</f>
        <v>1.8793566834039801</v>
      </c>
      <c r="I3438" s="57">
        <f t="shared" ca="1" si="789"/>
        <v>1.8793566834039801</v>
      </c>
      <c r="J3438" s="57">
        <f t="shared" ca="1" si="790"/>
        <v>1</v>
      </c>
      <c r="K3438" s="57">
        <f t="shared" ca="1" si="791"/>
        <v>0</v>
      </c>
      <c r="L3438" s="61">
        <f>IF(VLOOKUP(A3438,$U$12:$AD$125,8)=VLOOKUP(A3437,$U$12:$AD$125,8),0,VLOOKUP(A3438,U$12:$AD$125,8))</f>
        <v>0</v>
      </c>
      <c r="M3438" s="62">
        <f>IF(L3438&gt;0,VLOOKUP(L3438,T$12:$AC$125,7),0)</f>
        <v>0</v>
      </c>
      <c r="N3438" s="57">
        <f t="shared" si="792"/>
        <v>0</v>
      </c>
      <c r="O3438" s="57">
        <f t="shared" ca="1" si="793"/>
        <v>0</v>
      </c>
      <c r="P3438" s="63" t="str">
        <f t="shared" si="794"/>
        <v>A+J=</v>
      </c>
      <c r="Q3438" s="64">
        <f t="shared" si="795"/>
        <v>46863</v>
      </c>
    </row>
    <row r="3439" spans="1:17" x14ac:dyDescent="0.2">
      <c r="A3439" s="56">
        <f t="shared" si="783"/>
        <v>46674</v>
      </c>
      <c r="B3439" s="75" t="str">
        <f t="shared" ca="1" si="785"/>
        <v>n.d</v>
      </c>
      <c r="C3439" s="57">
        <f t="shared" si="786"/>
        <v>0.2023404</v>
      </c>
      <c r="D3439" s="58">
        <f ca="1">IF(A3439&lt;$B$1,VLOOKUP(A3439,[1]DI!$A$4:$B$15000,2,FALSE),0)</f>
        <v>0</v>
      </c>
      <c r="E3439" s="57">
        <f t="shared" ca="1" si="787"/>
        <v>0</v>
      </c>
      <c r="F3439" s="59">
        <f t="shared" si="784"/>
        <v>1.1499999999999999</v>
      </c>
      <c r="G3439" s="60">
        <f t="shared" ca="1" si="788"/>
        <v>1</v>
      </c>
      <c r="H3439" s="57">
        <f ca="1">TRUNC(PRODUCT(G$10:G3438),15)</f>
        <v>1.8793566834039801</v>
      </c>
      <c r="I3439" s="57">
        <f t="shared" ca="1" si="789"/>
        <v>1.8793566834039801</v>
      </c>
      <c r="J3439" s="57">
        <f t="shared" ca="1" si="790"/>
        <v>1</v>
      </c>
      <c r="K3439" s="57">
        <f t="shared" ca="1" si="791"/>
        <v>0</v>
      </c>
      <c r="L3439" s="61">
        <f>IF(VLOOKUP(A3439,$U$12:$AD$125,8)=VLOOKUP(A3438,$U$12:$AD$125,8),0,VLOOKUP(A3439,U$12:$AD$125,8))</f>
        <v>0</v>
      </c>
      <c r="M3439" s="62">
        <f>IF(L3439&gt;0,VLOOKUP(L3439,T$12:$AC$125,7),0)</f>
        <v>0</v>
      </c>
      <c r="N3439" s="57">
        <f t="shared" si="792"/>
        <v>0</v>
      </c>
      <c r="O3439" s="57">
        <f t="shared" ca="1" si="793"/>
        <v>0</v>
      </c>
      <c r="P3439" s="63" t="str">
        <f t="shared" si="794"/>
        <v>A+J=</v>
      </c>
      <c r="Q3439" s="64">
        <f t="shared" si="795"/>
        <v>46863</v>
      </c>
    </row>
    <row r="3440" spans="1:17" x14ac:dyDescent="0.2">
      <c r="A3440" s="56">
        <f t="shared" si="783"/>
        <v>46675</v>
      </c>
      <c r="B3440" s="75" t="str">
        <f t="shared" ca="1" si="785"/>
        <v>n.d</v>
      </c>
      <c r="C3440" s="57">
        <f t="shared" si="786"/>
        <v>0.2023404</v>
      </c>
      <c r="D3440" s="58">
        <f ca="1">IF(A3440&lt;$B$1,VLOOKUP(A3440,[1]DI!$A$4:$B$15000,2,FALSE),0)</f>
        <v>0</v>
      </c>
      <c r="E3440" s="57">
        <f t="shared" ca="1" si="787"/>
        <v>0</v>
      </c>
      <c r="F3440" s="59">
        <f t="shared" si="784"/>
        <v>1.1499999999999999</v>
      </c>
      <c r="G3440" s="60">
        <f t="shared" ca="1" si="788"/>
        <v>1</v>
      </c>
      <c r="H3440" s="57">
        <f ca="1">TRUNC(PRODUCT(G$10:G3439),15)</f>
        <v>1.8793566834039801</v>
      </c>
      <c r="I3440" s="57">
        <f t="shared" ca="1" si="789"/>
        <v>1.8793566834039801</v>
      </c>
      <c r="J3440" s="57">
        <f t="shared" ca="1" si="790"/>
        <v>1</v>
      </c>
      <c r="K3440" s="57">
        <f t="shared" ca="1" si="791"/>
        <v>0</v>
      </c>
      <c r="L3440" s="61">
        <f>IF(VLOOKUP(A3440,$U$12:$AD$125,8)=VLOOKUP(A3439,$U$12:$AD$125,8),0,VLOOKUP(A3440,U$12:$AD$125,8))</f>
        <v>0</v>
      </c>
      <c r="M3440" s="62">
        <f>IF(L3440&gt;0,VLOOKUP(L3440,T$12:$AC$125,7),0)</f>
        <v>0</v>
      </c>
      <c r="N3440" s="57">
        <f t="shared" si="792"/>
        <v>0</v>
      </c>
      <c r="O3440" s="57">
        <f t="shared" ca="1" si="793"/>
        <v>0</v>
      </c>
      <c r="P3440" s="63" t="str">
        <f t="shared" si="794"/>
        <v>A+J=</v>
      </c>
      <c r="Q3440" s="64">
        <f t="shared" si="795"/>
        <v>46863</v>
      </c>
    </row>
    <row r="3441" spans="1:17" x14ac:dyDescent="0.2">
      <c r="A3441" s="56">
        <f t="shared" si="783"/>
        <v>46676</v>
      </c>
      <c r="B3441" s="75" t="str">
        <f t="shared" ca="1" si="785"/>
        <v>n.d</v>
      </c>
      <c r="C3441" s="57">
        <f t="shared" si="786"/>
        <v>0.2023404</v>
      </c>
      <c r="D3441" s="58">
        <f ca="1">IF(A3441&lt;$B$1,VLOOKUP(A3441,[1]DI!$A$4:$B$15000,2,FALSE),0)</f>
        <v>0</v>
      </c>
      <c r="E3441" s="57">
        <f t="shared" ca="1" si="787"/>
        <v>0</v>
      </c>
      <c r="F3441" s="59">
        <f t="shared" si="784"/>
        <v>1.1499999999999999</v>
      </c>
      <c r="G3441" s="60">
        <f t="shared" ca="1" si="788"/>
        <v>1</v>
      </c>
      <c r="H3441" s="57">
        <f ca="1">TRUNC(PRODUCT(G$10:G3440),15)</f>
        <v>1.8793566834039801</v>
      </c>
      <c r="I3441" s="57">
        <f t="shared" ca="1" si="789"/>
        <v>1.8793566834039801</v>
      </c>
      <c r="J3441" s="57">
        <f t="shared" ca="1" si="790"/>
        <v>1</v>
      </c>
      <c r="K3441" s="57">
        <f t="shared" ca="1" si="791"/>
        <v>0</v>
      </c>
      <c r="L3441" s="61">
        <f>IF(VLOOKUP(A3441,$U$12:$AD$125,8)=VLOOKUP(A3440,$U$12:$AD$125,8),0,VLOOKUP(A3441,U$12:$AD$125,8))</f>
        <v>0</v>
      </c>
      <c r="M3441" s="62">
        <f>IF(L3441&gt;0,VLOOKUP(L3441,T$12:$AC$125,7),0)</f>
        <v>0</v>
      </c>
      <c r="N3441" s="57">
        <f t="shared" si="792"/>
        <v>0</v>
      </c>
      <c r="O3441" s="57">
        <f t="shared" ca="1" si="793"/>
        <v>0</v>
      </c>
      <c r="P3441" s="63" t="str">
        <f t="shared" si="794"/>
        <v>A+J=</v>
      </c>
      <c r="Q3441" s="64">
        <f t="shared" si="795"/>
        <v>46863</v>
      </c>
    </row>
    <row r="3442" spans="1:17" x14ac:dyDescent="0.2">
      <c r="A3442" s="56">
        <f t="shared" si="783"/>
        <v>46677</v>
      </c>
      <c r="B3442" s="75" t="str">
        <f t="shared" ca="1" si="785"/>
        <v>n.d</v>
      </c>
      <c r="C3442" s="57">
        <f t="shared" si="786"/>
        <v>0.2023404</v>
      </c>
      <c r="D3442" s="58">
        <f ca="1">IF(A3442&lt;$B$1,VLOOKUP(A3442,[1]DI!$A$4:$B$15000,2,FALSE),0)</f>
        <v>0</v>
      </c>
      <c r="E3442" s="57">
        <f t="shared" ca="1" si="787"/>
        <v>0</v>
      </c>
      <c r="F3442" s="59">
        <f t="shared" si="784"/>
        <v>1.1499999999999999</v>
      </c>
      <c r="G3442" s="60">
        <f t="shared" ca="1" si="788"/>
        <v>1</v>
      </c>
      <c r="H3442" s="57">
        <f ca="1">TRUNC(PRODUCT(G$10:G3441),15)</f>
        <v>1.8793566834039801</v>
      </c>
      <c r="I3442" s="57">
        <f t="shared" ca="1" si="789"/>
        <v>1.8793566834039801</v>
      </c>
      <c r="J3442" s="57">
        <f t="shared" ca="1" si="790"/>
        <v>1</v>
      </c>
      <c r="K3442" s="57">
        <f t="shared" ca="1" si="791"/>
        <v>0</v>
      </c>
      <c r="L3442" s="61">
        <f>IF(VLOOKUP(A3442,$U$12:$AD$125,8)=VLOOKUP(A3441,$U$12:$AD$125,8),0,VLOOKUP(A3442,U$12:$AD$125,8))</f>
        <v>0</v>
      </c>
      <c r="M3442" s="62">
        <f>IF(L3442&gt;0,VLOOKUP(L3442,T$12:$AC$125,7),0)</f>
        <v>0</v>
      </c>
      <c r="N3442" s="57">
        <f t="shared" si="792"/>
        <v>0</v>
      </c>
      <c r="O3442" s="57">
        <f t="shared" ca="1" si="793"/>
        <v>0</v>
      </c>
      <c r="P3442" s="63" t="str">
        <f t="shared" si="794"/>
        <v>A+J=</v>
      </c>
      <c r="Q3442" s="64">
        <f t="shared" si="795"/>
        <v>46863</v>
      </c>
    </row>
    <row r="3443" spans="1:17" x14ac:dyDescent="0.2">
      <c r="A3443" s="56">
        <f t="shared" si="783"/>
        <v>46678</v>
      </c>
      <c r="B3443" s="75" t="str">
        <f t="shared" ca="1" si="785"/>
        <v>n.d</v>
      </c>
      <c r="C3443" s="57">
        <f t="shared" si="786"/>
        <v>0.2023404</v>
      </c>
      <c r="D3443" s="58">
        <f ca="1">IF(A3443&lt;$B$1,VLOOKUP(A3443,[1]DI!$A$4:$B$15000,2,FALSE),0)</f>
        <v>0</v>
      </c>
      <c r="E3443" s="57">
        <f t="shared" ca="1" si="787"/>
        <v>0</v>
      </c>
      <c r="F3443" s="59">
        <f t="shared" si="784"/>
        <v>1.1499999999999999</v>
      </c>
      <c r="G3443" s="60">
        <f t="shared" ca="1" si="788"/>
        <v>1</v>
      </c>
      <c r="H3443" s="57">
        <f ca="1">TRUNC(PRODUCT(G$10:G3442),15)</f>
        <v>1.8793566834039801</v>
      </c>
      <c r="I3443" s="57">
        <f t="shared" ca="1" si="789"/>
        <v>1.8793566834039801</v>
      </c>
      <c r="J3443" s="57">
        <f t="shared" ca="1" si="790"/>
        <v>1</v>
      </c>
      <c r="K3443" s="57">
        <f t="shared" ca="1" si="791"/>
        <v>0</v>
      </c>
      <c r="L3443" s="61">
        <f>IF(VLOOKUP(A3443,$U$12:$AD$125,8)=VLOOKUP(A3442,$U$12:$AD$125,8),0,VLOOKUP(A3443,U$12:$AD$125,8))</f>
        <v>0</v>
      </c>
      <c r="M3443" s="62">
        <f>IF(L3443&gt;0,VLOOKUP(L3443,T$12:$AC$125,7),0)</f>
        <v>0</v>
      </c>
      <c r="N3443" s="57">
        <f t="shared" si="792"/>
        <v>0</v>
      </c>
      <c r="O3443" s="57">
        <f t="shared" ca="1" si="793"/>
        <v>0</v>
      </c>
      <c r="P3443" s="63" t="str">
        <f t="shared" si="794"/>
        <v>A+J=</v>
      </c>
      <c r="Q3443" s="64">
        <f t="shared" si="795"/>
        <v>46863</v>
      </c>
    </row>
    <row r="3444" spans="1:17" x14ac:dyDescent="0.2">
      <c r="A3444" s="56">
        <f t="shared" si="783"/>
        <v>46679</v>
      </c>
      <c r="B3444" s="75" t="str">
        <f t="shared" ca="1" si="785"/>
        <v>n.d</v>
      </c>
      <c r="C3444" s="57">
        <f t="shared" si="786"/>
        <v>0.2023404</v>
      </c>
      <c r="D3444" s="58">
        <f ca="1">IF(A3444&lt;$B$1,VLOOKUP(A3444,[1]DI!$A$4:$B$15000,2,FALSE),0)</f>
        <v>0</v>
      </c>
      <c r="E3444" s="57">
        <f t="shared" ca="1" si="787"/>
        <v>0</v>
      </c>
      <c r="F3444" s="59">
        <f t="shared" si="784"/>
        <v>1.1499999999999999</v>
      </c>
      <c r="G3444" s="60">
        <f t="shared" ca="1" si="788"/>
        <v>1</v>
      </c>
      <c r="H3444" s="57">
        <f ca="1">TRUNC(PRODUCT(G$10:G3443),15)</f>
        <v>1.8793566834039801</v>
      </c>
      <c r="I3444" s="57">
        <f t="shared" ca="1" si="789"/>
        <v>1.8793566834039801</v>
      </c>
      <c r="J3444" s="57">
        <f t="shared" ca="1" si="790"/>
        <v>1</v>
      </c>
      <c r="K3444" s="57">
        <f t="shared" ca="1" si="791"/>
        <v>0</v>
      </c>
      <c r="L3444" s="61">
        <f>IF(VLOOKUP(A3444,$U$12:$AD$125,8)=VLOOKUP(A3443,$U$12:$AD$125,8),0,VLOOKUP(A3444,U$12:$AD$125,8))</f>
        <v>0</v>
      </c>
      <c r="M3444" s="62">
        <f>IF(L3444&gt;0,VLOOKUP(L3444,T$12:$AC$125,7),0)</f>
        <v>0</v>
      </c>
      <c r="N3444" s="57">
        <f t="shared" si="792"/>
        <v>0</v>
      </c>
      <c r="O3444" s="57">
        <f t="shared" ca="1" si="793"/>
        <v>0</v>
      </c>
      <c r="P3444" s="63" t="str">
        <f t="shared" si="794"/>
        <v>A+J=</v>
      </c>
      <c r="Q3444" s="64">
        <f t="shared" si="795"/>
        <v>46863</v>
      </c>
    </row>
    <row r="3445" spans="1:17" x14ac:dyDescent="0.2">
      <c r="A3445" s="56">
        <f t="shared" si="783"/>
        <v>46680</v>
      </c>
      <c r="B3445" s="75" t="str">
        <f t="shared" ca="1" si="785"/>
        <v>n.d</v>
      </c>
      <c r="C3445" s="57">
        <f t="shared" si="786"/>
        <v>0.2023404</v>
      </c>
      <c r="D3445" s="58">
        <f ca="1">IF(A3445&lt;$B$1,VLOOKUP(A3445,[1]DI!$A$4:$B$15000,2,FALSE),0)</f>
        <v>0</v>
      </c>
      <c r="E3445" s="57">
        <f t="shared" ca="1" si="787"/>
        <v>0</v>
      </c>
      <c r="F3445" s="59">
        <f t="shared" si="784"/>
        <v>1.1499999999999999</v>
      </c>
      <c r="G3445" s="60">
        <f t="shared" ca="1" si="788"/>
        <v>1</v>
      </c>
      <c r="H3445" s="57">
        <f ca="1">TRUNC(PRODUCT(G$10:G3444),15)</f>
        <v>1.8793566834039801</v>
      </c>
      <c r="I3445" s="57">
        <f t="shared" ca="1" si="789"/>
        <v>1.8793566834039801</v>
      </c>
      <c r="J3445" s="57">
        <f t="shared" ca="1" si="790"/>
        <v>1</v>
      </c>
      <c r="K3445" s="57">
        <f t="shared" ca="1" si="791"/>
        <v>0</v>
      </c>
      <c r="L3445" s="61">
        <f>IF(VLOOKUP(A3445,$U$12:$AD$125,8)=VLOOKUP(A3444,$U$12:$AD$125,8),0,VLOOKUP(A3445,U$12:$AD$125,8))</f>
        <v>0</v>
      </c>
      <c r="M3445" s="62">
        <f>IF(L3445&gt;0,VLOOKUP(L3445,T$12:$AC$125,7),0)</f>
        <v>0</v>
      </c>
      <c r="N3445" s="57">
        <f t="shared" si="792"/>
        <v>0</v>
      </c>
      <c r="O3445" s="57">
        <f t="shared" ca="1" si="793"/>
        <v>0</v>
      </c>
      <c r="P3445" s="63" t="str">
        <f t="shared" si="794"/>
        <v>A+J=</v>
      </c>
      <c r="Q3445" s="64">
        <f t="shared" si="795"/>
        <v>46863</v>
      </c>
    </row>
    <row r="3446" spans="1:17" x14ac:dyDescent="0.2">
      <c r="A3446" s="56">
        <f t="shared" si="783"/>
        <v>46681</v>
      </c>
      <c r="B3446" s="75" t="str">
        <f t="shared" ca="1" si="785"/>
        <v>n.d</v>
      </c>
      <c r="C3446" s="57">
        <f t="shared" si="786"/>
        <v>0.2023404</v>
      </c>
      <c r="D3446" s="58">
        <f ca="1">IF(A3446&lt;$B$1,VLOOKUP(A3446,[1]DI!$A$4:$B$15000,2,FALSE),0)</f>
        <v>0</v>
      </c>
      <c r="E3446" s="57">
        <f t="shared" ca="1" si="787"/>
        <v>0</v>
      </c>
      <c r="F3446" s="59">
        <f t="shared" si="784"/>
        <v>1.1499999999999999</v>
      </c>
      <c r="G3446" s="60">
        <f t="shared" ca="1" si="788"/>
        <v>1</v>
      </c>
      <c r="H3446" s="57">
        <f ca="1">TRUNC(PRODUCT(G$10:G3445),15)</f>
        <v>1.8793566834039801</v>
      </c>
      <c r="I3446" s="57">
        <f t="shared" ca="1" si="789"/>
        <v>1.8793566834039801</v>
      </c>
      <c r="J3446" s="57">
        <f t="shared" ca="1" si="790"/>
        <v>1</v>
      </c>
      <c r="K3446" s="57">
        <f t="shared" ca="1" si="791"/>
        <v>0</v>
      </c>
      <c r="L3446" s="61">
        <f>IF(VLOOKUP(A3446,$U$12:$AD$125,8)=VLOOKUP(A3445,$U$12:$AD$125,8),0,VLOOKUP(A3446,U$12:$AD$125,8))</f>
        <v>0</v>
      </c>
      <c r="M3446" s="62">
        <f>IF(L3446&gt;0,VLOOKUP(L3446,T$12:$AC$125,7),0)</f>
        <v>0</v>
      </c>
      <c r="N3446" s="57">
        <f t="shared" si="792"/>
        <v>0</v>
      </c>
      <c r="O3446" s="57">
        <f t="shared" ca="1" si="793"/>
        <v>0</v>
      </c>
      <c r="P3446" s="63" t="str">
        <f t="shared" si="794"/>
        <v>A+J=</v>
      </c>
      <c r="Q3446" s="64">
        <f t="shared" si="795"/>
        <v>46863</v>
      </c>
    </row>
    <row r="3447" spans="1:17" x14ac:dyDescent="0.2">
      <c r="A3447" s="56">
        <f t="shared" si="783"/>
        <v>46682</v>
      </c>
      <c r="B3447" s="75" t="str">
        <f t="shared" ca="1" si="785"/>
        <v>n.d</v>
      </c>
      <c r="C3447" s="57">
        <f t="shared" si="786"/>
        <v>0.2023404</v>
      </c>
      <c r="D3447" s="58">
        <f ca="1">IF(A3447&lt;$B$1,VLOOKUP(A3447,[1]DI!$A$4:$B$15000,2,FALSE),0)</f>
        <v>0</v>
      </c>
      <c r="E3447" s="57">
        <f t="shared" ca="1" si="787"/>
        <v>0</v>
      </c>
      <c r="F3447" s="59">
        <f t="shared" si="784"/>
        <v>1.1499999999999999</v>
      </c>
      <c r="G3447" s="60">
        <f t="shared" ca="1" si="788"/>
        <v>1</v>
      </c>
      <c r="H3447" s="57">
        <f ca="1">TRUNC(PRODUCT(G$10:G3446),15)</f>
        <v>1.8793566834039801</v>
      </c>
      <c r="I3447" s="57">
        <f t="shared" ca="1" si="789"/>
        <v>1.8793566834039801</v>
      </c>
      <c r="J3447" s="57">
        <f t="shared" ca="1" si="790"/>
        <v>1</v>
      </c>
      <c r="K3447" s="57">
        <f t="shared" ca="1" si="791"/>
        <v>0</v>
      </c>
      <c r="L3447" s="61">
        <f>IF(VLOOKUP(A3447,$U$12:$AD$125,8)=VLOOKUP(A3446,$U$12:$AD$125,8),0,VLOOKUP(A3447,U$12:$AD$125,8))</f>
        <v>0</v>
      </c>
      <c r="M3447" s="62">
        <f>IF(L3447&gt;0,VLOOKUP(L3447,T$12:$AC$125,7),0)</f>
        <v>0</v>
      </c>
      <c r="N3447" s="57">
        <f t="shared" si="792"/>
        <v>0</v>
      </c>
      <c r="O3447" s="57">
        <f t="shared" ca="1" si="793"/>
        <v>0</v>
      </c>
      <c r="P3447" s="63" t="str">
        <f t="shared" si="794"/>
        <v>A+J=</v>
      </c>
      <c r="Q3447" s="64">
        <f t="shared" si="795"/>
        <v>46863</v>
      </c>
    </row>
    <row r="3448" spans="1:17" x14ac:dyDescent="0.2">
      <c r="A3448" s="56">
        <f t="shared" si="783"/>
        <v>46683</v>
      </c>
      <c r="B3448" s="75" t="str">
        <f t="shared" ca="1" si="785"/>
        <v>n.d</v>
      </c>
      <c r="C3448" s="57">
        <f t="shared" si="786"/>
        <v>0.2023404</v>
      </c>
      <c r="D3448" s="58">
        <f ca="1">IF(A3448&lt;$B$1,VLOOKUP(A3448,[1]DI!$A$4:$B$15000,2,FALSE),0)</f>
        <v>0</v>
      </c>
      <c r="E3448" s="57">
        <f t="shared" ca="1" si="787"/>
        <v>0</v>
      </c>
      <c r="F3448" s="59">
        <f t="shared" si="784"/>
        <v>1.1499999999999999</v>
      </c>
      <c r="G3448" s="60">
        <f t="shared" ca="1" si="788"/>
        <v>1</v>
      </c>
      <c r="H3448" s="57">
        <f ca="1">TRUNC(PRODUCT(G$10:G3447),15)</f>
        <v>1.8793566834039801</v>
      </c>
      <c r="I3448" s="57">
        <f t="shared" ca="1" si="789"/>
        <v>1.8793566834039801</v>
      </c>
      <c r="J3448" s="57">
        <f t="shared" ca="1" si="790"/>
        <v>1</v>
      </c>
      <c r="K3448" s="57">
        <f t="shared" ca="1" si="791"/>
        <v>0</v>
      </c>
      <c r="L3448" s="61">
        <f>IF(VLOOKUP(A3448,$U$12:$AD$125,8)=VLOOKUP(A3447,$U$12:$AD$125,8),0,VLOOKUP(A3448,U$12:$AD$125,8))</f>
        <v>0</v>
      </c>
      <c r="M3448" s="62">
        <f>IF(L3448&gt;0,VLOOKUP(L3448,T$12:$AC$125,7),0)</f>
        <v>0</v>
      </c>
      <c r="N3448" s="57">
        <f t="shared" si="792"/>
        <v>0</v>
      </c>
      <c r="O3448" s="57">
        <f t="shared" ca="1" si="793"/>
        <v>0</v>
      </c>
      <c r="P3448" s="63" t="str">
        <f t="shared" si="794"/>
        <v>A+J=</v>
      </c>
      <c r="Q3448" s="64">
        <f t="shared" si="795"/>
        <v>46863</v>
      </c>
    </row>
    <row r="3449" spans="1:17" x14ac:dyDescent="0.2">
      <c r="A3449" s="56">
        <f t="shared" si="783"/>
        <v>46684</v>
      </c>
      <c r="B3449" s="75" t="str">
        <f t="shared" ca="1" si="785"/>
        <v>n.d</v>
      </c>
      <c r="C3449" s="57">
        <f t="shared" si="786"/>
        <v>0.2023404</v>
      </c>
      <c r="D3449" s="58">
        <f ca="1">IF(A3449&lt;$B$1,VLOOKUP(A3449,[1]DI!$A$4:$B$15000,2,FALSE),0)</f>
        <v>0</v>
      </c>
      <c r="E3449" s="57">
        <f t="shared" ca="1" si="787"/>
        <v>0</v>
      </c>
      <c r="F3449" s="59">
        <f t="shared" si="784"/>
        <v>1.1499999999999999</v>
      </c>
      <c r="G3449" s="60">
        <f t="shared" ca="1" si="788"/>
        <v>1</v>
      </c>
      <c r="H3449" s="57">
        <f ca="1">TRUNC(PRODUCT(G$10:G3448),15)</f>
        <v>1.8793566834039801</v>
      </c>
      <c r="I3449" s="57">
        <f t="shared" ca="1" si="789"/>
        <v>1.8793566834039801</v>
      </c>
      <c r="J3449" s="57">
        <f t="shared" ca="1" si="790"/>
        <v>1</v>
      </c>
      <c r="K3449" s="57">
        <f t="shared" ca="1" si="791"/>
        <v>0</v>
      </c>
      <c r="L3449" s="61">
        <f>IF(VLOOKUP(A3449,$U$12:$AD$125,8)=VLOOKUP(A3448,$U$12:$AD$125,8),0,VLOOKUP(A3449,U$12:$AD$125,8))</f>
        <v>0</v>
      </c>
      <c r="M3449" s="62">
        <f>IF(L3449&gt;0,VLOOKUP(L3449,T$12:$AC$125,7),0)</f>
        <v>0</v>
      </c>
      <c r="N3449" s="57">
        <f t="shared" si="792"/>
        <v>0</v>
      </c>
      <c r="O3449" s="57">
        <f t="shared" ca="1" si="793"/>
        <v>0</v>
      </c>
      <c r="P3449" s="63" t="str">
        <f t="shared" si="794"/>
        <v>A+J=</v>
      </c>
      <c r="Q3449" s="64">
        <f t="shared" si="795"/>
        <v>46863</v>
      </c>
    </row>
    <row r="3450" spans="1:17" x14ac:dyDescent="0.2">
      <c r="A3450" s="56">
        <f t="shared" si="783"/>
        <v>46685</v>
      </c>
      <c r="B3450" s="75" t="str">
        <f t="shared" ca="1" si="785"/>
        <v>n.d</v>
      </c>
      <c r="C3450" s="57">
        <f t="shared" si="786"/>
        <v>0.2023404</v>
      </c>
      <c r="D3450" s="58">
        <f ca="1">IF(A3450&lt;$B$1,VLOOKUP(A3450,[1]DI!$A$4:$B$15000,2,FALSE),0)</f>
        <v>0</v>
      </c>
      <c r="E3450" s="57">
        <f t="shared" ca="1" si="787"/>
        <v>0</v>
      </c>
      <c r="F3450" s="59">
        <f t="shared" si="784"/>
        <v>1.1499999999999999</v>
      </c>
      <c r="G3450" s="60">
        <f t="shared" ca="1" si="788"/>
        <v>1</v>
      </c>
      <c r="H3450" s="57">
        <f ca="1">TRUNC(PRODUCT(G$10:G3449),15)</f>
        <v>1.8793566834039801</v>
      </c>
      <c r="I3450" s="57">
        <f t="shared" ca="1" si="789"/>
        <v>1.8793566834039801</v>
      </c>
      <c r="J3450" s="57">
        <f t="shared" ca="1" si="790"/>
        <v>1</v>
      </c>
      <c r="K3450" s="57">
        <f t="shared" ca="1" si="791"/>
        <v>0</v>
      </c>
      <c r="L3450" s="61">
        <f>IF(VLOOKUP(A3450,$U$12:$AD$125,8)=VLOOKUP(A3449,$U$12:$AD$125,8),0,VLOOKUP(A3450,U$12:$AD$125,8))</f>
        <v>0</v>
      </c>
      <c r="M3450" s="62">
        <f>IF(L3450&gt;0,VLOOKUP(L3450,T$12:$AC$125,7),0)</f>
        <v>0</v>
      </c>
      <c r="N3450" s="57">
        <f t="shared" si="792"/>
        <v>0</v>
      </c>
      <c r="O3450" s="57">
        <f t="shared" ca="1" si="793"/>
        <v>0</v>
      </c>
      <c r="P3450" s="63" t="str">
        <f t="shared" si="794"/>
        <v>A+J=</v>
      </c>
      <c r="Q3450" s="64">
        <f t="shared" si="795"/>
        <v>46863</v>
      </c>
    </row>
    <row r="3451" spans="1:17" x14ac:dyDescent="0.2">
      <c r="A3451" s="56">
        <f t="shared" si="783"/>
        <v>46686</v>
      </c>
      <c r="B3451" s="75" t="str">
        <f t="shared" ca="1" si="785"/>
        <v>n.d</v>
      </c>
      <c r="C3451" s="57">
        <f t="shared" si="786"/>
        <v>0.2023404</v>
      </c>
      <c r="D3451" s="58">
        <f ca="1">IF(A3451&lt;$B$1,VLOOKUP(A3451,[1]DI!$A$4:$B$15000,2,FALSE),0)</f>
        <v>0</v>
      </c>
      <c r="E3451" s="57">
        <f t="shared" ca="1" si="787"/>
        <v>0</v>
      </c>
      <c r="F3451" s="59">
        <f t="shared" si="784"/>
        <v>1.1499999999999999</v>
      </c>
      <c r="G3451" s="60">
        <f t="shared" ca="1" si="788"/>
        <v>1</v>
      </c>
      <c r="H3451" s="57">
        <f ca="1">TRUNC(PRODUCT(G$10:G3450),15)</f>
        <v>1.8793566834039801</v>
      </c>
      <c r="I3451" s="57">
        <f t="shared" ca="1" si="789"/>
        <v>1.8793566834039801</v>
      </c>
      <c r="J3451" s="57">
        <f t="shared" ca="1" si="790"/>
        <v>1</v>
      </c>
      <c r="K3451" s="57">
        <f t="shared" ca="1" si="791"/>
        <v>0</v>
      </c>
      <c r="L3451" s="61">
        <f>IF(VLOOKUP(A3451,$U$12:$AD$125,8)=VLOOKUP(A3450,$U$12:$AD$125,8),0,VLOOKUP(A3451,U$12:$AD$125,8))</f>
        <v>0</v>
      </c>
      <c r="M3451" s="62">
        <f>IF(L3451&gt;0,VLOOKUP(L3451,T$12:$AC$125,7),0)</f>
        <v>0</v>
      </c>
      <c r="N3451" s="57">
        <f t="shared" si="792"/>
        <v>0</v>
      </c>
      <c r="O3451" s="57">
        <f t="shared" ca="1" si="793"/>
        <v>0</v>
      </c>
      <c r="P3451" s="63" t="str">
        <f t="shared" si="794"/>
        <v>A+J=</v>
      </c>
      <c r="Q3451" s="64">
        <f t="shared" si="795"/>
        <v>46863</v>
      </c>
    </row>
    <row r="3452" spans="1:17" x14ac:dyDescent="0.2">
      <c r="A3452" s="56">
        <f t="shared" si="783"/>
        <v>46687</v>
      </c>
      <c r="B3452" s="75" t="str">
        <f t="shared" ca="1" si="785"/>
        <v>n.d</v>
      </c>
      <c r="C3452" s="57">
        <f t="shared" si="786"/>
        <v>0.2023404</v>
      </c>
      <c r="D3452" s="58">
        <f ca="1">IF(A3452&lt;$B$1,VLOOKUP(A3452,[1]DI!$A$4:$B$15000,2,FALSE),0)</f>
        <v>0</v>
      </c>
      <c r="E3452" s="57">
        <f t="shared" ca="1" si="787"/>
        <v>0</v>
      </c>
      <c r="F3452" s="59">
        <f t="shared" si="784"/>
        <v>1.1499999999999999</v>
      </c>
      <c r="G3452" s="60">
        <f t="shared" ca="1" si="788"/>
        <v>1</v>
      </c>
      <c r="H3452" s="57">
        <f ca="1">TRUNC(PRODUCT(G$10:G3451),15)</f>
        <v>1.8793566834039801</v>
      </c>
      <c r="I3452" s="57">
        <f t="shared" ca="1" si="789"/>
        <v>1.8793566834039801</v>
      </c>
      <c r="J3452" s="57">
        <f t="shared" ca="1" si="790"/>
        <v>1</v>
      </c>
      <c r="K3452" s="57">
        <f t="shared" ca="1" si="791"/>
        <v>0</v>
      </c>
      <c r="L3452" s="61">
        <f>IF(VLOOKUP(A3452,$U$12:$AD$125,8)=VLOOKUP(A3451,$U$12:$AD$125,8),0,VLOOKUP(A3452,U$12:$AD$125,8))</f>
        <v>0</v>
      </c>
      <c r="M3452" s="62">
        <f>IF(L3452&gt;0,VLOOKUP(L3452,T$12:$AC$125,7),0)</f>
        <v>0</v>
      </c>
      <c r="N3452" s="57">
        <f t="shared" si="792"/>
        <v>0</v>
      </c>
      <c r="O3452" s="57">
        <f t="shared" ca="1" si="793"/>
        <v>0</v>
      </c>
      <c r="P3452" s="63" t="str">
        <f t="shared" si="794"/>
        <v>A+J=</v>
      </c>
      <c r="Q3452" s="64">
        <f t="shared" si="795"/>
        <v>46863</v>
      </c>
    </row>
    <row r="3453" spans="1:17" x14ac:dyDescent="0.2">
      <c r="A3453" s="56">
        <f t="shared" si="783"/>
        <v>46688</v>
      </c>
      <c r="B3453" s="75" t="str">
        <f t="shared" ca="1" si="785"/>
        <v>n.d</v>
      </c>
      <c r="C3453" s="57">
        <f t="shared" si="786"/>
        <v>0.2023404</v>
      </c>
      <c r="D3453" s="58">
        <f ca="1">IF(A3453&lt;$B$1,VLOOKUP(A3453,[1]DI!$A$4:$B$15000,2,FALSE),0)</f>
        <v>0</v>
      </c>
      <c r="E3453" s="57">
        <f t="shared" ca="1" si="787"/>
        <v>0</v>
      </c>
      <c r="F3453" s="59">
        <f t="shared" si="784"/>
        <v>1.1499999999999999</v>
      </c>
      <c r="G3453" s="60">
        <f t="shared" ca="1" si="788"/>
        <v>1</v>
      </c>
      <c r="H3453" s="57">
        <f ca="1">TRUNC(PRODUCT(G$10:G3452),15)</f>
        <v>1.8793566834039801</v>
      </c>
      <c r="I3453" s="57">
        <f t="shared" ca="1" si="789"/>
        <v>1.8793566834039801</v>
      </c>
      <c r="J3453" s="57">
        <f t="shared" ca="1" si="790"/>
        <v>1</v>
      </c>
      <c r="K3453" s="57">
        <f t="shared" ca="1" si="791"/>
        <v>0</v>
      </c>
      <c r="L3453" s="61">
        <f>IF(VLOOKUP(A3453,$U$12:$AD$125,8)=VLOOKUP(A3452,$U$12:$AD$125,8),0,VLOOKUP(A3453,U$12:$AD$125,8))</f>
        <v>0</v>
      </c>
      <c r="M3453" s="62">
        <f>IF(L3453&gt;0,VLOOKUP(L3453,T$12:$AC$125,7),0)</f>
        <v>0</v>
      </c>
      <c r="N3453" s="57">
        <f t="shared" si="792"/>
        <v>0</v>
      </c>
      <c r="O3453" s="57">
        <f t="shared" ca="1" si="793"/>
        <v>0</v>
      </c>
      <c r="P3453" s="63" t="str">
        <f t="shared" si="794"/>
        <v>A+J=</v>
      </c>
      <c r="Q3453" s="64">
        <f t="shared" si="795"/>
        <v>46863</v>
      </c>
    </row>
    <row r="3454" spans="1:17" x14ac:dyDescent="0.2">
      <c r="A3454" s="56">
        <f t="shared" si="783"/>
        <v>46689</v>
      </c>
      <c r="B3454" s="75" t="str">
        <f t="shared" ca="1" si="785"/>
        <v>n.d</v>
      </c>
      <c r="C3454" s="57">
        <f t="shared" si="786"/>
        <v>0.2023404</v>
      </c>
      <c r="D3454" s="58">
        <f ca="1">IF(A3454&lt;$B$1,VLOOKUP(A3454,[1]DI!$A$4:$B$15000,2,FALSE),0)</f>
        <v>0</v>
      </c>
      <c r="E3454" s="57">
        <f t="shared" ca="1" si="787"/>
        <v>0</v>
      </c>
      <c r="F3454" s="59">
        <f t="shared" si="784"/>
        <v>1.1499999999999999</v>
      </c>
      <c r="G3454" s="60">
        <f t="shared" ca="1" si="788"/>
        <v>1</v>
      </c>
      <c r="H3454" s="57">
        <f ca="1">TRUNC(PRODUCT(G$10:G3453),15)</f>
        <v>1.8793566834039801</v>
      </c>
      <c r="I3454" s="57">
        <f t="shared" ca="1" si="789"/>
        <v>1.8793566834039801</v>
      </c>
      <c r="J3454" s="57">
        <f t="shared" ca="1" si="790"/>
        <v>1</v>
      </c>
      <c r="K3454" s="57">
        <f t="shared" ca="1" si="791"/>
        <v>0</v>
      </c>
      <c r="L3454" s="61">
        <f>IF(VLOOKUP(A3454,$U$12:$AD$125,8)=VLOOKUP(A3453,$U$12:$AD$125,8),0,VLOOKUP(A3454,U$12:$AD$125,8))</f>
        <v>0</v>
      </c>
      <c r="M3454" s="62">
        <f>IF(L3454&gt;0,VLOOKUP(L3454,T$12:$AC$125,7),0)</f>
        <v>0</v>
      </c>
      <c r="N3454" s="57">
        <f t="shared" si="792"/>
        <v>0</v>
      </c>
      <c r="O3454" s="57">
        <f t="shared" ca="1" si="793"/>
        <v>0</v>
      </c>
      <c r="P3454" s="63" t="str">
        <f t="shared" si="794"/>
        <v>A+J=</v>
      </c>
      <c r="Q3454" s="64">
        <f t="shared" si="795"/>
        <v>46863</v>
      </c>
    </row>
    <row r="3455" spans="1:17" x14ac:dyDescent="0.2">
      <c r="A3455" s="56">
        <f t="shared" si="783"/>
        <v>46690</v>
      </c>
      <c r="B3455" s="75" t="str">
        <f t="shared" ca="1" si="785"/>
        <v>n.d</v>
      </c>
      <c r="C3455" s="57">
        <f t="shared" si="786"/>
        <v>0.2023404</v>
      </c>
      <c r="D3455" s="58">
        <f ca="1">IF(A3455&lt;$B$1,VLOOKUP(A3455,[1]DI!$A$4:$B$15000,2,FALSE),0)</f>
        <v>0</v>
      </c>
      <c r="E3455" s="57">
        <f t="shared" ca="1" si="787"/>
        <v>0</v>
      </c>
      <c r="F3455" s="59">
        <f t="shared" si="784"/>
        <v>1.1499999999999999</v>
      </c>
      <c r="G3455" s="60">
        <f t="shared" ca="1" si="788"/>
        <v>1</v>
      </c>
      <c r="H3455" s="57">
        <f ca="1">TRUNC(PRODUCT(G$10:G3454),15)</f>
        <v>1.8793566834039801</v>
      </c>
      <c r="I3455" s="57">
        <f t="shared" ca="1" si="789"/>
        <v>1.8793566834039801</v>
      </c>
      <c r="J3455" s="57">
        <f t="shared" ca="1" si="790"/>
        <v>1</v>
      </c>
      <c r="K3455" s="57">
        <f t="shared" ca="1" si="791"/>
        <v>0</v>
      </c>
      <c r="L3455" s="61">
        <f>IF(VLOOKUP(A3455,$U$12:$AD$125,8)=VLOOKUP(A3454,$U$12:$AD$125,8),0,VLOOKUP(A3455,U$12:$AD$125,8))</f>
        <v>0</v>
      </c>
      <c r="M3455" s="62">
        <f>IF(L3455&gt;0,VLOOKUP(L3455,T$12:$AC$125,7),0)</f>
        <v>0</v>
      </c>
      <c r="N3455" s="57">
        <f t="shared" si="792"/>
        <v>0</v>
      </c>
      <c r="O3455" s="57">
        <f t="shared" ca="1" si="793"/>
        <v>0</v>
      </c>
      <c r="P3455" s="63" t="str">
        <f t="shared" si="794"/>
        <v>A+J=</v>
      </c>
      <c r="Q3455" s="64">
        <f t="shared" si="795"/>
        <v>46863</v>
      </c>
    </row>
    <row r="3456" spans="1:17" x14ac:dyDescent="0.2">
      <c r="A3456" s="56">
        <f t="shared" si="783"/>
        <v>46691</v>
      </c>
      <c r="B3456" s="75" t="str">
        <f t="shared" ca="1" si="785"/>
        <v>n.d</v>
      </c>
      <c r="C3456" s="57">
        <f t="shared" si="786"/>
        <v>0.2023404</v>
      </c>
      <c r="D3456" s="58">
        <f ca="1">IF(A3456&lt;$B$1,VLOOKUP(A3456,[1]DI!$A$4:$B$15000,2,FALSE),0)</f>
        <v>0</v>
      </c>
      <c r="E3456" s="57">
        <f t="shared" ca="1" si="787"/>
        <v>0</v>
      </c>
      <c r="F3456" s="59">
        <f t="shared" si="784"/>
        <v>1.1499999999999999</v>
      </c>
      <c r="G3456" s="60">
        <f t="shared" ca="1" si="788"/>
        <v>1</v>
      </c>
      <c r="H3456" s="57">
        <f ca="1">TRUNC(PRODUCT(G$10:G3455),15)</f>
        <v>1.8793566834039801</v>
      </c>
      <c r="I3456" s="57">
        <f t="shared" ca="1" si="789"/>
        <v>1.8793566834039801</v>
      </c>
      <c r="J3456" s="57">
        <f t="shared" ca="1" si="790"/>
        <v>1</v>
      </c>
      <c r="K3456" s="57">
        <f t="shared" ca="1" si="791"/>
        <v>0</v>
      </c>
      <c r="L3456" s="61">
        <f>IF(VLOOKUP(A3456,$U$12:$AD$125,8)=VLOOKUP(A3455,$U$12:$AD$125,8),0,VLOOKUP(A3456,U$12:$AD$125,8))</f>
        <v>0</v>
      </c>
      <c r="M3456" s="62">
        <f>IF(L3456&gt;0,VLOOKUP(L3456,T$12:$AC$125,7),0)</f>
        <v>0</v>
      </c>
      <c r="N3456" s="57">
        <f t="shared" si="792"/>
        <v>0</v>
      </c>
      <c r="O3456" s="57">
        <f t="shared" ca="1" si="793"/>
        <v>0</v>
      </c>
      <c r="P3456" s="63" t="str">
        <f t="shared" si="794"/>
        <v>A+J=</v>
      </c>
      <c r="Q3456" s="64">
        <f t="shared" si="795"/>
        <v>46863</v>
      </c>
    </row>
    <row r="3457" spans="1:17" x14ac:dyDescent="0.2">
      <c r="A3457" s="56">
        <f t="shared" si="783"/>
        <v>46692</v>
      </c>
      <c r="B3457" s="75" t="str">
        <f t="shared" ca="1" si="785"/>
        <v>n.d</v>
      </c>
      <c r="C3457" s="57">
        <f t="shared" si="786"/>
        <v>0.2023404</v>
      </c>
      <c r="D3457" s="58">
        <f ca="1">IF(A3457&lt;$B$1,VLOOKUP(A3457,[1]DI!$A$4:$B$15000,2,FALSE),0)</f>
        <v>0</v>
      </c>
      <c r="E3457" s="57">
        <f t="shared" ca="1" si="787"/>
        <v>0</v>
      </c>
      <c r="F3457" s="59">
        <f t="shared" si="784"/>
        <v>1.1499999999999999</v>
      </c>
      <c r="G3457" s="60">
        <f t="shared" ca="1" si="788"/>
        <v>1</v>
      </c>
      <c r="H3457" s="57">
        <f ca="1">TRUNC(PRODUCT(G$10:G3456),15)</f>
        <v>1.8793566834039801</v>
      </c>
      <c r="I3457" s="57">
        <f t="shared" ca="1" si="789"/>
        <v>1.8793566834039801</v>
      </c>
      <c r="J3457" s="57">
        <f t="shared" ca="1" si="790"/>
        <v>1</v>
      </c>
      <c r="K3457" s="57">
        <f t="shared" ca="1" si="791"/>
        <v>0</v>
      </c>
      <c r="L3457" s="61">
        <f>IF(VLOOKUP(A3457,$U$12:$AD$125,8)=VLOOKUP(A3456,$U$12:$AD$125,8),0,VLOOKUP(A3457,U$12:$AD$125,8))</f>
        <v>0</v>
      </c>
      <c r="M3457" s="62">
        <f>IF(L3457&gt;0,VLOOKUP(L3457,T$12:$AC$125,7),0)</f>
        <v>0</v>
      </c>
      <c r="N3457" s="57">
        <f t="shared" si="792"/>
        <v>0</v>
      </c>
      <c r="O3457" s="57">
        <f t="shared" ca="1" si="793"/>
        <v>0</v>
      </c>
      <c r="P3457" s="63" t="str">
        <f t="shared" si="794"/>
        <v>A+J=</v>
      </c>
      <c r="Q3457" s="64">
        <f t="shared" si="795"/>
        <v>46863</v>
      </c>
    </row>
    <row r="3458" spans="1:17" x14ac:dyDescent="0.2">
      <c r="A3458" s="56">
        <f t="shared" si="783"/>
        <v>46693</v>
      </c>
      <c r="B3458" s="75" t="str">
        <f t="shared" ca="1" si="785"/>
        <v>n.d</v>
      </c>
      <c r="C3458" s="57">
        <f t="shared" si="786"/>
        <v>0.2023404</v>
      </c>
      <c r="D3458" s="58">
        <f ca="1">IF(A3458&lt;$B$1,VLOOKUP(A3458,[1]DI!$A$4:$B$15000,2,FALSE),0)</f>
        <v>0</v>
      </c>
      <c r="E3458" s="57">
        <f t="shared" ca="1" si="787"/>
        <v>0</v>
      </c>
      <c r="F3458" s="59">
        <f t="shared" si="784"/>
        <v>1.1499999999999999</v>
      </c>
      <c r="G3458" s="60">
        <f t="shared" ca="1" si="788"/>
        <v>1</v>
      </c>
      <c r="H3458" s="57">
        <f ca="1">TRUNC(PRODUCT(G$10:G3457),15)</f>
        <v>1.8793566834039801</v>
      </c>
      <c r="I3458" s="57">
        <f t="shared" ca="1" si="789"/>
        <v>1.8793566834039801</v>
      </c>
      <c r="J3458" s="57">
        <f t="shared" ca="1" si="790"/>
        <v>1</v>
      </c>
      <c r="K3458" s="57">
        <f t="shared" ca="1" si="791"/>
        <v>0</v>
      </c>
      <c r="L3458" s="61">
        <f>IF(VLOOKUP(A3458,$U$12:$AD$125,8)=VLOOKUP(A3457,$U$12:$AD$125,8),0,VLOOKUP(A3458,U$12:$AD$125,8))</f>
        <v>0</v>
      </c>
      <c r="M3458" s="62">
        <f>IF(L3458&gt;0,VLOOKUP(L3458,T$12:$AC$125,7),0)</f>
        <v>0</v>
      </c>
      <c r="N3458" s="57">
        <f t="shared" si="792"/>
        <v>0</v>
      </c>
      <c r="O3458" s="57">
        <f t="shared" ca="1" si="793"/>
        <v>0</v>
      </c>
      <c r="P3458" s="63" t="str">
        <f t="shared" si="794"/>
        <v>A+J=</v>
      </c>
      <c r="Q3458" s="64">
        <f t="shared" si="795"/>
        <v>46863</v>
      </c>
    </row>
    <row r="3459" spans="1:17" x14ac:dyDescent="0.2">
      <c r="A3459" s="56">
        <f t="shared" si="783"/>
        <v>46694</v>
      </c>
      <c r="B3459" s="75" t="str">
        <f t="shared" ca="1" si="785"/>
        <v>n.d</v>
      </c>
      <c r="C3459" s="57">
        <f t="shared" si="786"/>
        <v>0.2023404</v>
      </c>
      <c r="D3459" s="58">
        <f ca="1">IF(A3459&lt;$B$1,VLOOKUP(A3459,[1]DI!$A$4:$B$15000,2,FALSE),0)</f>
        <v>0</v>
      </c>
      <c r="E3459" s="57">
        <f t="shared" ca="1" si="787"/>
        <v>0</v>
      </c>
      <c r="F3459" s="59">
        <f t="shared" si="784"/>
        <v>1.1499999999999999</v>
      </c>
      <c r="G3459" s="60">
        <f t="shared" ca="1" si="788"/>
        <v>1</v>
      </c>
      <c r="H3459" s="57">
        <f ca="1">TRUNC(PRODUCT(G$10:G3458),15)</f>
        <v>1.8793566834039801</v>
      </c>
      <c r="I3459" s="57">
        <f t="shared" ca="1" si="789"/>
        <v>1.8793566834039801</v>
      </c>
      <c r="J3459" s="57">
        <f t="shared" ca="1" si="790"/>
        <v>1</v>
      </c>
      <c r="K3459" s="57">
        <f t="shared" ca="1" si="791"/>
        <v>0</v>
      </c>
      <c r="L3459" s="61">
        <f>IF(VLOOKUP(A3459,$U$12:$AD$125,8)=VLOOKUP(A3458,$U$12:$AD$125,8),0,VLOOKUP(A3459,U$12:$AD$125,8))</f>
        <v>0</v>
      </c>
      <c r="M3459" s="62">
        <f>IF(L3459&gt;0,VLOOKUP(L3459,T$12:$AC$125,7),0)</f>
        <v>0</v>
      </c>
      <c r="N3459" s="57">
        <f t="shared" si="792"/>
        <v>0</v>
      </c>
      <c r="O3459" s="57">
        <f t="shared" ca="1" si="793"/>
        <v>0</v>
      </c>
      <c r="P3459" s="63" t="str">
        <f t="shared" si="794"/>
        <v>A+J=</v>
      </c>
      <c r="Q3459" s="64">
        <f t="shared" si="795"/>
        <v>46863</v>
      </c>
    </row>
    <row r="3460" spans="1:17" x14ac:dyDescent="0.2">
      <c r="A3460" s="56">
        <f t="shared" si="783"/>
        <v>46695</v>
      </c>
      <c r="B3460" s="75" t="str">
        <f t="shared" ca="1" si="785"/>
        <v>n.d</v>
      </c>
      <c r="C3460" s="57">
        <f t="shared" si="786"/>
        <v>0.2023404</v>
      </c>
      <c r="D3460" s="58">
        <f ca="1">IF(A3460&lt;$B$1,VLOOKUP(A3460,[1]DI!$A$4:$B$15000,2,FALSE),0)</f>
        <v>0</v>
      </c>
      <c r="E3460" s="57">
        <f t="shared" ca="1" si="787"/>
        <v>0</v>
      </c>
      <c r="F3460" s="59">
        <f t="shared" si="784"/>
        <v>1.1499999999999999</v>
      </c>
      <c r="G3460" s="60">
        <f t="shared" ca="1" si="788"/>
        <v>1</v>
      </c>
      <c r="H3460" s="57">
        <f ca="1">TRUNC(PRODUCT(G$10:G3459),15)</f>
        <v>1.8793566834039801</v>
      </c>
      <c r="I3460" s="57">
        <f t="shared" ca="1" si="789"/>
        <v>1.8793566834039801</v>
      </c>
      <c r="J3460" s="57">
        <f t="shared" ca="1" si="790"/>
        <v>1</v>
      </c>
      <c r="K3460" s="57">
        <f t="shared" ca="1" si="791"/>
        <v>0</v>
      </c>
      <c r="L3460" s="61">
        <f>IF(VLOOKUP(A3460,$U$12:$AD$125,8)=VLOOKUP(A3459,$U$12:$AD$125,8),0,VLOOKUP(A3460,U$12:$AD$125,8))</f>
        <v>0</v>
      </c>
      <c r="M3460" s="62">
        <f>IF(L3460&gt;0,VLOOKUP(L3460,T$12:$AC$125,7),0)</f>
        <v>0</v>
      </c>
      <c r="N3460" s="57">
        <f t="shared" si="792"/>
        <v>0</v>
      </c>
      <c r="O3460" s="57">
        <f t="shared" ca="1" si="793"/>
        <v>0</v>
      </c>
      <c r="P3460" s="63" t="str">
        <f t="shared" si="794"/>
        <v>A+J=</v>
      </c>
      <c r="Q3460" s="64">
        <f t="shared" si="795"/>
        <v>46863</v>
      </c>
    </row>
    <row r="3461" spans="1:17" x14ac:dyDescent="0.2">
      <c r="A3461" s="56">
        <f t="shared" si="783"/>
        <v>46696</v>
      </c>
      <c r="B3461" s="75" t="str">
        <f t="shared" ca="1" si="785"/>
        <v>n.d</v>
      </c>
      <c r="C3461" s="57">
        <f t="shared" si="786"/>
        <v>0.2023404</v>
      </c>
      <c r="D3461" s="58">
        <f ca="1">IF(A3461&lt;$B$1,VLOOKUP(A3461,[1]DI!$A$4:$B$15000,2,FALSE),0)</f>
        <v>0</v>
      </c>
      <c r="E3461" s="57">
        <f t="shared" ca="1" si="787"/>
        <v>0</v>
      </c>
      <c r="F3461" s="59">
        <f t="shared" si="784"/>
        <v>1.1499999999999999</v>
      </c>
      <c r="G3461" s="60">
        <f t="shared" ca="1" si="788"/>
        <v>1</v>
      </c>
      <c r="H3461" s="57">
        <f ca="1">TRUNC(PRODUCT(G$10:G3460),15)</f>
        <v>1.8793566834039801</v>
      </c>
      <c r="I3461" s="57">
        <f t="shared" ca="1" si="789"/>
        <v>1.8793566834039801</v>
      </c>
      <c r="J3461" s="57">
        <f t="shared" ca="1" si="790"/>
        <v>1</v>
      </c>
      <c r="K3461" s="57">
        <f t="shared" ca="1" si="791"/>
        <v>0</v>
      </c>
      <c r="L3461" s="61">
        <f>IF(VLOOKUP(A3461,$U$12:$AD$125,8)=VLOOKUP(A3460,$U$12:$AD$125,8),0,VLOOKUP(A3461,U$12:$AD$125,8))</f>
        <v>0</v>
      </c>
      <c r="M3461" s="62">
        <f>IF(L3461&gt;0,VLOOKUP(L3461,T$12:$AC$125,7),0)</f>
        <v>0</v>
      </c>
      <c r="N3461" s="57">
        <f t="shared" si="792"/>
        <v>0</v>
      </c>
      <c r="O3461" s="57">
        <f t="shared" ca="1" si="793"/>
        <v>0</v>
      </c>
      <c r="P3461" s="63" t="str">
        <f t="shared" si="794"/>
        <v>A+J=</v>
      </c>
      <c r="Q3461" s="64">
        <f t="shared" si="795"/>
        <v>46863</v>
      </c>
    </row>
    <row r="3462" spans="1:17" x14ac:dyDescent="0.2">
      <c r="A3462" s="56">
        <f t="shared" si="783"/>
        <v>46697</v>
      </c>
      <c r="B3462" s="75" t="str">
        <f t="shared" ca="1" si="785"/>
        <v>n.d</v>
      </c>
      <c r="C3462" s="57">
        <f t="shared" si="786"/>
        <v>0.2023404</v>
      </c>
      <c r="D3462" s="58">
        <f ca="1">IF(A3462&lt;$B$1,VLOOKUP(A3462,[1]DI!$A$4:$B$15000,2,FALSE),0)</f>
        <v>0</v>
      </c>
      <c r="E3462" s="57">
        <f t="shared" ca="1" si="787"/>
        <v>0</v>
      </c>
      <c r="F3462" s="59">
        <f t="shared" si="784"/>
        <v>1.1499999999999999</v>
      </c>
      <c r="G3462" s="60">
        <f t="shared" ca="1" si="788"/>
        <v>1</v>
      </c>
      <c r="H3462" s="57">
        <f ca="1">TRUNC(PRODUCT(G$10:G3461),15)</f>
        <v>1.8793566834039801</v>
      </c>
      <c r="I3462" s="57">
        <f t="shared" ca="1" si="789"/>
        <v>1.8793566834039801</v>
      </c>
      <c r="J3462" s="57">
        <f t="shared" ca="1" si="790"/>
        <v>1</v>
      </c>
      <c r="K3462" s="57">
        <f t="shared" ca="1" si="791"/>
        <v>0</v>
      </c>
      <c r="L3462" s="61">
        <f>IF(VLOOKUP(A3462,$U$12:$AD$125,8)=VLOOKUP(A3461,$U$12:$AD$125,8),0,VLOOKUP(A3462,U$12:$AD$125,8))</f>
        <v>0</v>
      </c>
      <c r="M3462" s="62">
        <f>IF(L3462&gt;0,VLOOKUP(L3462,T$12:$AC$125,7),0)</f>
        <v>0</v>
      </c>
      <c r="N3462" s="57">
        <f t="shared" si="792"/>
        <v>0</v>
      </c>
      <c r="O3462" s="57">
        <f t="shared" ca="1" si="793"/>
        <v>0</v>
      </c>
      <c r="P3462" s="63" t="str">
        <f t="shared" si="794"/>
        <v>A+J=</v>
      </c>
      <c r="Q3462" s="64">
        <f t="shared" si="795"/>
        <v>46863</v>
      </c>
    </row>
    <row r="3463" spans="1:17" x14ac:dyDescent="0.2">
      <c r="A3463" s="56">
        <f t="shared" si="783"/>
        <v>46698</v>
      </c>
      <c r="B3463" s="75" t="str">
        <f t="shared" ca="1" si="785"/>
        <v>n.d</v>
      </c>
      <c r="C3463" s="57">
        <f t="shared" si="786"/>
        <v>0.2023404</v>
      </c>
      <c r="D3463" s="58">
        <f ca="1">IF(A3463&lt;$B$1,VLOOKUP(A3463,[1]DI!$A$4:$B$15000,2,FALSE),0)</f>
        <v>0</v>
      </c>
      <c r="E3463" s="57">
        <f t="shared" ca="1" si="787"/>
        <v>0</v>
      </c>
      <c r="F3463" s="59">
        <f t="shared" si="784"/>
        <v>1.1499999999999999</v>
      </c>
      <c r="G3463" s="60">
        <f t="shared" ca="1" si="788"/>
        <v>1</v>
      </c>
      <c r="H3463" s="57">
        <f ca="1">TRUNC(PRODUCT(G$10:G3462),15)</f>
        <v>1.8793566834039801</v>
      </c>
      <c r="I3463" s="57">
        <f t="shared" ca="1" si="789"/>
        <v>1.8793566834039801</v>
      </c>
      <c r="J3463" s="57">
        <f t="shared" ca="1" si="790"/>
        <v>1</v>
      </c>
      <c r="K3463" s="57">
        <f t="shared" ca="1" si="791"/>
        <v>0</v>
      </c>
      <c r="L3463" s="61">
        <f>IF(VLOOKUP(A3463,$U$12:$AD$125,8)=VLOOKUP(A3462,$U$12:$AD$125,8),0,VLOOKUP(A3463,U$12:$AD$125,8))</f>
        <v>0</v>
      </c>
      <c r="M3463" s="62">
        <f>IF(L3463&gt;0,VLOOKUP(L3463,T$12:$AC$125,7),0)</f>
        <v>0</v>
      </c>
      <c r="N3463" s="57">
        <f t="shared" si="792"/>
        <v>0</v>
      </c>
      <c r="O3463" s="57">
        <f t="shared" ca="1" si="793"/>
        <v>0</v>
      </c>
      <c r="P3463" s="63" t="str">
        <f t="shared" si="794"/>
        <v>A+J=</v>
      </c>
      <c r="Q3463" s="64">
        <f t="shared" si="795"/>
        <v>46863</v>
      </c>
    </row>
    <row r="3464" spans="1:17" x14ac:dyDescent="0.2">
      <c r="A3464" s="56">
        <f t="shared" si="783"/>
        <v>46699</v>
      </c>
      <c r="B3464" s="75" t="str">
        <f t="shared" ca="1" si="785"/>
        <v>n.d</v>
      </c>
      <c r="C3464" s="57">
        <f t="shared" si="786"/>
        <v>0.2023404</v>
      </c>
      <c r="D3464" s="58">
        <f ca="1">IF(A3464&lt;$B$1,VLOOKUP(A3464,[1]DI!$A$4:$B$15000,2,FALSE),0)</f>
        <v>0</v>
      </c>
      <c r="E3464" s="57">
        <f t="shared" ca="1" si="787"/>
        <v>0</v>
      </c>
      <c r="F3464" s="59">
        <f t="shared" si="784"/>
        <v>1.1499999999999999</v>
      </c>
      <c r="G3464" s="60">
        <f t="shared" ca="1" si="788"/>
        <v>1</v>
      </c>
      <c r="H3464" s="57">
        <f ca="1">TRUNC(PRODUCT(G$10:G3463),15)</f>
        <v>1.8793566834039801</v>
      </c>
      <c r="I3464" s="57">
        <f t="shared" ca="1" si="789"/>
        <v>1.8793566834039801</v>
      </c>
      <c r="J3464" s="57">
        <f t="shared" ca="1" si="790"/>
        <v>1</v>
      </c>
      <c r="K3464" s="57">
        <f t="shared" ca="1" si="791"/>
        <v>0</v>
      </c>
      <c r="L3464" s="61">
        <f>IF(VLOOKUP(A3464,$U$12:$AD$125,8)=VLOOKUP(A3463,$U$12:$AD$125,8),0,VLOOKUP(A3464,U$12:$AD$125,8))</f>
        <v>0</v>
      </c>
      <c r="M3464" s="62">
        <f>IF(L3464&gt;0,VLOOKUP(L3464,T$12:$AC$125,7),0)</f>
        <v>0</v>
      </c>
      <c r="N3464" s="57">
        <f t="shared" si="792"/>
        <v>0</v>
      </c>
      <c r="O3464" s="57">
        <f t="shared" ca="1" si="793"/>
        <v>0</v>
      </c>
      <c r="P3464" s="63" t="str">
        <f t="shared" si="794"/>
        <v>A+J=</v>
      </c>
      <c r="Q3464" s="64">
        <f t="shared" si="795"/>
        <v>46863</v>
      </c>
    </row>
    <row r="3465" spans="1:17" x14ac:dyDescent="0.2">
      <c r="A3465" s="56">
        <f t="shared" si="783"/>
        <v>46700</v>
      </c>
      <c r="B3465" s="75" t="str">
        <f t="shared" ca="1" si="785"/>
        <v>n.d</v>
      </c>
      <c r="C3465" s="57">
        <f t="shared" si="786"/>
        <v>0.2023404</v>
      </c>
      <c r="D3465" s="58">
        <f ca="1">IF(A3465&lt;$B$1,VLOOKUP(A3465,[1]DI!$A$4:$B$15000,2,FALSE),0)</f>
        <v>0</v>
      </c>
      <c r="E3465" s="57">
        <f t="shared" ca="1" si="787"/>
        <v>0</v>
      </c>
      <c r="F3465" s="59">
        <f t="shared" si="784"/>
        <v>1.1499999999999999</v>
      </c>
      <c r="G3465" s="60">
        <f t="shared" ca="1" si="788"/>
        <v>1</v>
      </c>
      <c r="H3465" s="57">
        <f ca="1">TRUNC(PRODUCT(G$10:G3464),15)</f>
        <v>1.8793566834039801</v>
      </c>
      <c r="I3465" s="57">
        <f t="shared" ca="1" si="789"/>
        <v>1.8793566834039801</v>
      </c>
      <c r="J3465" s="57">
        <f t="shared" ca="1" si="790"/>
        <v>1</v>
      </c>
      <c r="K3465" s="57">
        <f t="shared" ca="1" si="791"/>
        <v>0</v>
      </c>
      <c r="L3465" s="61">
        <f>IF(VLOOKUP(A3465,$U$12:$AD$125,8)=VLOOKUP(A3464,$U$12:$AD$125,8),0,VLOOKUP(A3465,U$12:$AD$125,8))</f>
        <v>0</v>
      </c>
      <c r="M3465" s="62">
        <f>IF(L3465&gt;0,VLOOKUP(L3465,T$12:$AC$125,7),0)</f>
        <v>0</v>
      </c>
      <c r="N3465" s="57">
        <f t="shared" si="792"/>
        <v>0</v>
      </c>
      <c r="O3465" s="57">
        <f t="shared" ca="1" si="793"/>
        <v>0</v>
      </c>
      <c r="P3465" s="63" t="str">
        <f t="shared" si="794"/>
        <v>A+J=</v>
      </c>
      <c r="Q3465" s="64">
        <f t="shared" si="795"/>
        <v>46863</v>
      </c>
    </row>
    <row r="3466" spans="1:17" x14ac:dyDescent="0.2">
      <c r="A3466" s="56">
        <f t="shared" si="783"/>
        <v>46701</v>
      </c>
      <c r="B3466" s="75" t="str">
        <f t="shared" ca="1" si="785"/>
        <v>n.d</v>
      </c>
      <c r="C3466" s="57">
        <f t="shared" si="786"/>
        <v>0.2023404</v>
      </c>
      <c r="D3466" s="58">
        <f ca="1">IF(A3466&lt;$B$1,VLOOKUP(A3466,[1]DI!$A$4:$B$15000,2,FALSE),0)</f>
        <v>0</v>
      </c>
      <c r="E3466" s="57">
        <f t="shared" ca="1" si="787"/>
        <v>0</v>
      </c>
      <c r="F3466" s="59">
        <f t="shared" si="784"/>
        <v>1.1499999999999999</v>
      </c>
      <c r="G3466" s="60">
        <f t="shared" ca="1" si="788"/>
        <v>1</v>
      </c>
      <c r="H3466" s="57">
        <f ca="1">TRUNC(PRODUCT(G$10:G3465),15)</f>
        <v>1.8793566834039801</v>
      </c>
      <c r="I3466" s="57">
        <f t="shared" ca="1" si="789"/>
        <v>1.8793566834039801</v>
      </c>
      <c r="J3466" s="57">
        <f t="shared" ca="1" si="790"/>
        <v>1</v>
      </c>
      <c r="K3466" s="57">
        <f t="shared" ca="1" si="791"/>
        <v>0</v>
      </c>
      <c r="L3466" s="61">
        <f>IF(VLOOKUP(A3466,$U$12:$AD$125,8)=VLOOKUP(A3465,$U$12:$AD$125,8),0,VLOOKUP(A3466,U$12:$AD$125,8))</f>
        <v>0</v>
      </c>
      <c r="M3466" s="62">
        <f>IF(L3466&gt;0,VLOOKUP(L3466,T$12:$AC$125,7),0)</f>
        <v>0</v>
      </c>
      <c r="N3466" s="57">
        <f t="shared" si="792"/>
        <v>0</v>
      </c>
      <c r="O3466" s="57">
        <f t="shared" ca="1" si="793"/>
        <v>0</v>
      </c>
      <c r="P3466" s="63" t="str">
        <f t="shared" si="794"/>
        <v>A+J=</v>
      </c>
      <c r="Q3466" s="64">
        <f t="shared" si="795"/>
        <v>46863</v>
      </c>
    </row>
    <row r="3467" spans="1:17" x14ac:dyDescent="0.2">
      <c r="A3467" s="56">
        <f t="shared" ref="A3467:A3530" si="796">(A3466+1)</f>
        <v>46702</v>
      </c>
      <c r="B3467" s="75" t="str">
        <f t="shared" ca="1" si="785"/>
        <v>n.d</v>
      </c>
      <c r="C3467" s="57">
        <f t="shared" si="786"/>
        <v>0.2023404</v>
      </c>
      <c r="D3467" s="58">
        <f ca="1">IF(A3467&lt;$B$1,VLOOKUP(A3467,[1]DI!$A$4:$B$15000,2,FALSE),0)</f>
        <v>0</v>
      </c>
      <c r="E3467" s="57">
        <f t="shared" ca="1" si="787"/>
        <v>0</v>
      </c>
      <c r="F3467" s="59">
        <f t="shared" si="784"/>
        <v>1.1499999999999999</v>
      </c>
      <c r="G3467" s="60">
        <f t="shared" ca="1" si="788"/>
        <v>1</v>
      </c>
      <c r="H3467" s="57">
        <f ca="1">TRUNC(PRODUCT(G$10:G3466),15)</f>
        <v>1.8793566834039801</v>
      </c>
      <c r="I3467" s="57">
        <f t="shared" ca="1" si="789"/>
        <v>1.8793566834039801</v>
      </c>
      <c r="J3467" s="57">
        <f t="shared" ca="1" si="790"/>
        <v>1</v>
      </c>
      <c r="K3467" s="57">
        <f t="shared" ca="1" si="791"/>
        <v>0</v>
      </c>
      <c r="L3467" s="61">
        <f>IF(VLOOKUP(A3467,$U$12:$AD$125,8)=VLOOKUP(A3466,$U$12:$AD$125,8),0,VLOOKUP(A3467,U$12:$AD$125,8))</f>
        <v>0</v>
      </c>
      <c r="M3467" s="62">
        <f>IF(L3467&gt;0,VLOOKUP(L3467,T$12:$AC$125,7),0)</f>
        <v>0</v>
      </c>
      <c r="N3467" s="57">
        <f t="shared" si="792"/>
        <v>0</v>
      </c>
      <c r="O3467" s="57">
        <f t="shared" ca="1" si="793"/>
        <v>0</v>
      </c>
      <c r="P3467" s="63" t="str">
        <f t="shared" si="794"/>
        <v>A+J=</v>
      </c>
      <c r="Q3467" s="64">
        <f t="shared" si="795"/>
        <v>46863</v>
      </c>
    </row>
    <row r="3468" spans="1:17" x14ac:dyDescent="0.2">
      <c r="A3468" s="56">
        <f t="shared" si="796"/>
        <v>46703</v>
      </c>
      <c r="B3468" s="75" t="str">
        <f t="shared" ca="1" si="785"/>
        <v>n.d</v>
      </c>
      <c r="C3468" s="57">
        <f t="shared" si="786"/>
        <v>0.2023404</v>
      </c>
      <c r="D3468" s="58">
        <f ca="1">IF(A3468&lt;$B$1,VLOOKUP(A3468,[1]DI!$A$4:$B$15000,2,FALSE),0)</f>
        <v>0</v>
      </c>
      <c r="E3468" s="57">
        <f t="shared" ca="1" si="787"/>
        <v>0</v>
      </c>
      <c r="F3468" s="59">
        <f t="shared" si="784"/>
        <v>1.1499999999999999</v>
      </c>
      <c r="G3468" s="60">
        <f t="shared" ca="1" si="788"/>
        <v>1</v>
      </c>
      <c r="H3468" s="57">
        <f ca="1">TRUNC(PRODUCT(G$10:G3467),15)</f>
        <v>1.8793566834039801</v>
      </c>
      <c r="I3468" s="57">
        <f t="shared" ca="1" si="789"/>
        <v>1.8793566834039801</v>
      </c>
      <c r="J3468" s="57">
        <f t="shared" ca="1" si="790"/>
        <v>1</v>
      </c>
      <c r="K3468" s="57">
        <f t="shared" ca="1" si="791"/>
        <v>0</v>
      </c>
      <c r="L3468" s="61">
        <f>IF(VLOOKUP(A3468,$U$12:$AD$125,8)=VLOOKUP(A3467,$U$12:$AD$125,8),0,VLOOKUP(A3468,U$12:$AD$125,8))</f>
        <v>0</v>
      </c>
      <c r="M3468" s="62">
        <f>IF(L3468&gt;0,VLOOKUP(L3468,T$12:$AC$125,7),0)</f>
        <v>0</v>
      </c>
      <c r="N3468" s="57">
        <f t="shared" si="792"/>
        <v>0</v>
      </c>
      <c r="O3468" s="57">
        <f t="shared" ca="1" si="793"/>
        <v>0</v>
      </c>
      <c r="P3468" s="63" t="str">
        <f t="shared" si="794"/>
        <v>A+J=</v>
      </c>
      <c r="Q3468" s="64">
        <f t="shared" si="795"/>
        <v>46863</v>
      </c>
    </row>
    <row r="3469" spans="1:17" x14ac:dyDescent="0.2">
      <c r="A3469" s="56">
        <f t="shared" si="796"/>
        <v>46704</v>
      </c>
      <c r="B3469" s="75" t="str">
        <f t="shared" ca="1" si="785"/>
        <v>n.d</v>
      </c>
      <c r="C3469" s="57">
        <f t="shared" si="786"/>
        <v>0.2023404</v>
      </c>
      <c r="D3469" s="58">
        <f ca="1">IF(A3469&lt;$B$1,VLOOKUP(A3469,[1]DI!$A$4:$B$15000,2,FALSE),0)</f>
        <v>0</v>
      </c>
      <c r="E3469" s="57">
        <f t="shared" ca="1" si="787"/>
        <v>0</v>
      </c>
      <c r="F3469" s="59">
        <f t="shared" si="784"/>
        <v>1.1499999999999999</v>
      </c>
      <c r="G3469" s="60">
        <f t="shared" ca="1" si="788"/>
        <v>1</v>
      </c>
      <c r="H3469" s="57">
        <f ca="1">TRUNC(PRODUCT(G$10:G3468),15)</f>
        <v>1.8793566834039801</v>
      </c>
      <c r="I3469" s="57">
        <f t="shared" ca="1" si="789"/>
        <v>1.8793566834039801</v>
      </c>
      <c r="J3469" s="57">
        <f t="shared" ca="1" si="790"/>
        <v>1</v>
      </c>
      <c r="K3469" s="57">
        <f t="shared" ca="1" si="791"/>
        <v>0</v>
      </c>
      <c r="L3469" s="61">
        <f>IF(VLOOKUP(A3469,$U$12:$AD$125,8)=VLOOKUP(A3468,$U$12:$AD$125,8),0,VLOOKUP(A3469,U$12:$AD$125,8))</f>
        <v>0</v>
      </c>
      <c r="M3469" s="62">
        <f>IF(L3469&gt;0,VLOOKUP(L3469,T$12:$AC$125,7),0)</f>
        <v>0</v>
      </c>
      <c r="N3469" s="57">
        <f t="shared" si="792"/>
        <v>0</v>
      </c>
      <c r="O3469" s="57">
        <f t="shared" ca="1" si="793"/>
        <v>0</v>
      </c>
      <c r="P3469" s="63" t="str">
        <f t="shared" si="794"/>
        <v>A+J=</v>
      </c>
      <c r="Q3469" s="64">
        <f t="shared" si="795"/>
        <v>46863</v>
      </c>
    </row>
    <row r="3470" spans="1:17" x14ac:dyDescent="0.2">
      <c r="A3470" s="56">
        <f t="shared" si="796"/>
        <v>46705</v>
      </c>
      <c r="B3470" s="75" t="str">
        <f t="shared" ca="1" si="785"/>
        <v>n.d</v>
      </c>
      <c r="C3470" s="57">
        <f t="shared" si="786"/>
        <v>0.2023404</v>
      </c>
      <c r="D3470" s="58">
        <f ca="1">IF(A3470&lt;$B$1,VLOOKUP(A3470,[1]DI!$A$4:$B$15000,2,FALSE),0)</f>
        <v>0</v>
      </c>
      <c r="E3470" s="57">
        <f t="shared" ca="1" si="787"/>
        <v>0</v>
      </c>
      <c r="F3470" s="59">
        <f t="shared" si="784"/>
        <v>1.1499999999999999</v>
      </c>
      <c r="G3470" s="60">
        <f t="shared" ca="1" si="788"/>
        <v>1</v>
      </c>
      <c r="H3470" s="57">
        <f ca="1">TRUNC(PRODUCT(G$10:G3469),15)</f>
        <v>1.8793566834039801</v>
      </c>
      <c r="I3470" s="57">
        <f t="shared" ca="1" si="789"/>
        <v>1.8793566834039801</v>
      </c>
      <c r="J3470" s="57">
        <f t="shared" ca="1" si="790"/>
        <v>1</v>
      </c>
      <c r="K3470" s="57">
        <f t="shared" ca="1" si="791"/>
        <v>0</v>
      </c>
      <c r="L3470" s="61">
        <f>IF(VLOOKUP(A3470,$U$12:$AD$125,8)=VLOOKUP(A3469,$U$12:$AD$125,8),0,VLOOKUP(A3470,U$12:$AD$125,8))</f>
        <v>0</v>
      </c>
      <c r="M3470" s="62">
        <f>IF(L3470&gt;0,VLOOKUP(L3470,T$12:$AC$125,7),0)</f>
        <v>0</v>
      </c>
      <c r="N3470" s="57">
        <f t="shared" si="792"/>
        <v>0</v>
      </c>
      <c r="O3470" s="57">
        <f t="shared" ca="1" si="793"/>
        <v>0</v>
      </c>
      <c r="P3470" s="63" t="str">
        <f t="shared" si="794"/>
        <v>A+J=</v>
      </c>
      <c r="Q3470" s="64">
        <f t="shared" si="795"/>
        <v>46863</v>
      </c>
    </row>
    <row r="3471" spans="1:17" x14ac:dyDescent="0.2">
      <c r="A3471" s="56">
        <f t="shared" si="796"/>
        <v>46706</v>
      </c>
      <c r="B3471" s="75" t="str">
        <f t="shared" ca="1" si="785"/>
        <v>n.d</v>
      </c>
      <c r="C3471" s="57">
        <f t="shared" si="786"/>
        <v>0.2023404</v>
      </c>
      <c r="D3471" s="58">
        <f ca="1">IF(A3471&lt;$B$1,VLOOKUP(A3471,[1]DI!$A$4:$B$15000,2,FALSE),0)</f>
        <v>0</v>
      </c>
      <c r="E3471" s="57">
        <f t="shared" ca="1" si="787"/>
        <v>0</v>
      </c>
      <c r="F3471" s="59">
        <f t="shared" si="784"/>
        <v>1.1499999999999999</v>
      </c>
      <c r="G3471" s="60">
        <f t="shared" ca="1" si="788"/>
        <v>1</v>
      </c>
      <c r="H3471" s="57">
        <f ca="1">TRUNC(PRODUCT(G$10:G3470),15)</f>
        <v>1.8793566834039801</v>
      </c>
      <c r="I3471" s="57">
        <f t="shared" ca="1" si="789"/>
        <v>1.8793566834039801</v>
      </c>
      <c r="J3471" s="57">
        <f t="shared" ca="1" si="790"/>
        <v>1</v>
      </c>
      <c r="K3471" s="57">
        <f t="shared" ca="1" si="791"/>
        <v>0</v>
      </c>
      <c r="L3471" s="61">
        <f>IF(VLOOKUP(A3471,$U$12:$AD$125,8)=VLOOKUP(A3470,$U$12:$AD$125,8),0,VLOOKUP(A3471,U$12:$AD$125,8))</f>
        <v>0</v>
      </c>
      <c r="M3471" s="62">
        <f>IF(L3471&gt;0,VLOOKUP(L3471,T$12:$AC$125,7),0)</f>
        <v>0</v>
      </c>
      <c r="N3471" s="57">
        <f t="shared" si="792"/>
        <v>0</v>
      </c>
      <c r="O3471" s="57">
        <f t="shared" ca="1" si="793"/>
        <v>0</v>
      </c>
      <c r="P3471" s="63" t="str">
        <f t="shared" si="794"/>
        <v>A+J=</v>
      </c>
      <c r="Q3471" s="64">
        <f t="shared" si="795"/>
        <v>46863</v>
      </c>
    </row>
    <row r="3472" spans="1:17" x14ac:dyDescent="0.2">
      <c r="A3472" s="56">
        <f t="shared" si="796"/>
        <v>46707</v>
      </c>
      <c r="B3472" s="75" t="str">
        <f t="shared" ca="1" si="785"/>
        <v>n.d</v>
      </c>
      <c r="C3472" s="57">
        <f t="shared" si="786"/>
        <v>0.2023404</v>
      </c>
      <c r="D3472" s="58">
        <f ca="1">IF(A3472&lt;$B$1,VLOOKUP(A3472,[1]DI!$A$4:$B$15000,2,FALSE),0)</f>
        <v>0</v>
      </c>
      <c r="E3472" s="57">
        <f t="shared" ca="1" si="787"/>
        <v>0</v>
      </c>
      <c r="F3472" s="59">
        <f t="shared" si="784"/>
        <v>1.1499999999999999</v>
      </c>
      <c r="G3472" s="60">
        <f t="shared" ca="1" si="788"/>
        <v>1</v>
      </c>
      <c r="H3472" s="57">
        <f ca="1">TRUNC(PRODUCT(G$10:G3471),15)</f>
        <v>1.8793566834039801</v>
      </c>
      <c r="I3472" s="57">
        <f t="shared" ca="1" si="789"/>
        <v>1.8793566834039801</v>
      </c>
      <c r="J3472" s="57">
        <f t="shared" ca="1" si="790"/>
        <v>1</v>
      </c>
      <c r="K3472" s="57">
        <f t="shared" ca="1" si="791"/>
        <v>0</v>
      </c>
      <c r="L3472" s="61">
        <f>IF(VLOOKUP(A3472,$U$12:$AD$125,8)=VLOOKUP(A3471,$U$12:$AD$125,8),0,VLOOKUP(A3472,U$12:$AD$125,8))</f>
        <v>0</v>
      </c>
      <c r="M3472" s="62">
        <f>IF(L3472&gt;0,VLOOKUP(L3472,T$12:$AC$125,7),0)</f>
        <v>0</v>
      </c>
      <c r="N3472" s="57">
        <f t="shared" si="792"/>
        <v>0</v>
      </c>
      <c r="O3472" s="57">
        <f t="shared" ca="1" si="793"/>
        <v>0</v>
      </c>
      <c r="P3472" s="63" t="str">
        <f t="shared" si="794"/>
        <v>A+J=</v>
      </c>
      <c r="Q3472" s="64">
        <f t="shared" si="795"/>
        <v>46863</v>
      </c>
    </row>
    <row r="3473" spans="1:17" x14ac:dyDescent="0.2">
      <c r="A3473" s="56">
        <f t="shared" si="796"/>
        <v>46708</v>
      </c>
      <c r="B3473" s="75" t="str">
        <f t="shared" ca="1" si="785"/>
        <v>n.d</v>
      </c>
      <c r="C3473" s="57">
        <f t="shared" si="786"/>
        <v>0.2023404</v>
      </c>
      <c r="D3473" s="58">
        <f ca="1">IF(A3473&lt;$B$1,VLOOKUP(A3473,[1]DI!$A$4:$B$15000,2,FALSE),0)</f>
        <v>0</v>
      </c>
      <c r="E3473" s="57">
        <f t="shared" ca="1" si="787"/>
        <v>0</v>
      </c>
      <c r="F3473" s="59">
        <f t="shared" si="784"/>
        <v>1.1499999999999999</v>
      </c>
      <c r="G3473" s="60">
        <f t="shared" ca="1" si="788"/>
        <v>1</v>
      </c>
      <c r="H3473" s="57">
        <f ca="1">TRUNC(PRODUCT(G$10:G3472),15)</f>
        <v>1.8793566834039801</v>
      </c>
      <c r="I3473" s="57">
        <f t="shared" ca="1" si="789"/>
        <v>1.8793566834039801</v>
      </c>
      <c r="J3473" s="57">
        <f t="shared" ca="1" si="790"/>
        <v>1</v>
      </c>
      <c r="K3473" s="57">
        <f t="shared" ca="1" si="791"/>
        <v>0</v>
      </c>
      <c r="L3473" s="61">
        <f>IF(VLOOKUP(A3473,$U$12:$AD$125,8)=VLOOKUP(A3472,$U$12:$AD$125,8),0,VLOOKUP(A3473,U$12:$AD$125,8))</f>
        <v>0</v>
      </c>
      <c r="M3473" s="62">
        <f>IF(L3473&gt;0,VLOOKUP(L3473,T$12:$AC$125,7),0)</f>
        <v>0</v>
      </c>
      <c r="N3473" s="57">
        <f t="shared" si="792"/>
        <v>0</v>
      </c>
      <c r="O3473" s="57">
        <f t="shared" ca="1" si="793"/>
        <v>0</v>
      </c>
      <c r="P3473" s="63" t="str">
        <f t="shared" si="794"/>
        <v>A+J=</v>
      </c>
      <c r="Q3473" s="64">
        <f t="shared" si="795"/>
        <v>46863</v>
      </c>
    </row>
    <row r="3474" spans="1:17" x14ac:dyDescent="0.2">
      <c r="A3474" s="56">
        <f t="shared" si="796"/>
        <v>46709</v>
      </c>
      <c r="B3474" s="75" t="str">
        <f t="shared" ca="1" si="785"/>
        <v>n.d</v>
      </c>
      <c r="C3474" s="57">
        <f t="shared" si="786"/>
        <v>0.2023404</v>
      </c>
      <c r="D3474" s="58">
        <f ca="1">IF(A3474&lt;$B$1,VLOOKUP(A3474,[1]DI!$A$4:$B$15000,2,FALSE),0)</f>
        <v>0</v>
      </c>
      <c r="E3474" s="57">
        <f t="shared" ca="1" si="787"/>
        <v>0</v>
      </c>
      <c r="F3474" s="59">
        <f t="shared" si="784"/>
        <v>1.1499999999999999</v>
      </c>
      <c r="G3474" s="60">
        <f t="shared" ca="1" si="788"/>
        <v>1</v>
      </c>
      <c r="H3474" s="57">
        <f ca="1">TRUNC(PRODUCT(G$10:G3473),15)</f>
        <v>1.8793566834039801</v>
      </c>
      <c r="I3474" s="57">
        <f t="shared" ca="1" si="789"/>
        <v>1.8793566834039801</v>
      </c>
      <c r="J3474" s="57">
        <f t="shared" ca="1" si="790"/>
        <v>1</v>
      </c>
      <c r="K3474" s="57">
        <f t="shared" ca="1" si="791"/>
        <v>0</v>
      </c>
      <c r="L3474" s="61">
        <f>IF(VLOOKUP(A3474,$U$12:$AD$125,8)=VLOOKUP(A3473,$U$12:$AD$125,8),0,VLOOKUP(A3474,U$12:$AD$125,8))</f>
        <v>0</v>
      </c>
      <c r="M3474" s="62">
        <f>IF(L3474&gt;0,VLOOKUP(L3474,T$12:$AC$125,7),0)</f>
        <v>0</v>
      </c>
      <c r="N3474" s="57">
        <f t="shared" si="792"/>
        <v>0</v>
      </c>
      <c r="O3474" s="57">
        <f t="shared" ca="1" si="793"/>
        <v>0</v>
      </c>
      <c r="P3474" s="63" t="str">
        <f t="shared" si="794"/>
        <v>A+J=</v>
      </c>
      <c r="Q3474" s="64">
        <f t="shared" si="795"/>
        <v>46863</v>
      </c>
    </row>
    <row r="3475" spans="1:17" x14ac:dyDescent="0.2">
      <c r="A3475" s="56">
        <f t="shared" si="796"/>
        <v>46710</v>
      </c>
      <c r="B3475" s="75" t="str">
        <f t="shared" ca="1" si="785"/>
        <v>n.d</v>
      </c>
      <c r="C3475" s="57">
        <f t="shared" si="786"/>
        <v>0.2023404</v>
      </c>
      <c r="D3475" s="58">
        <f ca="1">IF(A3475&lt;$B$1,VLOOKUP(A3475,[1]DI!$A$4:$B$15000,2,FALSE),0)</f>
        <v>0</v>
      </c>
      <c r="E3475" s="57">
        <f t="shared" ca="1" si="787"/>
        <v>0</v>
      </c>
      <c r="F3475" s="59">
        <f t="shared" si="784"/>
        <v>1.1499999999999999</v>
      </c>
      <c r="G3475" s="60">
        <f t="shared" ca="1" si="788"/>
        <v>1</v>
      </c>
      <c r="H3475" s="57">
        <f ca="1">TRUNC(PRODUCT(G$10:G3474),15)</f>
        <v>1.8793566834039801</v>
      </c>
      <c r="I3475" s="57">
        <f t="shared" ca="1" si="789"/>
        <v>1.8793566834039801</v>
      </c>
      <c r="J3475" s="57">
        <f t="shared" ca="1" si="790"/>
        <v>1</v>
      </c>
      <c r="K3475" s="57">
        <f t="shared" ca="1" si="791"/>
        <v>0</v>
      </c>
      <c r="L3475" s="61">
        <f>IF(VLOOKUP(A3475,$U$12:$AD$125,8)=VLOOKUP(A3474,$U$12:$AD$125,8),0,VLOOKUP(A3475,U$12:$AD$125,8))</f>
        <v>0</v>
      </c>
      <c r="M3475" s="62">
        <f>IF(L3475&gt;0,VLOOKUP(L3475,T$12:$AC$125,7),0)</f>
        <v>0</v>
      </c>
      <c r="N3475" s="57">
        <f t="shared" si="792"/>
        <v>0</v>
      </c>
      <c r="O3475" s="57">
        <f t="shared" ca="1" si="793"/>
        <v>0</v>
      </c>
      <c r="P3475" s="63" t="str">
        <f t="shared" si="794"/>
        <v>A+J=</v>
      </c>
      <c r="Q3475" s="64">
        <f t="shared" si="795"/>
        <v>46863</v>
      </c>
    </row>
    <row r="3476" spans="1:17" x14ac:dyDescent="0.2">
      <c r="A3476" s="56">
        <f t="shared" si="796"/>
        <v>46711</v>
      </c>
      <c r="B3476" s="75" t="str">
        <f t="shared" ca="1" si="785"/>
        <v>n.d</v>
      </c>
      <c r="C3476" s="57">
        <f t="shared" si="786"/>
        <v>0.2023404</v>
      </c>
      <c r="D3476" s="58">
        <f ca="1">IF(A3476&lt;$B$1,VLOOKUP(A3476,[1]DI!$A$4:$B$15000,2,FALSE),0)</f>
        <v>0</v>
      </c>
      <c r="E3476" s="57">
        <f t="shared" ca="1" si="787"/>
        <v>0</v>
      </c>
      <c r="F3476" s="59">
        <f t="shared" si="784"/>
        <v>1.1499999999999999</v>
      </c>
      <c r="G3476" s="60">
        <f t="shared" ca="1" si="788"/>
        <v>1</v>
      </c>
      <c r="H3476" s="57">
        <f ca="1">TRUNC(PRODUCT(G$10:G3475),15)</f>
        <v>1.8793566834039801</v>
      </c>
      <c r="I3476" s="57">
        <f t="shared" ca="1" si="789"/>
        <v>1.8793566834039801</v>
      </c>
      <c r="J3476" s="57">
        <f t="shared" ca="1" si="790"/>
        <v>1</v>
      </c>
      <c r="K3476" s="57">
        <f t="shared" ca="1" si="791"/>
        <v>0</v>
      </c>
      <c r="L3476" s="61">
        <f>IF(VLOOKUP(A3476,$U$12:$AD$125,8)=VLOOKUP(A3475,$U$12:$AD$125,8),0,VLOOKUP(A3476,U$12:$AD$125,8))</f>
        <v>0</v>
      </c>
      <c r="M3476" s="62">
        <f>IF(L3476&gt;0,VLOOKUP(L3476,T$12:$AC$125,7),0)</f>
        <v>0</v>
      </c>
      <c r="N3476" s="57">
        <f t="shared" si="792"/>
        <v>0</v>
      </c>
      <c r="O3476" s="57">
        <f t="shared" ca="1" si="793"/>
        <v>0</v>
      </c>
      <c r="P3476" s="63" t="str">
        <f t="shared" si="794"/>
        <v>A+J=</v>
      </c>
      <c r="Q3476" s="64">
        <f t="shared" si="795"/>
        <v>46863</v>
      </c>
    </row>
    <row r="3477" spans="1:17" x14ac:dyDescent="0.2">
      <c r="A3477" s="56">
        <f t="shared" si="796"/>
        <v>46712</v>
      </c>
      <c r="B3477" s="75" t="str">
        <f t="shared" ca="1" si="785"/>
        <v>n.d</v>
      </c>
      <c r="C3477" s="57">
        <f t="shared" si="786"/>
        <v>0.2023404</v>
      </c>
      <c r="D3477" s="58">
        <f ca="1">IF(A3477&lt;$B$1,VLOOKUP(A3477,[1]DI!$A$4:$B$15000,2,FALSE),0)</f>
        <v>0</v>
      </c>
      <c r="E3477" s="57">
        <f t="shared" ca="1" si="787"/>
        <v>0</v>
      </c>
      <c r="F3477" s="59">
        <f t="shared" si="784"/>
        <v>1.1499999999999999</v>
      </c>
      <c r="G3477" s="60">
        <f t="shared" ca="1" si="788"/>
        <v>1</v>
      </c>
      <c r="H3477" s="57">
        <f ca="1">TRUNC(PRODUCT(G$10:G3476),15)</f>
        <v>1.8793566834039801</v>
      </c>
      <c r="I3477" s="57">
        <f t="shared" ca="1" si="789"/>
        <v>1.8793566834039801</v>
      </c>
      <c r="J3477" s="57">
        <f t="shared" ca="1" si="790"/>
        <v>1</v>
      </c>
      <c r="K3477" s="57">
        <f t="shared" ca="1" si="791"/>
        <v>0</v>
      </c>
      <c r="L3477" s="61">
        <f>IF(VLOOKUP(A3477,$U$12:$AD$125,8)=VLOOKUP(A3476,$U$12:$AD$125,8),0,VLOOKUP(A3477,U$12:$AD$125,8))</f>
        <v>0</v>
      </c>
      <c r="M3477" s="62">
        <f>IF(L3477&gt;0,VLOOKUP(L3477,T$12:$AC$125,7),0)</f>
        <v>0</v>
      </c>
      <c r="N3477" s="57">
        <f t="shared" si="792"/>
        <v>0</v>
      </c>
      <c r="O3477" s="57">
        <f t="shared" ca="1" si="793"/>
        <v>0</v>
      </c>
      <c r="P3477" s="63" t="str">
        <f t="shared" si="794"/>
        <v>A+J=</v>
      </c>
      <c r="Q3477" s="64">
        <f t="shared" si="795"/>
        <v>46863</v>
      </c>
    </row>
    <row r="3478" spans="1:17" x14ac:dyDescent="0.2">
      <c r="A3478" s="56">
        <f t="shared" si="796"/>
        <v>46713</v>
      </c>
      <c r="B3478" s="75" t="str">
        <f t="shared" ca="1" si="785"/>
        <v>n.d</v>
      </c>
      <c r="C3478" s="57">
        <f t="shared" si="786"/>
        <v>0.2023404</v>
      </c>
      <c r="D3478" s="58">
        <f ca="1">IF(A3478&lt;$B$1,VLOOKUP(A3478,[1]DI!$A$4:$B$15000,2,FALSE),0)</f>
        <v>0</v>
      </c>
      <c r="E3478" s="57">
        <f t="shared" ca="1" si="787"/>
        <v>0</v>
      </c>
      <c r="F3478" s="59">
        <f t="shared" si="784"/>
        <v>1.1499999999999999</v>
      </c>
      <c r="G3478" s="60">
        <f t="shared" ca="1" si="788"/>
        <v>1</v>
      </c>
      <c r="H3478" s="57">
        <f ca="1">TRUNC(PRODUCT(G$10:G3477),15)</f>
        <v>1.8793566834039801</v>
      </c>
      <c r="I3478" s="57">
        <f t="shared" ca="1" si="789"/>
        <v>1.8793566834039801</v>
      </c>
      <c r="J3478" s="57">
        <f t="shared" ca="1" si="790"/>
        <v>1</v>
      </c>
      <c r="K3478" s="57">
        <f t="shared" ca="1" si="791"/>
        <v>0</v>
      </c>
      <c r="L3478" s="61">
        <f>IF(VLOOKUP(A3478,$U$12:$AD$125,8)=VLOOKUP(A3477,$U$12:$AD$125,8),0,VLOOKUP(A3478,U$12:$AD$125,8))</f>
        <v>0</v>
      </c>
      <c r="M3478" s="62">
        <f>IF(L3478&gt;0,VLOOKUP(L3478,T$12:$AC$125,7),0)</f>
        <v>0</v>
      </c>
      <c r="N3478" s="57">
        <f t="shared" si="792"/>
        <v>0</v>
      </c>
      <c r="O3478" s="57">
        <f t="shared" ca="1" si="793"/>
        <v>0</v>
      </c>
      <c r="P3478" s="63" t="str">
        <f t="shared" si="794"/>
        <v>A+J=</v>
      </c>
      <c r="Q3478" s="64">
        <f t="shared" si="795"/>
        <v>46863</v>
      </c>
    </row>
    <row r="3479" spans="1:17" x14ac:dyDescent="0.2">
      <c r="A3479" s="56">
        <f t="shared" si="796"/>
        <v>46714</v>
      </c>
      <c r="B3479" s="75" t="str">
        <f t="shared" ca="1" si="785"/>
        <v>n.d</v>
      </c>
      <c r="C3479" s="57">
        <f t="shared" si="786"/>
        <v>0.2023404</v>
      </c>
      <c r="D3479" s="58">
        <f ca="1">IF(A3479&lt;$B$1,VLOOKUP(A3479,[1]DI!$A$4:$B$15000,2,FALSE),0)</f>
        <v>0</v>
      </c>
      <c r="E3479" s="57">
        <f t="shared" ca="1" si="787"/>
        <v>0</v>
      </c>
      <c r="F3479" s="59">
        <f t="shared" si="784"/>
        <v>1.1499999999999999</v>
      </c>
      <c r="G3479" s="60">
        <f t="shared" ca="1" si="788"/>
        <v>1</v>
      </c>
      <c r="H3479" s="57">
        <f ca="1">TRUNC(PRODUCT(G$10:G3478),15)</f>
        <v>1.8793566834039801</v>
      </c>
      <c r="I3479" s="57">
        <f t="shared" ca="1" si="789"/>
        <v>1.8793566834039801</v>
      </c>
      <c r="J3479" s="57">
        <f t="shared" ca="1" si="790"/>
        <v>1</v>
      </c>
      <c r="K3479" s="57">
        <f t="shared" ca="1" si="791"/>
        <v>0</v>
      </c>
      <c r="L3479" s="61">
        <f>IF(VLOOKUP(A3479,$U$12:$AD$125,8)=VLOOKUP(A3478,$U$12:$AD$125,8),0,VLOOKUP(A3479,U$12:$AD$125,8))</f>
        <v>0</v>
      </c>
      <c r="M3479" s="62">
        <f>IF(L3479&gt;0,VLOOKUP(L3479,T$12:$AC$125,7),0)</f>
        <v>0</v>
      </c>
      <c r="N3479" s="57">
        <f t="shared" si="792"/>
        <v>0</v>
      </c>
      <c r="O3479" s="57">
        <f t="shared" ca="1" si="793"/>
        <v>0</v>
      </c>
      <c r="P3479" s="63" t="str">
        <f t="shared" si="794"/>
        <v>A+J=</v>
      </c>
      <c r="Q3479" s="64">
        <f t="shared" si="795"/>
        <v>46863</v>
      </c>
    </row>
    <row r="3480" spans="1:17" x14ac:dyDescent="0.2">
      <c r="A3480" s="56">
        <f t="shared" si="796"/>
        <v>46715</v>
      </c>
      <c r="B3480" s="75" t="str">
        <f t="shared" ca="1" si="785"/>
        <v>n.d</v>
      </c>
      <c r="C3480" s="57">
        <f t="shared" si="786"/>
        <v>0.2023404</v>
      </c>
      <c r="D3480" s="58">
        <f ca="1">IF(A3480&lt;$B$1,VLOOKUP(A3480,[1]DI!$A$4:$B$15000,2,FALSE),0)</f>
        <v>0</v>
      </c>
      <c r="E3480" s="57">
        <f t="shared" ca="1" si="787"/>
        <v>0</v>
      </c>
      <c r="F3480" s="59">
        <f t="shared" si="784"/>
        <v>1.1499999999999999</v>
      </c>
      <c r="G3480" s="60">
        <f t="shared" ca="1" si="788"/>
        <v>1</v>
      </c>
      <c r="H3480" s="57">
        <f ca="1">TRUNC(PRODUCT(G$10:G3479),15)</f>
        <v>1.8793566834039801</v>
      </c>
      <c r="I3480" s="57">
        <f t="shared" ca="1" si="789"/>
        <v>1.8793566834039801</v>
      </c>
      <c r="J3480" s="57">
        <f t="shared" ca="1" si="790"/>
        <v>1</v>
      </c>
      <c r="K3480" s="57">
        <f t="shared" ca="1" si="791"/>
        <v>0</v>
      </c>
      <c r="L3480" s="61">
        <f>IF(VLOOKUP(A3480,$U$12:$AD$125,8)=VLOOKUP(A3479,$U$12:$AD$125,8),0,VLOOKUP(A3480,U$12:$AD$125,8))</f>
        <v>0</v>
      </c>
      <c r="M3480" s="62">
        <f>IF(L3480&gt;0,VLOOKUP(L3480,T$12:$AC$125,7),0)</f>
        <v>0</v>
      </c>
      <c r="N3480" s="57">
        <f t="shared" si="792"/>
        <v>0</v>
      </c>
      <c r="O3480" s="57">
        <f t="shared" ca="1" si="793"/>
        <v>0</v>
      </c>
      <c r="P3480" s="63" t="str">
        <f t="shared" si="794"/>
        <v>A+J=</v>
      </c>
      <c r="Q3480" s="64">
        <f t="shared" si="795"/>
        <v>46863</v>
      </c>
    </row>
    <row r="3481" spans="1:17" x14ac:dyDescent="0.2">
      <c r="A3481" s="56">
        <f t="shared" si="796"/>
        <v>46716</v>
      </c>
      <c r="B3481" s="75" t="str">
        <f t="shared" ca="1" si="785"/>
        <v>n.d</v>
      </c>
      <c r="C3481" s="57">
        <f t="shared" si="786"/>
        <v>0.2023404</v>
      </c>
      <c r="D3481" s="58">
        <f ca="1">IF(A3481&lt;$B$1,VLOOKUP(A3481,[1]DI!$A$4:$B$15000,2,FALSE),0)</f>
        <v>0</v>
      </c>
      <c r="E3481" s="57">
        <f t="shared" ca="1" si="787"/>
        <v>0</v>
      </c>
      <c r="F3481" s="59">
        <f t="shared" si="784"/>
        <v>1.1499999999999999</v>
      </c>
      <c r="G3481" s="60">
        <f t="shared" ca="1" si="788"/>
        <v>1</v>
      </c>
      <c r="H3481" s="57">
        <f ca="1">TRUNC(PRODUCT(G$10:G3480),15)</f>
        <v>1.8793566834039801</v>
      </c>
      <c r="I3481" s="57">
        <f t="shared" ca="1" si="789"/>
        <v>1.8793566834039801</v>
      </c>
      <c r="J3481" s="57">
        <f t="shared" ca="1" si="790"/>
        <v>1</v>
      </c>
      <c r="K3481" s="57">
        <f t="shared" ca="1" si="791"/>
        <v>0</v>
      </c>
      <c r="L3481" s="61">
        <f>IF(VLOOKUP(A3481,$U$12:$AD$125,8)=VLOOKUP(A3480,$U$12:$AD$125,8),0,VLOOKUP(A3481,U$12:$AD$125,8))</f>
        <v>0</v>
      </c>
      <c r="M3481" s="62">
        <f>IF(L3481&gt;0,VLOOKUP(L3481,T$12:$AC$125,7),0)</f>
        <v>0</v>
      </c>
      <c r="N3481" s="57">
        <f t="shared" si="792"/>
        <v>0</v>
      </c>
      <c r="O3481" s="57">
        <f t="shared" ca="1" si="793"/>
        <v>0</v>
      </c>
      <c r="P3481" s="63" t="str">
        <f t="shared" si="794"/>
        <v>A+J=</v>
      </c>
      <c r="Q3481" s="64">
        <f t="shared" si="795"/>
        <v>46863</v>
      </c>
    </row>
    <row r="3482" spans="1:17" x14ac:dyDescent="0.2">
      <c r="A3482" s="56">
        <f t="shared" si="796"/>
        <v>46717</v>
      </c>
      <c r="B3482" s="75" t="str">
        <f t="shared" ca="1" si="785"/>
        <v>n.d</v>
      </c>
      <c r="C3482" s="57">
        <f t="shared" si="786"/>
        <v>0.2023404</v>
      </c>
      <c r="D3482" s="58">
        <f ca="1">IF(A3482&lt;$B$1,VLOOKUP(A3482,[1]DI!$A$4:$B$15000,2,FALSE),0)</f>
        <v>0</v>
      </c>
      <c r="E3482" s="57">
        <f t="shared" ca="1" si="787"/>
        <v>0</v>
      </c>
      <c r="F3482" s="59">
        <f t="shared" si="784"/>
        <v>1.1499999999999999</v>
      </c>
      <c r="G3482" s="60">
        <f t="shared" ca="1" si="788"/>
        <v>1</v>
      </c>
      <c r="H3482" s="57">
        <f ca="1">TRUNC(PRODUCT(G$10:G3481),15)</f>
        <v>1.8793566834039801</v>
      </c>
      <c r="I3482" s="57">
        <f t="shared" ca="1" si="789"/>
        <v>1.8793566834039801</v>
      </c>
      <c r="J3482" s="57">
        <f t="shared" ca="1" si="790"/>
        <v>1</v>
      </c>
      <c r="K3482" s="57">
        <f t="shared" ca="1" si="791"/>
        <v>0</v>
      </c>
      <c r="L3482" s="61">
        <f>IF(VLOOKUP(A3482,$U$12:$AD$125,8)=VLOOKUP(A3481,$U$12:$AD$125,8),0,VLOOKUP(A3482,U$12:$AD$125,8))</f>
        <v>0</v>
      </c>
      <c r="M3482" s="62">
        <f>IF(L3482&gt;0,VLOOKUP(L3482,T$12:$AC$125,7),0)</f>
        <v>0</v>
      </c>
      <c r="N3482" s="57">
        <f t="shared" si="792"/>
        <v>0</v>
      </c>
      <c r="O3482" s="57">
        <f t="shared" ca="1" si="793"/>
        <v>0</v>
      </c>
      <c r="P3482" s="63" t="str">
        <f t="shared" si="794"/>
        <v>A+J=</v>
      </c>
      <c r="Q3482" s="64">
        <f t="shared" si="795"/>
        <v>46863</v>
      </c>
    </row>
    <row r="3483" spans="1:17" x14ac:dyDescent="0.2">
      <c r="A3483" s="56">
        <f t="shared" si="796"/>
        <v>46718</v>
      </c>
      <c r="B3483" s="75" t="str">
        <f t="shared" ca="1" si="785"/>
        <v>n.d</v>
      </c>
      <c r="C3483" s="57">
        <f t="shared" si="786"/>
        <v>0.2023404</v>
      </c>
      <c r="D3483" s="58">
        <f ca="1">IF(A3483&lt;$B$1,VLOOKUP(A3483,[1]DI!$A$4:$B$15000,2,FALSE),0)</f>
        <v>0</v>
      </c>
      <c r="E3483" s="57">
        <f t="shared" ca="1" si="787"/>
        <v>0</v>
      </c>
      <c r="F3483" s="59">
        <f t="shared" si="784"/>
        <v>1.1499999999999999</v>
      </c>
      <c r="G3483" s="60">
        <f t="shared" ca="1" si="788"/>
        <v>1</v>
      </c>
      <c r="H3483" s="57">
        <f ca="1">TRUNC(PRODUCT(G$10:G3482),15)</f>
        <v>1.8793566834039801</v>
      </c>
      <c r="I3483" s="57">
        <f t="shared" ca="1" si="789"/>
        <v>1.8793566834039801</v>
      </c>
      <c r="J3483" s="57">
        <f t="shared" ca="1" si="790"/>
        <v>1</v>
      </c>
      <c r="K3483" s="57">
        <f t="shared" ca="1" si="791"/>
        <v>0</v>
      </c>
      <c r="L3483" s="61">
        <f>IF(VLOOKUP(A3483,$U$12:$AD$125,8)=VLOOKUP(A3482,$U$12:$AD$125,8),0,VLOOKUP(A3483,U$12:$AD$125,8))</f>
        <v>0</v>
      </c>
      <c r="M3483" s="62">
        <f>IF(L3483&gt;0,VLOOKUP(L3483,T$12:$AC$125,7),0)</f>
        <v>0</v>
      </c>
      <c r="N3483" s="57">
        <f t="shared" si="792"/>
        <v>0</v>
      </c>
      <c r="O3483" s="57">
        <f t="shared" ca="1" si="793"/>
        <v>0</v>
      </c>
      <c r="P3483" s="63" t="str">
        <f t="shared" si="794"/>
        <v>A+J=</v>
      </c>
      <c r="Q3483" s="64">
        <f t="shared" si="795"/>
        <v>46863</v>
      </c>
    </row>
    <row r="3484" spans="1:17" x14ac:dyDescent="0.2">
      <c r="A3484" s="56">
        <f t="shared" si="796"/>
        <v>46719</v>
      </c>
      <c r="B3484" s="75" t="str">
        <f t="shared" ca="1" si="785"/>
        <v>n.d</v>
      </c>
      <c r="C3484" s="57">
        <f t="shared" si="786"/>
        <v>0.2023404</v>
      </c>
      <c r="D3484" s="58">
        <f ca="1">IF(A3484&lt;$B$1,VLOOKUP(A3484,[1]DI!$A$4:$B$15000,2,FALSE),0)</f>
        <v>0</v>
      </c>
      <c r="E3484" s="57">
        <f t="shared" ca="1" si="787"/>
        <v>0</v>
      </c>
      <c r="F3484" s="59">
        <f t="shared" si="784"/>
        <v>1.1499999999999999</v>
      </c>
      <c r="G3484" s="60">
        <f t="shared" ca="1" si="788"/>
        <v>1</v>
      </c>
      <c r="H3484" s="57">
        <f ca="1">TRUNC(PRODUCT(G$10:G3483),15)</f>
        <v>1.8793566834039801</v>
      </c>
      <c r="I3484" s="57">
        <f t="shared" ca="1" si="789"/>
        <v>1.8793566834039801</v>
      </c>
      <c r="J3484" s="57">
        <f t="shared" ca="1" si="790"/>
        <v>1</v>
      </c>
      <c r="K3484" s="57">
        <f t="shared" ca="1" si="791"/>
        <v>0</v>
      </c>
      <c r="L3484" s="61">
        <f>IF(VLOOKUP(A3484,$U$12:$AD$125,8)=VLOOKUP(A3483,$U$12:$AD$125,8),0,VLOOKUP(A3484,U$12:$AD$125,8))</f>
        <v>0</v>
      </c>
      <c r="M3484" s="62">
        <f>IF(L3484&gt;0,VLOOKUP(L3484,T$12:$AC$125,7),0)</f>
        <v>0</v>
      </c>
      <c r="N3484" s="57">
        <f t="shared" si="792"/>
        <v>0</v>
      </c>
      <c r="O3484" s="57">
        <f t="shared" ca="1" si="793"/>
        <v>0</v>
      </c>
      <c r="P3484" s="63" t="str">
        <f t="shared" si="794"/>
        <v>A+J=</v>
      </c>
      <c r="Q3484" s="64">
        <f t="shared" si="795"/>
        <v>46863</v>
      </c>
    </row>
    <row r="3485" spans="1:17" x14ac:dyDescent="0.2">
      <c r="A3485" s="56">
        <f t="shared" si="796"/>
        <v>46720</v>
      </c>
      <c r="B3485" s="75" t="str">
        <f t="shared" ca="1" si="785"/>
        <v>n.d</v>
      </c>
      <c r="C3485" s="57">
        <f t="shared" si="786"/>
        <v>0.2023404</v>
      </c>
      <c r="D3485" s="58">
        <f ca="1">IF(A3485&lt;$B$1,VLOOKUP(A3485,[1]DI!$A$4:$B$15000,2,FALSE),0)</f>
        <v>0</v>
      </c>
      <c r="E3485" s="57">
        <f t="shared" ca="1" si="787"/>
        <v>0</v>
      </c>
      <c r="F3485" s="59">
        <f t="shared" si="784"/>
        <v>1.1499999999999999</v>
      </c>
      <c r="G3485" s="60">
        <f t="shared" ca="1" si="788"/>
        <v>1</v>
      </c>
      <c r="H3485" s="57">
        <f ca="1">TRUNC(PRODUCT(G$10:G3484),15)</f>
        <v>1.8793566834039801</v>
      </c>
      <c r="I3485" s="57">
        <f t="shared" ca="1" si="789"/>
        <v>1.8793566834039801</v>
      </c>
      <c r="J3485" s="57">
        <f t="shared" ca="1" si="790"/>
        <v>1</v>
      </c>
      <c r="K3485" s="57">
        <f t="shared" ca="1" si="791"/>
        <v>0</v>
      </c>
      <c r="L3485" s="61">
        <f>IF(VLOOKUP(A3485,$U$12:$AD$125,8)=VLOOKUP(A3484,$U$12:$AD$125,8),0,VLOOKUP(A3485,U$12:$AD$125,8))</f>
        <v>0</v>
      </c>
      <c r="M3485" s="62">
        <f>IF(L3485&gt;0,VLOOKUP(L3485,T$12:$AC$125,7),0)</f>
        <v>0</v>
      </c>
      <c r="N3485" s="57">
        <f t="shared" si="792"/>
        <v>0</v>
      </c>
      <c r="O3485" s="57">
        <f t="shared" ca="1" si="793"/>
        <v>0</v>
      </c>
      <c r="P3485" s="63" t="str">
        <f t="shared" si="794"/>
        <v>A+J=</v>
      </c>
      <c r="Q3485" s="64">
        <f t="shared" si="795"/>
        <v>46863</v>
      </c>
    </row>
    <row r="3486" spans="1:17" x14ac:dyDescent="0.2">
      <c r="A3486" s="56">
        <f t="shared" si="796"/>
        <v>46721</v>
      </c>
      <c r="B3486" s="75" t="str">
        <f t="shared" ca="1" si="785"/>
        <v>n.d</v>
      </c>
      <c r="C3486" s="57">
        <f t="shared" si="786"/>
        <v>0.2023404</v>
      </c>
      <c r="D3486" s="58">
        <f ca="1">IF(A3486&lt;$B$1,VLOOKUP(A3486,[1]DI!$A$4:$B$15000,2,FALSE),0)</f>
        <v>0</v>
      </c>
      <c r="E3486" s="57">
        <f t="shared" ca="1" si="787"/>
        <v>0</v>
      </c>
      <c r="F3486" s="59">
        <f t="shared" si="784"/>
        <v>1.1499999999999999</v>
      </c>
      <c r="G3486" s="60">
        <f t="shared" ca="1" si="788"/>
        <v>1</v>
      </c>
      <c r="H3486" s="57">
        <f ca="1">TRUNC(PRODUCT(G$10:G3485),15)</f>
        <v>1.8793566834039801</v>
      </c>
      <c r="I3486" s="57">
        <f t="shared" ca="1" si="789"/>
        <v>1.8793566834039801</v>
      </c>
      <c r="J3486" s="57">
        <f t="shared" ca="1" si="790"/>
        <v>1</v>
      </c>
      <c r="K3486" s="57">
        <f t="shared" ca="1" si="791"/>
        <v>0</v>
      </c>
      <c r="L3486" s="61">
        <f>IF(VLOOKUP(A3486,$U$12:$AD$125,8)=VLOOKUP(A3485,$U$12:$AD$125,8),0,VLOOKUP(A3486,U$12:$AD$125,8))</f>
        <v>0</v>
      </c>
      <c r="M3486" s="62">
        <f>IF(L3486&gt;0,VLOOKUP(L3486,T$12:$AC$125,7),0)</f>
        <v>0</v>
      </c>
      <c r="N3486" s="57">
        <f t="shared" si="792"/>
        <v>0</v>
      </c>
      <c r="O3486" s="57">
        <f t="shared" ca="1" si="793"/>
        <v>0</v>
      </c>
      <c r="P3486" s="63" t="str">
        <f t="shared" si="794"/>
        <v>A+J=</v>
      </c>
      <c r="Q3486" s="64">
        <f t="shared" si="795"/>
        <v>46863</v>
      </c>
    </row>
    <row r="3487" spans="1:17" x14ac:dyDescent="0.2">
      <c r="A3487" s="56">
        <f t="shared" si="796"/>
        <v>46722</v>
      </c>
      <c r="B3487" s="75" t="str">
        <f t="shared" ca="1" si="785"/>
        <v>n.d</v>
      </c>
      <c r="C3487" s="57">
        <f t="shared" si="786"/>
        <v>0.2023404</v>
      </c>
      <c r="D3487" s="58">
        <f ca="1">IF(A3487&lt;$B$1,VLOOKUP(A3487,[1]DI!$A$4:$B$15000,2,FALSE),0)</f>
        <v>0</v>
      </c>
      <c r="E3487" s="57">
        <f t="shared" ca="1" si="787"/>
        <v>0</v>
      </c>
      <c r="F3487" s="59">
        <f t="shared" ref="F3487:F3550" si="797">F3486</f>
        <v>1.1499999999999999</v>
      </c>
      <c r="G3487" s="60">
        <f t="shared" ca="1" si="788"/>
        <v>1</v>
      </c>
      <c r="H3487" s="57">
        <f ca="1">TRUNC(PRODUCT(G$10:G3486),15)</f>
        <v>1.8793566834039801</v>
      </c>
      <c r="I3487" s="57">
        <f t="shared" ca="1" si="789"/>
        <v>1.8793566834039801</v>
      </c>
      <c r="J3487" s="57">
        <f t="shared" ca="1" si="790"/>
        <v>1</v>
      </c>
      <c r="K3487" s="57">
        <f t="shared" ca="1" si="791"/>
        <v>0</v>
      </c>
      <c r="L3487" s="61">
        <f>IF(VLOOKUP(A3487,$U$12:$AD$125,8)=VLOOKUP(A3486,$U$12:$AD$125,8),0,VLOOKUP(A3487,U$12:$AD$125,8))</f>
        <v>0</v>
      </c>
      <c r="M3487" s="62">
        <f>IF(L3487&gt;0,VLOOKUP(L3487,T$12:$AC$125,7),0)</f>
        <v>0</v>
      </c>
      <c r="N3487" s="57">
        <f t="shared" si="792"/>
        <v>0</v>
      </c>
      <c r="O3487" s="57">
        <f t="shared" ca="1" si="793"/>
        <v>0</v>
      </c>
      <c r="P3487" s="63" t="str">
        <f t="shared" si="794"/>
        <v>A+J=</v>
      </c>
      <c r="Q3487" s="64">
        <f t="shared" si="795"/>
        <v>46863</v>
      </c>
    </row>
    <row r="3488" spans="1:17" x14ac:dyDescent="0.2">
      <c r="A3488" s="56">
        <f t="shared" si="796"/>
        <v>46723</v>
      </c>
      <c r="B3488" s="75" t="str">
        <f t="shared" ca="1" si="785"/>
        <v>n.d</v>
      </c>
      <c r="C3488" s="57">
        <f t="shared" si="786"/>
        <v>0.2023404</v>
      </c>
      <c r="D3488" s="58">
        <f ca="1">IF(A3488&lt;$B$1,VLOOKUP(A3488,[1]DI!$A$4:$B$15000,2,FALSE),0)</f>
        <v>0</v>
      </c>
      <c r="E3488" s="57">
        <f t="shared" ca="1" si="787"/>
        <v>0</v>
      </c>
      <c r="F3488" s="59">
        <f t="shared" si="797"/>
        <v>1.1499999999999999</v>
      </c>
      <c r="G3488" s="60">
        <f t="shared" ca="1" si="788"/>
        <v>1</v>
      </c>
      <c r="H3488" s="57">
        <f ca="1">TRUNC(PRODUCT(G$10:G3487),15)</f>
        <v>1.8793566834039801</v>
      </c>
      <c r="I3488" s="57">
        <f t="shared" ca="1" si="789"/>
        <v>1.8793566834039801</v>
      </c>
      <c r="J3488" s="57">
        <f t="shared" ca="1" si="790"/>
        <v>1</v>
      </c>
      <c r="K3488" s="57">
        <f t="shared" ca="1" si="791"/>
        <v>0</v>
      </c>
      <c r="L3488" s="61">
        <f>IF(VLOOKUP(A3488,$U$12:$AD$125,8)=VLOOKUP(A3487,$U$12:$AD$125,8),0,VLOOKUP(A3488,U$12:$AD$125,8))</f>
        <v>0</v>
      </c>
      <c r="M3488" s="62">
        <f>IF(L3488&gt;0,VLOOKUP(L3488,T$12:$AC$125,7),0)</f>
        <v>0</v>
      </c>
      <c r="N3488" s="57">
        <f t="shared" si="792"/>
        <v>0</v>
      </c>
      <c r="O3488" s="57">
        <f t="shared" ca="1" si="793"/>
        <v>0</v>
      </c>
      <c r="P3488" s="63" t="str">
        <f t="shared" si="794"/>
        <v>A+J=</v>
      </c>
      <c r="Q3488" s="64">
        <f t="shared" si="795"/>
        <v>46863</v>
      </c>
    </row>
    <row r="3489" spans="1:17" x14ac:dyDescent="0.2">
      <c r="A3489" s="56">
        <f t="shared" si="796"/>
        <v>46724</v>
      </c>
      <c r="B3489" s="75" t="str">
        <f t="shared" ca="1" si="785"/>
        <v>n.d</v>
      </c>
      <c r="C3489" s="57">
        <f t="shared" si="786"/>
        <v>0.2023404</v>
      </c>
      <c r="D3489" s="58">
        <f ca="1">IF(A3489&lt;$B$1,VLOOKUP(A3489,[1]DI!$A$4:$B$15000,2,FALSE),0)</f>
        <v>0</v>
      </c>
      <c r="E3489" s="57">
        <f t="shared" ca="1" si="787"/>
        <v>0</v>
      </c>
      <c r="F3489" s="59">
        <f t="shared" si="797"/>
        <v>1.1499999999999999</v>
      </c>
      <c r="G3489" s="60">
        <f t="shared" ca="1" si="788"/>
        <v>1</v>
      </c>
      <c r="H3489" s="57">
        <f ca="1">TRUNC(PRODUCT(G$10:G3488),15)</f>
        <v>1.8793566834039801</v>
      </c>
      <c r="I3489" s="57">
        <f t="shared" ca="1" si="789"/>
        <v>1.8793566834039801</v>
      </c>
      <c r="J3489" s="57">
        <f t="shared" ca="1" si="790"/>
        <v>1</v>
      </c>
      <c r="K3489" s="57">
        <f t="shared" ca="1" si="791"/>
        <v>0</v>
      </c>
      <c r="L3489" s="61">
        <f>IF(VLOOKUP(A3489,$U$12:$AD$125,8)=VLOOKUP(A3488,$U$12:$AD$125,8),0,VLOOKUP(A3489,U$12:$AD$125,8))</f>
        <v>0</v>
      </c>
      <c r="M3489" s="62">
        <f>IF(L3489&gt;0,VLOOKUP(L3489,T$12:$AC$125,7),0)</f>
        <v>0</v>
      </c>
      <c r="N3489" s="57">
        <f t="shared" si="792"/>
        <v>0</v>
      </c>
      <c r="O3489" s="57">
        <f t="shared" ca="1" si="793"/>
        <v>0</v>
      </c>
      <c r="P3489" s="63" t="str">
        <f t="shared" si="794"/>
        <v>A+J=</v>
      </c>
      <c r="Q3489" s="64">
        <f t="shared" si="795"/>
        <v>46863</v>
      </c>
    </row>
    <row r="3490" spans="1:17" x14ac:dyDescent="0.2">
      <c r="A3490" s="56">
        <f t="shared" si="796"/>
        <v>46725</v>
      </c>
      <c r="B3490" s="75" t="str">
        <f t="shared" ca="1" si="785"/>
        <v>n.d</v>
      </c>
      <c r="C3490" s="57">
        <f t="shared" si="786"/>
        <v>0.2023404</v>
      </c>
      <c r="D3490" s="58">
        <f ca="1">IF(A3490&lt;$B$1,VLOOKUP(A3490,[1]DI!$A$4:$B$15000,2,FALSE),0)</f>
        <v>0</v>
      </c>
      <c r="E3490" s="57">
        <f t="shared" ca="1" si="787"/>
        <v>0</v>
      </c>
      <c r="F3490" s="59">
        <f t="shared" si="797"/>
        <v>1.1499999999999999</v>
      </c>
      <c r="G3490" s="60">
        <f t="shared" ca="1" si="788"/>
        <v>1</v>
      </c>
      <c r="H3490" s="57">
        <f ca="1">TRUNC(PRODUCT(G$10:G3489),15)</f>
        <v>1.8793566834039801</v>
      </c>
      <c r="I3490" s="57">
        <f t="shared" ca="1" si="789"/>
        <v>1.8793566834039801</v>
      </c>
      <c r="J3490" s="57">
        <f t="shared" ca="1" si="790"/>
        <v>1</v>
      </c>
      <c r="K3490" s="57">
        <f t="shared" ca="1" si="791"/>
        <v>0</v>
      </c>
      <c r="L3490" s="61">
        <f>IF(VLOOKUP(A3490,$U$12:$AD$125,8)=VLOOKUP(A3489,$U$12:$AD$125,8),0,VLOOKUP(A3490,U$12:$AD$125,8))</f>
        <v>0</v>
      </c>
      <c r="M3490" s="62">
        <f>IF(L3490&gt;0,VLOOKUP(L3490,T$12:$AC$125,7),0)</f>
        <v>0</v>
      </c>
      <c r="N3490" s="57">
        <f t="shared" si="792"/>
        <v>0</v>
      </c>
      <c r="O3490" s="57">
        <f t="shared" ca="1" si="793"/>
        <v>0</v>
      </c>
      <c r="P3490" s="63" t="str">
        <f t="shared" si="794"/>
        <v>A+J=</v>
      </c>
      <c r="Q3490" s="64">
        <f t="shared" si="795"/>
        <v>46863</v>
      </c>
    </row>
    <row r="3491" spans="1:17" x14ac:dyDescent="0.2">
      <c r="A3491" s="56">
        <f t="shared" si="796"/>
        <v>46726</v>
      </c>
      <c r="B3491" s="75" t="str">
        <f t="shared" ca="1" si="785"/>
        <v>n.d</v>
      </c>
      <c r="C3491" s="57">
        <f t="shared" si="786"/>
        <v>0.2023404</v>
      </c>
      <c r="D3491" s="58">
        <f ca="1">IF(A3491&lt;$B$1,VLOOKUP(A3491,[1]DI!$A$4:$B$15000,2,FALSE),0)</f>
        <v>0</v>
      </c>
      <c r="E3491" s="57">
        <f t="shared" ca="1" si="787"/>
        <v>0</v>
      </c>
      <c r="F3491" s="59">
        <f t="shared" si="797"/>
        <v>1.1499999999999999</v>
      </c>
      <c r="G3491" s="60">
        <f t="shared" ca="1" si="788"/>
        <v>1</v>
      </c>
      <c r="H3491" s="57">
        <f ca="1">TRUNC(PRODUCT(G$10:G3490),15)</f>
        <v>1.8793566834039801</v>
      </c>
      <c r="I3491" s="57">
        <f t="shared" ca="1" si="789"/>
        <v>1.8793566834039801</v>
      </c>
      <c r="J3491" s="57">
        <f t="shared" ca="1" si="790"/>
        <v>1</v>
      </c>
      <c r="K3491" s="57">
        <f t="shared" ca="1" si="791"/>
        <v>0</v>
      </c>
      <c r="L3491" s="61">
        <f>IF(VLOOKUP(A3491,$U$12:$AD$125,8)=VLOOKUP(A3490,$U$12:$AD$125,8),0,VLOOKUP(A3491,U$12:$AD$125,8))</f>
        <v>0</v>
      </c>
      <c r="M3491" s="62">
        <f>IF(L3491&gt;0,VLOOKUP(L3491,T$12:$AC$125,7),0)</f>
        <v>0</v>
      </c>
      <c r="N3491" s="57">
        <f t="shared" si="792"/>
        <v>0</v>
      </c>
      <c r="O3491" s="57">
        <f t="shared" ca="1" si="793"/>
        <v>0</v>
      </c>
      <c r="P3491" s="63" t="str">
        <f t="shared" si="794"/>
        <v>A+J=</v>
      </c>
      <c r="Q3491" s="64">
        <f t="shared" si="795"/>
        <v>46863</v>
      </c>
    </row>
    <row r="3492" spans="1:17" x14ac:dyDescent="0.2">
      <c r="A3492" s="56">
        <f t="shared" si="796"/>
        <v>46727</v>
      </c>
      <c r="B3492" s="75" t="str">
        <f t="shared" ca="1" si="785"/>
        <v>n.d</v>
      </c>
      <c r="C3492" s="57">
        <f t="shared" si="786"/>
        <v>0.2023404</v>
      </c>
      <c r="D3492" s="58">
        <f ca="1">IF(A3492&lt;$B$1,VLOOKUP(A3492,[1]DI!$A$4:$B$15000,2,FALSE),0)</f>
        <v>0</v>
      </c>
      <c r="E3492" s="57">
        <f t="shared" ca="1" si="787"/>
        <v>0</v>
      </c>
      <c r="F3492" s="59">
        <f t="shared" si="797"/>
        <v>1.1499999999999999</v>
      </c>
      <c r="G3492" s="60">
        <f t="shared" ca="1" si="788"/>
        <v>1</v>
      </c>
      <c r="H3492" s="57">
        <f ca="1">TRUNC(PRODUCT(G$10:G3491),15)</f>
        <v>1.8793566834039801</v>
      </c>
      <c r="I3492" s="57">
        <f t="shared" ca="1" si="789"/>
        <v>1.8793566834039801</v>
      </c>
      <c r="J3492" s="57">
        <f t="shared" ca="1" si="790"/>
        <v>1</v>
      </c>
      <c r="K3492" s="57">
        <f t="shared" ca="1" si="791"/>
        <v>0</v>
      </c>
      <c r="L3492" s="61">
        <f>IF(VLOOKUP(A3492,$U$12:$AD$125,8)=VLOOKUP(A3491,$U$12:$AD$125,8),0,VLOOKUP(A3492,U$12:$AD$125,8))</f>
        <v>0</v>
      </c>
      <c r="M3492" s="62">
        <f>IF(L3492&gt;0,VLOOKUP(L3492,T$12:$AC$125,7),0)</f>
        <v>0</v>
      </c>
      <c r="N3492" s="57">
        <f t="shared" si="792"/>
        <v>0</v>
      </c>
      <c r="O3492" s="57">
        <f t="shared" ca="1" si="793"/>
        <v>0</v>
      </c>
      <c r="P3492" s="63" t="str">
        <f t="shared" si="794"/>
        <v>A+J=</v>
      </c>
      <c r="Q3492" s="64">
        <f t="shared" si="795"/>
        <v>46863</v>
      </c>
    </row>
    <row r="3493" spans="1:17" x14ac:dyDescent="0.2">
      <c r="A3493" s="56">
        <f t="shared" si="796"/>
        <v>46728</v>
      </c>
      <c r="B3493" s="75" t="str">
        <f t="shared" ca="1" si="785"/>
        <v>n.d</v>
      </c>
      <c r="C3493" s="57">
        <f t="shared" si="786"/>
        <v>0.2023404</v>
      </c>
      <c r="D3493" s="58">
        <f ca="1">IF(A3493&lt;$B$1,VLOOKUP(A3493,[1]DI!$A$4:$B$15000,2,FALSE),0)</f>
        <v>0</v>
      </c>
      <c r="E3493" s="57">
        <f t="shared" ca="1" si="787"/>
        <v>0</v>
      </c>
      <c r="F3493" s="59">
        <f t="shared" si="797"/>
        <v>1.1499999999999999</v>
      </c>
      <c r="G3493" s="60">
        <f t="shared" ca="1" si="788"/>
        <v>1</v>
      </c>
      <c r="H3493" s="57">
        <f ca="1">TRUNC(PRODUCT(G$10:G3492),15)</f>
        <v>1.8793566834039801</v>
      </c>
      <c r="I3493" s="57">
        <f t="shared" ca="1" si="789"/>
        <v>1.8793566834039801</v>
      </c>
      <c r="J3493" s="57">
        <f t="shared" ca="1" si="790"/>
        <v>1</v>
      </c>
      <c r="K3493" s="57">
        <f t="shared" ca="1" si="791"/>
        <v>0</v>
      </c>
      <c r="L3493" s="61">
        <f>IF(VLOOKUP(A3493,$U$12:$AD$125,8)=VLOOKUP(A3492,$U$12:$AD$125,8),0,VLOOKUP(A3493,U$12:$AD$125,8))</f>
        <v>0</v>
      </c>
      <c r="M3493" s="62">
        <f>IF(L3493&gt;0,VLOOKUP(L3493,T$12:$AC$125,7),0)</f>
        <v>0</v>
      </c>
      <c r="N3493" s="57">
        <f t="shared" si="792"/>
        <v>0</v>
      </c>
      <c r="O3493" s="57">
        <f t="shared" ca="1" si="793"/>
        <v>0</v>
      </c>
      <c r="P3493" s="63" t="str">
        <f t="shared" si="794"/>
        <v>A+J=</v>
      </c>
      <c r="Q3493" s="64">
        <f t="shared" si="795"/>
        <v>46863</v>
      </c>
    </row>
    <row r="3494" spans="1:17" x14ac:dyDescent="0.2">
      <c r="A3494" s="56">
        <f t="shared" si="796"/>
        <v>46729</v>
      </c>
      <c r="B3494" s="75" t="str">
        <f t="shared" ca="1" si="785"/>
        <v>n.d</v>
      </c>
      <c r="C3494" s="57">
        <f t="shared" si="786"/>
        <v>0.2023404</v>
      </c>
      <c r="D3494" s="58">
        <f ca="1">IF(A3494&lt;$B$1,VLOOKUP(A3494,[1]DI!$A$4:$B$15000,2,FALSE),0)</f>
        <v>0</v>
      </c>
      <c r="E3494" s="57">
        <f t="shared" ca="1" si="787"/>
        <v>0</v>
      </c>
      <c r="F3494" s="59">
        <f t="shared" si="797"/>
        <v>1.1499999999999999</v>
      </c>
      <c r="G3494" s="60">
        <f t="shared" ca="1" si="788"/>
        <v>1</v>
      </c>
      <c r="H3494" s="57">
        <f ca="1">TRUNC(PRODUCT(G$10:G3493),15)</f>
        <v>1.8793566834039801</v>
      </c>
      <c r="I3494" s="57">
        <f t="shared" ca="1" si="789"/>
        <v>1.8793566834039801</v>
      </c>
      <c r="J3494" s="57">
        <f t="shared" ca="1" si="790"/>
        <v>1</v>
      </c>
      <c r="K3494" s="57">
        <f t="shared" ca="1" si="791"/>
        <v>0</v>
      </c>
      <c r="L3494" s="61">
        <f>IF(VLOOKUP(A3494,$U$12:$AD$125,8)=VLOOKUP(A3493,$U$12:$AD$125,8),0,VLOOKUP(A3494,U$12:$AD$125,8))</f>
        <v>0</v>
      </c>
      <c r="M3494" s="62">
        <f>IF(L3494&gt;0,VLOOKUP(L3494,T$12:$AC$125,7),0)</f>
        <v>0</v>
      </c>
      <c r="N3494" s="57">
        <f t="shared" si="792"/>
        <v>0</v>
      </c>
      <c r="O3494" s="57">
        <f t="shared" ca="1" si="793"/>
        <v>0</v>
      </c>
      <c r="P3494" s="63" t="str">
        <f t="shared" si="794"/>
        <v>A+J=</v>
      </c>
      <c r="Q3494" s="64">
        <f t="shared" si="795"/>
        <v>46863</v>
      </c>
    </row>
    <row r="3495" spans="1:17" x14ac:dyDescent="0.2">
      <c r="A3495" s="56">
        <f t="shared" si="796"/>
        <v>46730</v>
      </c>
      <c r="B3495" s="75" t="str">
        <f t="shared" ca="1" si="785"/>
        <v>n.d</v>
      </c>
      <c r="C3495" s="57">
        <f t="shared" si="786"/>
        <v>0.2023404</v>
      </c>
      <c r="D3495" s="58">
        <f ca="1">IF(A3495&lt;$B$1,VLOOKUP(A3495,[1]DI!$A$4:$B$15000,2,FALSE),0)</f>
        <v>0</v>
      </c>
      <c r="E3495" s="57">
        <f t="shared" ca="1" si="787"/>
        <v>0</v>
      </c>
      <c r="F3495" s="59">
        <f t="shared" si="797"/>
        <v>1.1499999999999999</v>
      </c>
      <c r="G3495" s="60">
        <f t="shared" ca="1" si="788"/>
        <v>1</v>
      </c>
      <c r="H3495" s="57">
        <f ca="1">TRUNC(PRODUCT(G$10:G3494),15)</f>
        <v>1.8793566834039801</v>
      </c>
      <c r="I3495" s="57">
        <f t="shared" ca="1" si="789"/>
        <v>1.8793566834039801</v>
      </c>
      <c r="J3495" s="57">
        <f t="shared" ca="1" si="790"/>
        <v>1</v>
      </c>
      <c r="K3495" s="57">
        <f t="shared" ca="1" si="791"/>
        <v>0</v>
      </c>
      <c r="L3495" s="61">
        <f>IF(VLOOKUP(A3495,$U$12:$AD$125,8)=VLOOKUP(A3494,$U$12:$AD$125,8),0,VLOOKUP(A3495,U$12:$AD$125,8))</f>
        <v>0</v>
      </c>
      <c r="M3495" s="62">
        <f>IF(L3495&gt;0,VLOOKUP(L3495,T$12:$AC$125,7),0)</f>
        <v>0</v>
      </c>
      <c r="N3495" s="57">
        <f t="shared" si="792"/>
        <v>0</v>
      </c>
      <c r="O3495" s="57">
        <f t="shared" ca="1" si="793"/>
        <v>0</v>
      </c>
      <c r="P3495" s="63" t="str">
        <f t="shared" si="794"/>
        <v>A+J=</v>
      </c>
      <c r="Q3495" s="64">
        <f t="shared" si="795"/>
        <v>46863</v>
      </c>
    </row>
    <row r="3496" spans="1:17" x14ac:dyDescent="0.2">
      <c r="A3496" s="56">
        <f t="shared" si="796"/>
        <v>46731</v>
      </c>
      <c r="B3496" s="75" t="str">
        <f t="shared" ca="1" si="785"/>
        <v>n.d</v>
      </c>
      <c r="C3496" s="57">
        <f t="shared" si="786"/>
        <v>0.2023404</v>
      </c>
      <c r="D3496" s="58">
        <f ca="1">IF(A3496&lt;$B$1,VLOOKUP(A3496,[1]DI!$A$4:$B$15000,2,FALSE),0)</f>
        <v>0</v>
      </c>
      <c r="E3496" s="57">
        <f t="shared" ca="1" si="787"/>
        <v>0</v>
      </c>
      <c r="F3496" s="59">
        <f t="shared" si="797"/>
        <v>1.1499999999999999</v>
      </c>
      <c r="G3496" s="60">
        <f t="shared" ca="1" si="788"/>
        <v>1</v>
      </c>
      <c r="H3496" s="57">
        <f ca="1">TRUNC(PRODUCT(G$10:G3495),15)</f>
        <v>1.8793566834039801</v>
      </c>
      <c r="I3496" s="57">
        <f t="shared" ca="1" si="789"/>
        <v>1.8793566834039801</v>
      </c>
      <c r="J3496" s="57">
        <f t="shared" ca="1" si="790"/>
        <v>1</v>
      </c>
      <c r="K3496" s="57">
        <f t="shared" ca="1" si="791"/>
        <v>0</v>
      </c>
      <c r="L3496" s="61">
        <f>IF(VLOOKUP(A3496,$U$12:$AD$125,8)=VLOOKUP(A3495,$U$12:$AD$125,8),0,VLOOKUP(A3496,U$12:$AD$125,8))</f>
        <v>0</v>
      </c>
      <c r="M3496" s="62">
        <f>IF(L3496&gt;0,VLOOKUP(L3496,T$12:$AC$125,7),0)</f>
        <v>0</v>
      </c>
      <c r="N3496" s="57">
        <f t="shared" si="792"/>
        <v>0</v>
      </c>
      <c r="O3496" s="57">
        <f t="shared" ca="1" si="793"/>
        <v>0</v>
      </c>
      <c r="P3496" s="63" t="str">
        <f t="shared" si="794"/>
        <v>A+J=</v>
      </c>
      <c r="Q3496" s="64">
        <f t="shared" si="795"/>
        <v>46863</v>
      </c>
    </row>
    <row r="3497" spans="1:17" x14ac:dyDescent="0.2">
      <c r="A3497" s="56">
        <f t="shared" si="796"/>
        <v>46732</v>
      </c>
      <c r="B3497" s="75" t="str">
        <f t="shared" ca="1" si="785"/>
        <v>n.d</v>
      </c>
      <c r="C3497" s="57">
        <f t="shared" si="786"/>
        <v>0.2023404</v>
      </c>
      <c r="D3497" s="58">
        <f ca="1">IF(A3497&lt;$B$1,VLOOKUP(A3497,[1]DI!$A$4:$B$15000,2,FALSE),0)</f>
        <v>0</v>
      </c>
      <c r="E3497" s="57">
        <f t="shared" ca="1" si="787"/>
        <v>0</v>
      </c>
      <c r="F3497" s="59">
        <f t="shared" si="797"/>
        <v>1.1499999999999999</v>
      </c>
      <c r="G3497" s="60">
        <f t="shared" ca="1" si="788"/>
        <v>1</v>
      </c>
      <c r="H3497" s="57">
        <f ca="1">TRUNC(PRODUCT(G$10:G3496),15)</f>
        <v>1.8793566834039801</v>
      </c>
      <c r="I3497" s="57">
        <f t="shared" ca="1" si="789"/>
        <v>1.8793566834039801</v>
      </c>
      <c r="J3497" s="57">
        <f t="shared" ca="1" si="790"/>
        <v>1</v>
      </c>
      <c r="K3497" s="57">
        <f t="shared" ca="1" si="791"/>
        <v>0</v>
      </c>
      <c r="L3497" s="61">
        <f>IF(VLOOKUP(A3497,$U$12:$AD$125,8)=VLOOKUP(A3496,$U$12:$AD$125,8),0,VLOOKUP(A3497,U$12:$AD$125,8))</f>
        <v>0</v>
      </c>
      <c r="M3497" s="62">
        <f>IF(L3497&gt;0,VLOOKUP(L3497,T$12:$AC$125,7),0)</f>
        <v>0</v>
      </c>
      <c r="N3497" s="57">
        <f t="shared" si="792"/>
        <v>0</v>
      </c>
      <c r="O3497" s="57">
        <f t="shared" ca="1" si="793"/>
        <v>0</v>
      </c>
      <c r="P3497" s="63" t="str">
        <f t="shared" si="794"/>
        <v>A+J=</v>
      </c>
      <c r="Q3497" s="64">
        <f t="shared" si="795"/>
        <v>46863</v>
      </c>
    </row>
    <row r="3498" spans="1:17" x14ac:dyDescent="0.2">
      <c r="A3498" s="56">
        <f t="shared" si="796"/>
        <v>46733</v>
      </c>
      <c r="B3498" s="75" t="str">
        <f t="shared" ca="1" si="785"/>
        <v>n.d</v>
      </c>
      <c r="C3498" s="57">
        <f t="shared" si="786"/>
        <v>0.2023404</v>
      </c>
      <c r="D3498" s="58">
        <f ca="1">IF(A3498&lt;$B$1,VLOOKUP(A3498,[1]DI!$A$4:$B$15000,2,FALSE),0)</f>
        <v>0</v>
      </c>
      <c r="E3498" s="57">
        <f t="shared" ca="1" si="787"/>
        <v>0</v>
      </c>
      <c r="F3498" s="59">
        <f t="shared" si="797"/>
        <v>1.1499999999999999</v>
      </c>
      <c r="G3498" s="60">
        <f t="shared" ca="1" si="788"/>
        <v>1</v>
      </c>
      <c r="H3498" s="57">
        <f ca="1">TRUNC(PRODUCT(G$10:G3497),15)</f>
        <v>1.8793566834039801</v>
      </c>
      <c r="I3498" s="57">
        <f t="shared" ca="1" si="789"/>
        <v>1.8793566834039801</v>
      </c>
      <c r="J3498" s="57">
        <f t="shared" ca="1" si="790"/>
        <v>1</v>
      </c>
      <c r="K3498" s="57">
        <f t="shared" ca="1" si="791"/>
        <v>0</v>
      </c>
      <c r="L3498" s="61">
        <f>IF(VLOOKUP(A3498,$U$12:$AD$125,8)=VLOOKUP(A3497,$U$12:$AD$125,8),0,VLOOKUP(A3498,U$12:$AD$125,8))</f>
        <v>0</v>
      </c>
      <c r="M3498" s="62">
        <f>IF(L3498&gt;0,VLOOKUP(L3498,T$12:$AC$125,7),0)</f>
        <v>0</v>
      </c>
      <c r="N3498" s="57">
        <f t="shared" si="792"/>
        <v>0</v>
      </c>
      <c r="O3498" s="57">
        <f t="shared" ca="1" si="793"/>
        <v>0</v>
      </c>
      <c r="P3498" s="63" t="str">
        <f t="shared" si="794"/>
        <v>A+J=</v>
      </c>
      <c r="Q3498" s="64">
        <f t="shared" si="795"/>
        <v>46863</v>
      </c>
    </row>
    <row r="3499" spans="1:17" x14ac:dyDescent="0.2">
      <c r="A3499" s="56">
        <f t="shared" si="796"/>
        <v>46734</v>
      </c>
      <c r="B3499" s="75" t="str">
        <f t="shared" ca="1" si="785"/>
        <v>n.d</v>
      </c>
      <c r="C3499" s="57">
        <f t="shared" si="786"/>
        <v>0.2023404</v>
      </c>
      <c r="D3499" s="58">
        <f ca="1">IF(A3499&lt;$B$1,VLOOKUP(A3499,[1]DI!$A$4:$B$15000,2,FALSE),0)</f>
        <v>0</v>
      </c>
      <c r="E3499" s="57">
        <f t="shared" ca="1" si="787"/>
        <v>0</v>
      </c>
      <c r="F3499" s="59">
        <f t="shared" si="797"/>
        <v>1.1499999999999999</v>
      </c>
      <c r="G3499" s="60">
        <f t="shared" ca="1" si="788"/>
        <v>1</v>
      </c>
      <c r="H3499" s="57">
        <f ca="1">TRUNC(PRODUCT(G$10:G3498),15)</f>
        <v>1.8793566834039801</v>
      </c>
      <c r="I3499" s="57">
        <f t="shared" ca="1" si="789"/>
        <v>1.8793566834039801</v>
      </c>
      <c r="J3499" s="57">
        <f t="shared" ca="1" si="790"/>
        <v>1</v>
      </c>
      <c r="K3499" s="57">
        <f t="shared" ca="1" si="791"/>
        <v>0</v>
      </c>
      <c r="L3499" s="61">
        <f>IF(VLOOKUP(A3499,$U$12:$AD$125,8)=VLOOKUP(A3498,$U$12:$AD$125,8),0,VLOOKUP(A3499,U$12:$AD$125,8))</f>
        <v>0</v>
      </c>
      <c r="M3499" s="62">
        <f>IF(L3499&gt;0,VLOOKUP(L3499,T$12:$AC$125,7),0)</f>
        <v>0</v>
      </c>
      <c r="N3499" s="57">
        <f t="shared" si="792"/>
        <v>0</v>
      </c>
      <c r="O3499" s="57">
        <f t="shared" ca="1" si="793"/>
        <v>0</v>
      </c>
      <c r="P3499" s="63" t="str">
        <f t="shared" si="794"/>
        <v>A+J=</v>
      </c>
      <c r="Q3499" s="64">
        <f t="shared" si="795"/>
        <v>46863</v>
      </c>
    </row>
    <row r="3500" spans="1:17" x14ac:dyDescent="0.2">
      <c r="A3500" s="56">
        <f t="shared" si="796"/>
        <v>46735</v>
      </c>
      <c r="B3500" s="75" t="str">
        <f t="shared" ca="1" si="785"/>
        <v>n.d</v>
      </c>
      <c r="C3500" s="57">
        <f t="shared" si="786"/>
        <v>0.2023404</v>
      </c>
      <c r="D3500" s="58">
        <f ca="1">IF(A3500&lt;$B$1,VLOOKUP(A3500,[1]DI!$A$4:$B$15000,2,FALSE),0)</f>
        <v>0</v>
      </c>
      <c r="E3500" s="57">
        <f t="shared" ca="1" si="787"/>
        <v>0</v>
      </c>
      <c r="F3500" s="59">
        <f t="shared" si="797"/>
        <v>1.1499999999999999</v>
      </c>
      <c r="G3500" s="60">
        <f t="shared" ca="1" si="788"/>
        <v>1</v>
      </c>
      <c r="H3500" s="57">
        <f ca="1">TRUNC(PRODUCT(G$10:G3499),15)</f>
        <v>1.8793566834039801</v>
      </c>
      <c r="I3500" s="57">
        <f t="shared" ca="1" si="789"/>
        <v>1.8793566834039801</v>
      </c>
      <c r="J3500" s="57">
        <f t="shared" ca="1" si="790"/>
        <v>1</v>
      </c>
      <c r="K3500" s="57">
        <f t="shared" ca="1" si="791"/>
        <v>0</v>
      </c>
      <c r="L3500" s="61">
        <f>IF(VLOOKUP(A3500,$U$12:$AD$125,8)=VLOOKUP(A3499,$U$12:$AD$125,8),0,VLOOKUP(A3500,U$12:$AD$125,8))</f>
        <v>0</v>
      </c>
      <c r="M3500" s="62">
        <f>IF(L3500&gt;0,VLOOKUP(L3500,T$12:$AC$125,7),0)</f>
        <v>0</v>
      </c>
      <c r="N3500" s="57">
        <f t="shared" si="792"/>
        <v>0</v>
      </c>
      <c r="O3500" s="57">
        <f t="shared" ca="1" si="793"/>
        <v>0</v>
      </c>
      <c r="P3500" s="63" t="str">
        <f t="shared" si="794"/>
        <v>A+J=</v>
      </c>
      <c r="Q3500" s="64">
        <f t="shared" si="795"/>
        <v>46863</v>
      </c>
    </row>
    <row r="3501" spans="1:17" x14ac:dyDescent="0.2">
      <c r="A3501" s="56">
        <f t="shared" si="796"/>
        <v>46736</v>
      </c>
      <c r="B3501" s="75" t="str">
        <f t="shared" ref="B3501:B3564" ca="1" si="798">IF(A3501&lt;=TODAY(),C3501+K3501,IF(AND(A3501&gt;TODAY(),A3501&lt;=$B$1),IF(VLOOKUP(TODAY(),$A$10:$D$5000,4,FALSE)=0,"n.d",C3501+K3501),"n.d"))</f>
        <v>n.d</v>
      </c>
      <c r="C3501" s="57">
        <f t="shared" ref="C3501:C3564" si="799">TRUNC(C3500-N3500,8)</f>
        <v>0.2023404</v>
      </c>
      <c r="D3501" s="58">
        <f ca="1">IF(A3501&lt;$B$1,VLOOKUP(A3501,[1]DI!$A$4:$B$15000,2,FALSE),0)</f>
        <v>0</v>
      </c>
      <c r="E3501" s="57">
        <f t="shared" ref="E3501:E3564" ca="1" si="800">ROUND((((1+D3501)^(1/252)-1)),8)</f>
        <v>0</v>
      </c>
      <c r="F3501" s="59">
        <f t="shared" si="797"/>
        <v>1.1499999999999999</v>
      </c>
      <c r="G3501" s="60">
        <f t="shared" ref="G3501:G3564" ca="1" si="801">TRUNC((1+(E3501*F3501)),15)</f>
        <v>1</v>
      </c>
      <c r="H3501" s="57">
        <f ca="1">TRUNC(PRODUCT(G$10:G3500),15)</f>
        <v>1.8793566834039801</v>
      </c>
      <c r="I3501" s="57">
        <f t="shared" ref="I3501:I3564" ca="1" si="802">IF(OR(L3500&gt;0,L3500="E"),H3500,I3500)</f>
        <v>1.8793566834039801</v>
      </c>
      <c r="J3501" s="57">
        <f t="shared" ref="J3501:J3564" ca="1" si="803">ROUND(TRUNC(H3501/I3501,15),8)</f>
        <v>1</v>
      </c>
      <c r="K3501" s="57">
        <f t="shared" ref="K3501:K3564" ca="1" si="804">TRUNC((C3501*(J3501-1)),8)</f>
        <v>0</v>
      </c>
      <c r="L3501" s="61">
        <f>IF(VLOOKUP(A3501,$U$12:$AD$125,8)=VLOOKUP(A3500,$U$12:$AD$125,8),0,VLOOKUP(A3501,U$12:$AD$125,8))</f>
        <v>0</v>
      </c>
      <c r="M3501" s="62">
        <f>IF(L3501&gt;0,VLOOKUP(L3501,T$12:$AC$125,7),0)</f>
        <v>0</v>
      </c>
      <c r="N3501" s="57">
        <f t="shared" ref="N3501:N3564" si="805">IF(M3501&gt;0,(C$10*M3501),0)</f>
        <v>0</v>
      </c>
      <c r="O3501" s="57">
        <f t="shared" ref="O3501:O3564" ca="1" si="806">(K3501+N3501)</f>
        <v>0</v>
      </c>
      <c r="P3501" s="63" t="str">
        <f t="shared" ref="P3501:P3564" si="807">IF(L3500&gt;0,VLOOKUP(A3500,$U$12:$AD$125,9),P3500)</f>
        <v>A+J=</v>
      </c>
      <c r="Q3501" s="64">
        <f t="shared" ref="Q3501:Q3564" si="808">IF(L3500&gt;0,VLOOKUP(A3500,$U$12:$AD$125,10),Q3500)</f>
        <v>46863</v>
      </c>
    </row>
    <row r="3502" spans="1:17" x14ac:dyDescent="0.2">
      <c r="A3502" s="56">
        <f t="shared" si="796"/>
        <v>46737</v>
      </c>
      <c r="B3502" s="75" t="str">
        <f t="shared" ca="1" si="798"/>
        <v>n.d</v>
      </c>
      <c r="C3502" s="57">
        <f t="shared" si="799"/>
        <v>0.2023404</v>
      </c>
      <c r="D3502" s="58">
        <f ca="1">IF(A3502&lt;$B$1,VLOOKUP(A3502,[1]DI!$A$4:$B$15000,2,FALSE),0)</f>
        <v>0</v>
      </c>
      <c r="E3502" s="57">
        <f t="shared" ca="1" si="800"/>
        <v>0</v>
      </c>
      <c r="F3502" s="59">
        <f t="shared" si="797"/>
        <v>1.1499999999999999</v>
      </c>
      <c r="G3502" s="60">
        <f t="shared" ca="1" si="801"/>
        <v>1</v>
      </c>
      <c r="H3502" s="57">
        <f ca="1">TRUNC(PRODUCT(G$10:G3501),15)</f>
        <v>1.8793566834039801</v>
      </c>
      <c r="I3502" s="57">
        <f t="shared" ca="1" si="802"/>
        <v>1.8793566834039801</v>
      </c>
      <c r="J3502" s="57">
        <f t="shared" ca="1" si="803"/>
        <v>1</v>
      </c>
      <c r="K3502" s="57">
        <f t="shared" ca="1" si="804"/>
        <v>0</v>
      </c>
      <c r="L3502" s="61">
        <f>IF(VLOOKUP(A3502,$U$12:$AD$125,8)=VLOOKUP(A3501,$U$12:$AD$125,8),0,VLOOKUP(A3502,U$12:$AD$125,8))</f>
        <v>0</v>
      </c>
      <c r="M3502" s="62">
        <f>IF(L3502&gt;0,VLOOKUP(L3502,T$12:$AC$125,7),0)</f>
        <v>0</v>
      </c>
      <c r="N3502" s="57">
        <f t="shared" si="805"/>
        <v>0</v>
      </c>
      <c r="O3502" s="57">
        <f t="shared" ca="1" si="806"/>
        <v>0</v>
      </c>
      <c r="P3502" s="63" t="str">
        <f t="shared" si="807"/>
        <v>A+J=</v>
      </c>
      <c r="Q3502" s="64">
        <f t="shared" si="808"/>
        <v>46863</v>
      </c>
    </row>
    <row r="3503" spans="1:17" x14ac:dyDescent="0.2">
      <c r="A3503" s="56">
        <f t="shared" si="796"/>
        <v>46738</v>
      </c>
      <c r="B3503" s="75" t="str">
        <f t="shared" ca="1" si="798"/>
        <v>n.d</v>
      </c>
      <c r="C3503" s="57">
        <f t="shared" si="799"/>
        <v>0.2023404</v>
      </c>
      <c r="D3503" s="58">
        <f ca="1">IF(A3503&lt;$B$1,VLOOKUP(A3503,[1]DI!$A$4:$B$15000,2,FALSE),0)</f>
        <v>0</v>
      </c>
      <c r="E3503" s="57">
        <f t="shared" ca="1" si="800"/>
        <v>0</v>
      </c>
      <c r="F3503" s="59">
        <f t="shared" si="797"/>
        <v>1.1499999999999999</v>
      </c>
      <c r="G3503" s="60">
        <f t="shared" ca="1" si="801"/>
        <v>1</v>
      </c>
      <c r="H3503" s="57">
        <f ca="1">TRUNC(PRODUCT(G$10:G3502),15)</f>
        <v>1.8793566834039801</v>
      </c>
      <c r="I3503" s="57">
        <f t="shared" ca="1" si="802"/>
        <v>1.8793566834039801</v>
      </c>
      <c r="J3503" s="57">
        <f t="shared" ca="1" si="803"/>
        <v>1</v>
      </c>
      <c r="K3503" s="57">
        <f t="shared" ca="1" si="804"/>
        <v>0</v>
      </c>
      <c r="L3503" s="61">
        <f>IF(VLOOKUP(A3503,$U$12:$AD$125,8)=VLOOKUP(A3502,$U$12:$AD$125,8),0,VLOOKUP(A3503,U$12:$AD$125,8))</f>
        <v>0</v>
      </c>
      <c r="M3503" s="62">
        <f>IF(L3503&gt;0,VLOOKUP(L3503,T$12:$AC$125,7),0)</f>
        <v>0</v>
      </c>
      <c r="N3503" s="57">
        <f t="shared" si="805"/>
        <v>0</v>
      </c>
      <c r="O3503" s="57">
        <f t="shared" ca="1" si="806"/>
        <v>0</v>
      </c>
      <c r="P3503" s="63" t="str">
        <f t="shared" si="807"/>
        <v>A+J=</v>
      </c>
      <c r="Q3503" s="64">
        <f t="shared" si="808"/>
        <v>46863</v>
      </c>
    </row>
    <row r="3504" spans="1:17" x14ac:dyDescent="0.2">
      <c r="A3504" s="56">
        <f t="shared" si="796"/>
        <v>46739</v>
      </c>
      <c r="B3504" s="75" t="str">
        <f t="shared" ca="1" si="798"/>
        <v>n.d</v>
      </c>
      <c r="C3504" s="57">
        <f t="shared" si="799"/>
        <v>0.2023404</v>
      </c>
      <c r="D3504" s="58">
        <f ca="1">IF(A3504&lt;$B$1,VLOOKUP(A3504,[1]DI!$A$4:$B$15000,2,FALSE),0)</f>
        <v>0</v>
      </c>
      <c r="E3504" s="57">
        <f t="shared" ca="1" si="800"/>
        <v>0</v>
      </c>
      <c r="F3504" s="59">
        <f t="shared" si="797"/>
        <v>1.1499999999999999</v>
      </c>
      <c r="G3504" s="60">
        <f t="shared" ca="1" si="801"/>
        <v>1</v>
      </c>
      <c r="H3504" s="57">
        <f ca="1">TRUNC(PRODUCT(G$10:G3503),15)</f>
        <v>1.8793566834039801</v>
      </c>
      <c r="I3504" s="57">
        <f t="shared" ca="1" si="802"/>
        <v>1.8793566834039801</v>
      </c>
      <c r="J3504" s="57">
        <f t="shared" ca="1" si="803"/>
        <v>1</v>
      </c>
      <c r="K3504" s="57">
        <f t="shared" ca="1" si="804"/>
        <v>0</v>
      </c>
      <c r="L3504" s="61">
        <f>IF(VLOOKUP(A3504,$U$12:$AD$125,8)=VLOOKUP(A3503,$U$12:$AD$125,8),0,VLOOKUP(A3504,U$12:$AD$125,8))</f>
        <v>0</v>
      </c>
      <c r="M3504" s="62">
        <f>IF(L3504&gt;0,VLOOKUP(L3504,T$12:$AC$125,7),0)</f>
        <v>0</v>
      </c>
      <c r="N3504" s="57">
        <f t="shared" si="805"/>
        <v>0</v>
      </c>
      <c r="O3504" s="57">
        <f t="shared" ca="1" si="806"/>
        <v>0</v>
      </c>
      <c r="P3504" s="63" t="str">
        <f t="shared" si="807"/>
        <v>A+J=</v>
      </c>
      <c r="Q3504" s="64">
        <f t="shared" si="808"/>
        <v>46863</v>
      </c>
    </row>
    <row r="3505" spans="1:17" x14ac:dyDescent="0.2">
      <c r="A3505" s="56">
        <f t="shared" si="796"/>
        <v>46740</v>
      </c>
      <c r="B3505" s="75" t="str">
        <f t="shared" ca="1" si="798"/>
        <v>n.d</v>
      </c>
      <c r="C3505" s="57">
        <f t="shared" si="799"/>
        <v>0.2023404</v>
      </c>
      <c r="D3505" s="58">
        <f ca="1">IF(A3505&lt;$B$1,VLOOKUP(A3505,[1]DI!$A$4:$B$15000,2,FALSE),0)</f>
        <v>0</v>
      </c>
      <c r="E3505" s="57">
        <f t="shared" ca="1" si="800"/>
        <v>0</v>
      </c>
      <c r="F3505" s="59">
        <f t="shared" si="797"/>
        <v>1.1499999999999999</v>
      </c>
      <c r="G3505" s="60">
        <f t="shared" ca="1" si="801"/>
        <v>1</v>
      </c>
      <c r="H3505" s="57">
        <f ca="1">TRUNC(PRODUCT(G$10:G3504),15)</f>
        <v>1.8793566834039801</v>
      </c>
      <c r="I3505" s="57">
        <f t="shared" ca="1" si="802"/>
        <v>1.8793566834039801</v>
      </c>
      <c r="J3505" s="57">
        <f t="shared" ca="1" si="803"/>
        <v>1</v>
      </c>
      <c r="K3505" s="57">
        <f t="shared" ca="1" si="804"/>
        <v>0</v>
      </c>
      <c r="L3505" s="61">
        <f>IF(VLOOKUP(A3505,$U$12:$AD$125,8)=VLOOKUP(A3504,$U$12:$AD$125,8),0,VLOOKUP(A3505,U$12:$AD$125,8))</f>
        <v>0</v>
      </c>
      <c r="M3505" s="62">
        <f>IF(L3505&gt;0,VLOOKUP(L3505,T$12:$AC$125,7),0)</f>
        <v>0</v>
      </c>
      <c r="N3505" s="57">
        <f t="shared" si="805"/>
        <v>0</v>
      </c>
      <c r="O3505" s="57">
        <f t="shared" ca="1" si="806"/>
        <v>0</v>
      </c>
      <c r="P3505" s="63" t="str">
        <f t="shared" si="807"/>
        <v>A+J=</v>
      </c>
      <c r="Q3505" s="64">
        <f t="shared" si="808"/>
        <v>46863</v>
      </c>
    </row>
    <row r="3506" spans="1:17" x14ac:dyDescent="0.2">
      <c r="A3506" s="56">
        <f t="shared" si="796"/>
        <v>46741</v>
      </c>
      <c r="B3506" s="75" t="str">
        <f t="shared" ca="1" si="798"/>
        <v>n.d</v>
      </c>
      <c r="C3506" s="57">
        <f t="shared" si="799"/>
        <v>0.2023404</v>
      </c>
      <c r="D3506" s="58">
        <f ca="1">IF(A3506&lt;$B$1,VLOOKUP(A3506,[1]DI!$A$4:$B$15000,2,FALSE),0)</f>
        <v>0</v>
      </c>
      <c r="E3506" s="57">
        <f t="shared" ca="1" si="800"/>
        <v>0</v>
      </c>
      <c r="F3506" s="59">
        <f t="shared" si="797"/>
        <v>1.1499999999999999</v>
      </c>
      <c r="G3506" s="60">
        <f t="shared" ca="1" si="801"/>
        <v>1</v>
      </c>
      <c r="H3506" s="57">
        <f ca="1">TRUNC(PRODUCT(G$10:G3505),15)</f>
        <v>1.8793566834039801</v>
      </c>
      <c r="I3506" s="57">
        <f t="shared" ca="1" si="802"/>
        <v>1.8793566834039801</v>
      </c>
      <c r="J3506" s="57">
        <f t="shared" ca="1" si="803"/>
        <v>1</v>
      </c>
      <c r="K3506" s="57">
        <f t="shared" ca="1" si="804"/>
        <v>0</v>
      </c>
      <c r="L3506" s="61">
        <f>IF(VLOOKUP(A3506,$U$12:$AD$125,8)=VLOOKUP(A3505,$U$12:$AD$125,8),0,VLOOKUP(A3506,U$12:$AD$125,8))</f>
        <v>0</v>
      </c>
      <c r="M3506" s="62">
        <f>IF(L3506&gt;0,VLOOKUP(L3506,T$12:$AC$125,7),0)</f>
        <v>0</v>
      </c>
      <c r="N3506" s="57">
        <f t="shared" si="805"/>
        <v>0</v>
      </c>
      <c r="O3506" s="57">
        <f t="shared" ca="1" si="806"/>
        <v>0</v>
      </c>
      <c r="P3506" s="63" t="str">
        <f t="shared" si="807"/>
        <v>A+J=</v>
      </c>
      <c r="Q3506" s="64">
        <f t="shared" si="808"/>
        <v>46863</v>
      </c>
    </row>
    <row r="3507" spans="1:17" x14ac:dyDescent="0.2">
      <c r="A3507" s="56">
        <f t="shared" si="796"/>
        <v>46742</v>
      </c>
      <c r="B3507" s="75" t="str">
        <f t="shared" ca="1" si="798"/>
        <v>n.d</v>
      </c>
      <c r="C3507" s="57">
        <f t="shared" si="799"/>
        <v>0.2023404</v>
      </c>
      <c r="D3507" s="58">
        <f ca="1">IF(A3507&lt;$B$1,VLOOKUP(A3507,[1]DI!$A$4:$B$15000,2,FALSE),0)</f>
        <v>0</v>
      </c>
      <c r="E3507" s="57">
        <f t="shared" ca="1" si="800"/>
        <v>0</v>
      </c>
      <c r="F3507" s="59">
        <f t="shared" si="797"/>
        <v>1.1499999999999999</v>
      </c>
      <c r="G3507" s="60">
        <f t="shared" ca="1" si="801"/>
        <v>1</v>
      </c>
      <c r="H3507" s="57">
        <f ca="1">TRUNC(PRODUCT(G$10:G3506),15)</f>
        <v>1.8793566834039801</v>
      </c>
      <c r="I3507" s="57">
        <f t="shared" ca="1" si="802"/>
        <v>1.8793566834039801</v>
      </c>
      <c r="J3507" s="57">
        <f t="shared" ca="1" si="803"/>
        <v>1</v>
      </c>
      <c r="K3507" s="57">
        <f t="shared" ca="1" si="804"/>
        <v>0</v>
      </c>
      <c r="L3507" s="61">
        <f>IF(VLOOKUP(A3507,$U$12:$AD$125,8)=VLOOKUP(A3506,$U$12:$AD$125,8),0,VLOOKUP(A3507,U$12:$AD$125,8))</f>
        <v>0</v>
      </c>
      <c r="M3507" s="62">
        <f>IF(L3507&gt;0,VLOOKUP(L3507,T$12:$AC$125,7),0)</f>
        <v>0</v>
      </c>
      <c r="N3507" s="57">
        <f t="shared" si="805"/>
        <v>0</v>
      </c>
      <c r="O3507" s="57">
        <f t="shared" ca="1" si="806"/>
        <v>0</v>
      </c>
      <c r="P3507" s="63" t="str">
        <f t="shared" si="807"/>
        <v>A+J=</v>
      </c>
      <c r="Q3507" s="64">
        <f t="shared" si="808"/>
        <v>46863</v>
      </c>
    </row>
    <row r="3508" spans="1:17" x14ac:dyDescent="0.2">
      <c r="A3508" s="56">
        <f t="shared" si="796"/>
        <v>46743</v>
      </c>
      <c r="B3508" s="75" t="str">
        <f t="shared" ca="1" si="798"/>
        <v>n.d</v>
      </c>
      <c r="C3508" s="57">
        <f t="shared" si="799"/>
        <v>0.2023404</v>
      </c>
      <c r="D3508" s="58">
        <f ca="1">IF(A3508&lt;$B$1,VLOOKUP(A3508,[1]DI!$A$4:$B$15000,2,FALSE),0)</f>
        <v>0</v>
      </c>
      <c r="E3508" s="57">
        <f t="shared" ca="1" si="800"/>
        <v>0</v>
      </c>
      <c r="F3508" s="59">
        <f t="shared" si="797"/>
        <v>1.1499999999999999</v>
      </c>
      <c r="G3508" s="60">
        <f t="shared" ca="1" si="801"/>
        <v>1</v>
      </c>
      <c r="H3508" s="57">
        <f ca="1">TRUNC(PRODUCT(G$10:G3507),15)</f>
        <v>1.8793566834039801</v>
      </c>
      <c r="I3508" s="57">
        <f t="shared" ca="1" si="802"/>
        <v>1.8793566834039801</v>
      </c>
      <c r="J3508" s="57">
        <f t="shared" ca="1" si="803"/>
        <v>1</v>
      </c>
      <c r="K3508" s="57">
        <f t="shared" ca="1" si="804"/>
        <v>0</v>
      </c>
      <c r="L3508" s="61">
        <f>IF(VLOOKUP(A3508,$U$12:$AD$125,8)=VLOOKUP(A3507,$U$12:$AD$125,8),0,VLOOKUP(A3508,U$12:$AD$125,8))</f>
        <v>0</v>
      </c>
      <c r="M3508" s="62">
        <f>IF(L3508&gt;0,VLOOKUP(L3508,T$12:$AC$125,7),0)</f>
        <v>0</v>
      </c>
      <c r="N3508" s="57">
        <f t="shared" si="805"/>
        <v>0</v>
      </c>
      <c r="O3508" s="57">
        <f t="shared" ca="1" si="806"/>
        <v>0</v>
      </c>
      <c r="P3508" s="63" t="str">
        <f t="shared" si="807"/>
        <v>A+J=</v>
      </c>
      <c r="Q3508" s="64">
        <f t="shared" si="808"/>
        <v>46863</v>
      </c>
    </row>
    <row r="3509" spans="1:17" x14ac:dyDescent="0.2">
      <c r="A3509" s="56">
        <f t="shared" si="796"/>
        <v>46744</v>
      </c>
      <c r="B3509" s="75" t="str">
        <f t="shared" ca="1" si="798"/>
        <v>n.d</v>
      </c>
      <c r="C3509" s="57">
        <f t="shared" si="799"/>
        <v>0.2023404</v>
      </c>
      <c r="D3509" s="58">
        <f ca="1">IF(A3509&lt;$B$1,VLOOKUP(A3509,[1]DI!$A$4:$B$15000,2,FALSE),0)</f>
        <v>0</v>
      </c>
      <c r="E3509" s="57">
        <f t="shared" ca="1" si="800"/>
        <v>0</v>
      </c>
      <c r="F3509" s="59">
        <f t="shared" si="797"/>
        <v>1.1499999999999999</v>
      </c>
      <c r="G3509" s="60">
        <f t="shared" ca="1" si="801"/>
        <v>1</v>
      </c>
      <c r="H3509" s="57">
        <f ca="1">TRUNC(PRODUCT(G$10:G3508),15)</f>
        <v>1.8793566834039801</v>
      </c>
      <c r="I3509" s="57">
        <f t="shared" ca="1" si="802"/>
        <v>1.8793566834039801</v>
      </c>
      <c r="J3509" s="57">
        <f t="shared" ca="1" si="803"/>
        <v>1</v>
      </c>
      <c r="K3509" s="57">
        <f t="shared" ca="1" si="804"/>
        <v>0</v>
      </c>
      <c r="L3509" s="61">
        <f>IF(VLOOKUP(A3509,$U$12:$AD$125,8)=VLOOKUP(A3508,$U$12:$AD$125,8),0,VLOOKUP(A3509,U$12:$AD$125,8))</f>
        <v>0</v>
      </c>
      <c r="M3509" s="62">
        <f>IF(L3509&gt;0,VLOOKUP(L3509,T$12:$AC$125,7),0)</f>
        <v>0</v>
      </c>
      <c r="N3509" s="57">
        <f t="shared" si="805"/>
        <v>0</v>
      </c>
      <c r="O3509" s="57">
        <f t="shared" ca="1" si="806"/>
        <v>0</v>
      </c>
      <c r="P3509" s="63" t="str">
        <f t="shared" si="807"/>
        <v>A+J=</v>
      </c>
      <c r="Q3509" s="64">
        <f t="shared" si="808"/>
        <v>46863</v>
      </c>
    </row>
    <row r="3510" spans="1:17" x14ac:dyDescent="0.2">
      <c r="A3510" s="56">
        <f t="shared" si="796"/>
        <v>46745</v>
      </c>
      <c r="B3510" s="75" t="str">
        <f t="shared" ca="1" si="798"/>
        <v>n.d</v>
      </c>
      <c r="C3510" s="57">
        <f t="shared" si="799"/>
        <v>0.2023404</v>
      </c>
      <c r="D3510" s="58">
        <f ca="1">IF(A3510&lt;$B$1,VLOOKUP(A3510,[1]DI!$A$4:$B$15000,2,FALSE),0)</f>
        <v>0</v>
      </c>
      <c r="E3510" s="57">
        <f t="shared" ca="1" si="800"/>
        <v>0</v>
      </c>
      <c r="F3510" s="59">
        <f t="shared" si="797"/>
        <v>1.1499999999999999</v>
      </c>
      <c r="G3510" s="60">
        <f t="shared" ca="1" si="801"/>
        <v>1</v>
      </c>
      <c r="H3510" s="57">
        <f ca="1">TRUNC(PRODUCT(G$10:G3509),15)</f>
        <v>1.8793566834039801</v>
      </c>
      <c r="I3510" s="57">
        <f t="shared" ca="1" si="802"/>
        <v>1.8793566834039801</v>
      </c>
      <c r="J3510" s="57">
        <f t="shared" ca="1" si="803"/>
        <v>1</v>
      </c>
      <c r="K3510" s="57">
        <f t="shared" ca="1" si="804"/>
        <v>0</v>
      </c>
      <c r="L3510" s="61">
        <f>IF(VLOOKUP(A3510,$U$12:$AD$125,8)=VLOOKUP(A3509,$U$12:$AD$125,8),0,VLOOKUP(A3510,U$12:$AD$125,8))</f>
        <v>0</v>
      </c>
      <c r="M3510" s="62">
        <f>IF(L3510&gt;0,VLOOKUP(L3510,T$12:$AC$125,7),0)</f>
        <v>0</v>
      </c>
      <c r="N3510" s="57">
        <f t="shared" si="805"/>
        <v>0</v>
      </c>
      <c r="O3510" s="57">
        <f t="shared" ca="1" si="806"/>
        <v>0</v>
      </c>
      <c r="P3510" s="63" t="str">
        <f t="shared" si="807"/>
        <v>A+J=</v>
      </c>
      <c r="Q3510" s="64">
        <f t="shared" si="808"/>
        <v>46863</v>
      </c>
    </row>
    <row r="3511" spans="1:17" x14ac:dyDescent="0.2">
      <c r="A3511" s="56">
        <f t="shared" si="796"/>
        <v>46746</v>
      </c>
      <c r="B3511" s="75" t="str">
        <f t="shared" ca="1" si="798"/>
        <v>n.d</v>
      </c>
      <c r="C3511" s="57">
        <f t="shared" si="799"/>
        <v>0.2023404</v>
      </c>
      <c r="D3511" s="58">
        <f ca="1">IF(A3511&lt;$B$1,VLOOKUP(A3511,[1]DI!$A$4:$B$15000,2,FALSE),0)</f>
        <v>0</v>
      </c>
      <c r="E3511" s="57">
        <f t="shared" ca="1" si="800"/>
        <v>0</v>
      </c>
      <c r="F3511" s="59">
        <f t="shared" si="797"/>
        <v>1.1499999999999999</v>
      </c>
      <c r="G3511" s="60">
        <f t="shared" ca="1" si="801"/>
        <v>1</v>
      </c>
      <c r="H3511" s="57">
        <f ca="1">TRUNC(PRODUCT(G$10:G3510),15)</f>
        <v>1.8793566834039801</v>
      </c>
      <c r="I3511" s="57">
        <f t="shared" ca="1" si="802"/>
        <v>1.8793566834039801</v>
      </c>
      <c r="J3511" s="57">
        <f t="shared" ca="1" si="803"/>
        <v>1</v>
      </c>
      <c r="K3511" s="57">
        <f t="shared" ca="1" si="804"/>
        <v>0</v>
      </c>
      <c r="L3511" s="61">
        <f>IF(VLOOKUP(A3511,$U$12:$AD$125,8)=VLOOKUP(A3510,$U$12:$AD$125,8),0,VLOOKUP(A3511,U$12:$AD$125,8))</f>
        <v>0</v>
      </c>
      <c r="M3511" s="62">
        <f>IF(L3511&gt;0,VLOOKUP(L3511,T$12:$AC$125,7),0)</f>
        <v>0</v>
      </c>
      <c r="N3511" s="57">
        <f t="shared" si="805"/>
        <v>0</v>
      </c>
      <c r="O3511" s="57">
        <f t="shared" ca="1" si="806"/>
        <v>0</v>
      </c>
      <c r="P3511" s="63" t="str">
        <f t="shared" si="807"/>
        <v>A+J=</v>
      </c>
      <c r="Q3511" s="64">
        <f t="shared" si="808"/>
        <v>46863</v>
      </c>
    </row>
    <row r="3512" spans="1:17" x14ac:dyDescent="0.2">
      <c r="A3512" s="56">
        <f t="shared" si="796"/>
        <v>46747</v>
      </c>
      <c r="B3512" s="75" t="str">
        <f t="shared" ca="1" si="798"/>
        <v>n.d</v>
      </c>
      <c r="C3512" s="57">
        <f t="shared" si="799"/>
        <v>0.2023404</v>
      </c>
      <c r="D3512" s="58">
        <f ca="1">IF(A3512&lt;$B$1,VLOOKUP(A3512,[1]DI!$A$4:$B$15000,2,FALSE),0)</f>
        <v>0</v>
      </c>
      <c r="E3512" s="57">
        <f t="shared" ca="1" si="800"/>
        <v>0</v>
      </c>
      <c r="F3512" s="59">
        <f t="shared" si="797"/>
        <v>1.1499999999999999</v>
      </c>
      <c r="G3512" s="60">
        <f t="shared" ca="1" si="801"/>
        <v>1</v>
      </c>
      <c r="H3512" s="57">
        <f ca="1">TRUNC(PRODUCT(G$10:G3511),15)</f>
        <v>1.8793566834039801</v>
      </c>
      <c r="I3512" s="57">
        <f t="shared" ca="1" si="802"/>
        <v>1.8793566834039801</v>
      </c>
      <c r="J3512" s="57">
        <f t="shared" ca="1" si="803"/>
        <v>1</v>
      </c>
      <c r="K3512" s="57">
        <f t="shared" ca="1" si="804"/>
        <v>0</v>
      </c>
      <c r="L3512" s="61">
        <f>IF(VLOOKUP(A3512,$U$12:$AD$125,8)=VLOOKUP(A3511,$U$12:$AD$125,8),0,VLOOKUP(A3512,U$12:$AD$125,8))</f>
        <v>0</v>
      </c>
      <c r="M3512" s="62">
        <f>IF(L3512&gt;0,VLOOKUP(L3512,T$12:$AC$125,7),0)</f>
        <v>0</v>
      </c>
      <c r="N3512" s="57">
        <f t="shared" si="805"/>
        <v>0</v>
      </c>
      <c r="O3512" s="57">
        <f t="shared" ca="1" si="806"/>
        <v>0</v>
      </c>
      <c r="P3512" s="63" t="str">
        <f t="shared" si="807"/>
        <v>A+J=</v>
      </c>
      <c r="Q3512" s="64">
        <f t="shared" si="808"/>
        <v>46863</v>
      </c>
    </row>
    <row r="3513" spans="1:17" x14ac:dyDescent="0.2">
      <c r="A3513" s="56">
        <f t="shared" si="796"/>
        <v>46748</v>
      </c>
      <c r="B3513" s="75" t="str">
        <f t="shared" ca="1" si="798"/>
        <v>n.d</v>
      </c>
      <c r="C3513" s="57">
        <f t="shared" si="799"/>
        <v>0.2023404</v>
      </c>
      <c r="D3513" s="58">
        <f ca="1">IF(A3513&lt;$B$1,VLOOKUP(A3513,[1]DI!$A$4:$B$15000,2,FALSE),0)</f>
        <v>0</v>
      </c>
      <c r="E3513" s="57">
        <f t="shared" ca="1" si="800"/>
        <v>0</v>
      </c>
      <c r="F3513" s="59">
        <f t="shared" si="797"/>
        <v>1.1499999999999999</v>
      </c>
      <c r="G3513" s="60">
        <f t="shared" ca="1" si="801"/>
        <v>1</v>
      </c>
      <c r="H3513" s="57">
        <f ca="1">TRUNC(PRODUCT(G$10:G3512),15)</f>
        <v>1.8793566834039801</v>
      </c>
      <c r="I3513" s="57">
        <f t="shared" ca="1" si="802"/>
        <v>1.8793566834039801</v>
      </c>
      <c r="J3513" s="57">
        <f t="shared" ca="1" si="803"/>
        <v>1</v>
      </c>
      <c r="K3513" s="57">
        <f t="shared" ca="1" si="804"/>
        <v>0</v>
      </c>
      <c r="L3513" s="61">
        <f>IF(VLOOKUP(A3513,$U$12:$AD$125,8)=VLOOKUP(A3512,$U$12:$AD$125,8),0,VLOOKUP(A3513,U$12:$AD$125,8))</f>
        <v>0</v>
      </c>
      <c r="M3513" s="62">
        <f>IF(L3513&gt;0,VLOOKUP(L3513,T$12:$AC$125,7),0)</f>
        <v>0</v>
      </c>
      <c r="N3513" s="57">
        <f t="shared" si="805"/>
        <v>0</v>
      </c>
      <c r="O3513" s="57">
        <f t="shared" ca="1" si="806"/>
        <v>0</v>
      </c>
      <c r="P3513" s="63" t="str">
        <f t="shared" si="807"/>
        <v>A+J=</v>
      </c>
      <c r="Q3513" s="64">
        <f t="shared" si="808"/>
        <v>46863</v>
      </c>
    </row>
    <row r="3514" spans="1:17" x14ac:dyDescent="0.2">
      <c r="A3514" s="56">
        <f t="shared" si="796"/>
        <v>46749</v>
      </c>
      <c r="B3514" s="75" t="str">
        <f t="shared" ca="1" si="798"/>
        <v>n.d</v>
      </c>
      <c r="C3514" s="57">
        <f t="shared" si="799"/>
        <v>0.2023404</v>
      </c>
      <c r="D3514" s="58">
        <f ca="1">IF(A3514&lt;$B$1,VLOOKUP(A3514,[1]DI!$A$4:$B$15000,2,FALSE),0)</f>
        <v>0</v>
      </c>
      <c r="E3514" s="57">
        <f t="shared" ca="1" si="800"/>
        <v>0</v>
      </c>
      <c r="F3514" s="59">
        <f t="shared" si="797"/>
        <v>1.1499999999999999</v>
      </c>
      <c r="G3514" s="60">
        <f t="shared" ca="1" si="801"/>
        <v>1</v>
      </c>
      <c r="H3514" s="57">
        <f ca="1">TRUNC(PRODUCT(G$10:G3513),15)</f>
        <v>1.8793566834039801</v>
      </c>
      <c r="I3514" s="57">
        <f t="shared" ca="1" si="802"/>
        <v>1.8793566834039801</v>
      </c>
      <c r="J3514" s="57">
        <f t="shared" ca="1" si="803"/>
        <v>1</v>
      </c>
      <c r="K3514" s="57">
        <f t="shared" ca="1" si="804"/>
        <v>0</v>
      </c>
      <c r="L3514" s="61">
        <f>IF(VLOOKUP(A3514,$U$12:$AD$125,8)=VLOOKUP(A3513,$U$12:$AD$125,8),0,VLOOKUP(A3514,U$12:$AD$125,8))</f>
        <v>0</v>
      </c>
      <c r="M3514" s="62">
        <f>IF(L3514&gt;0,VLOOKUP(L3514,T$12:$AC$125,7),0)</f>
        <v>0</v>
      </c>
      <c r="N3514" s="57">
        <f t="shared" si="805"/>
        <v>0</v>
      </c>
      <c r="O3514" s="57">
        <f t="shared" ca="1" si="806"/>
        <v>0</v>
      </c>
      <c r="P3514" s="63" t="str">
        <f t="shared" si="807"/>
        <v>A+J=</v>
      </c>
      <c r="Q3514" s="64">
        <f t="shared" si="808"/>
        <v>46863</v>
      </c>
    </row>
    <row r="3515" spans="1:17" x14ac:dyDescent="0.2">
      <c r="A3515" s="56">
        <f t="shared" si="796"/>
        <v>46750</v>
      </c>
      <c r="B3515" s="75" t="str">
        <f t="shared" ca="1" si="798"/>
        <v>n.d</v>
      </c>
      <c r="C3515" s="57">
        <f t="shared" si="799"/>
        <v>0.2023404</v>
      </c>
      <c r="D3515" s="58">
        <f ca="1">IF(A3515&lt;$B$1,VLOOKUP(A3515,[1]DI!$A$4:$B$15000,2,FALSE),0)</f>
        <v>0</v>
      </c>
      <c r="E3515" s="57">
        <f t="shared" ca="1" si="800"/>
        <v>0</v>
      </c>
      <c r="F3515" s="59">
        <f t="shared" si="797"/>
        <v>1.1499999999999999</v>
      </c>
      <c r="G3515" s="60">
        <f t="shared" ca="1" si="801"/>
        <v>1</v>
      </c>
      <c r="H3515" s="57">
        <f ca="1">TRUNC(PRODUCT(G$10:G3514),15)</f>
        <v>1.8793566834039801</v>
      </c>
      <c r="I3515" s="57">
        <f t="shared" ca="1" si="802"/>
        <v>1.8793566834039801</v>
      </c>
      <c r="J3515" s="57">
        <f t="shared" ca="1" si="803"/>
        <v>1</v>
      </c>
      <c r="K3515" s="57">
        <f t="shared" ca="1" si="804"/>
        <v>0</v>
      </c>
      <c r="L3515" s="61">
        <f>IF(VLOOKUP(A3515,$U$12:$AD$125,8)=VLOOKUP(A3514,$U$12:$AD$125,8),0,VLOOKUP(A3515,U$12:$AD$125,8))</f>
        <v>0</v>
      </c>
      <c r="M3515" s="62">
        <f>IF(L3515&gt;0,VLOOKUP(L3515,T$12:$AC$125,7),0)</f>
        <v>0</v>
      </c>
      <c r="N3515" s="57">
        <f t="shared" si="805"/>
        <v>0</v>
      </c>
      <c r="O3515" s="57">
        <f t="shared" ca="1" si="806"/>
        <v>0</v>
      </c>
      <c r="P3515" s="63" t="str">
        <f t="shared" si="807"/>
        <v>A+J=</v>
      </c>
      <c r="Q3515" s="64">
        <f t="shared" si="808"/>
        <v>46863</v>
      </c>
    </row>
    <row r="3516" spans="1:17" x14ac:dyDescent="0.2">
      <c r="A3516" s="56">
        <f t="shared" si="796"/>
        <v>46751</v>
      </c>
      <c r="B3516" s="75" t="str">
        <f t="shared" ca="1" si="798"/>
        <v>n.d</v>
      </c>
      <c r="C3516" s="57">
        <f t="shared" si="799"/>
        <v>0.2023404</v>
      </c>
      <c r="D3516" s="58">
        <f ca="1">IF(A3516&lt;$B$1,VLOOKUP(A3516,[1]DI!$A$4:$B$15000,2,FALSE),0)</f>
        <v>0</v>
      </c>
      <c r="E3516" s="57">
        <f t="shared" ca="1" si="800"/>
        <v>0</v>
      </c>
      <c r="F3516" s="59">
        <f t="shared" si="797"/>
        <v>1.1499999999999999</v>
      </c>
      <c r="G3516" s="60">
        <f t="shared" ca="1" si="801"/>
        <v>1</v>
      </c>
      <c r="H3516" s="57">
        <f ca="1">TRUNC(PRODUCT(G$10:G3515),15)</f>
        <v>1.8793566834039801</v>
      </c>
      <c r="I3516" s="57">
        <f t="shared" ca="1" si="802"/>
        <v>1.8793566834039801</v>
      </c>
      <c r="J3516" s="57">
        <f t="shared" ca="1" si="803"/>
        <v>1</v>
      </c>
      <c r="K3516" s="57">
        <f t="shared" ca="1" si="804"/>
        <v>0</v>
      </c>
      <c r="L3516" s="61">
        <f>IF(VLOOKUP(A3516,$U$12:$AD$125,8)=VLOOKUP(A3515,$U$12:$AD$125,8),0,VLOOKUP(A3516,U$12:$AD$125,8))</f>
        <v>0</v>
      </c>
      <c r="M3516" s="62">
        <f>IF(L3516&gt;0,VLOOKUP(L3516,T$12:$AC$125,7),0)</f>
        <v>0</v>
      </c>
      <c r="N3516" s="57">
        <f t="shared" si="805"/>
        <v>0</v>
      </c>
      <c r="O3516" s="57">
        <f t="shared" ca="1" si="806"/>
        <v>0</v>
      </c>
      <c r="P3516" s="63" t="str">
        <f t="shared" si="807"/>
        <v>A+J=</v>
      </c>
      <c r="Q3516" s="64">
        <f t="shared" si="808"/>
        <v>46863</v>
      </c>
    </row>
    <row r="3517" spans="1:17" x14ac:dyDescent="0.2">
      <c r="A3517" s="56">
        <f t="shared" si="796"/>
        <v>46752</v>
      </c>
      <c r="B3517" s="75" t="str">
        <f t="shared" ca="1" si="798"/>
        <v>n.d</v>
      </c>
      <c r="C3517" s="57">
        <f t="shared" si="799"/>
        <v>0.2023404</v>
      </c>
      <c r="D3517" s="58">
        <f ca="1">IF(A3517&lt;$B$1,VLOOKUP(A3517,[1]DI!$A$4:$B$15000,2,FALSE),0)</f>
        <v>0</v>
      </c>
      <c r="E3517" s="57">
        <f t="shared" ca="1" si="800"/>
        <v>0</v>
      </c>
      <c r="F3517" s="59">
        <f t="shared" si="797"/>
        <v>1.1499999999999999</v>
      </c>
      <c r="G3517" s="60">
        <f t="shared" ca="1" si="801"/>
        <v>1</v>
      </c>
      <c r="H3517" s="57">
        <f ca="1">TRUNC(PRODUCT(G$10:G3516),15)</f>
        <v>1.8793566834039801</v>
      </c>
      <c r="I3517" s="57">
        <f t="shared" ca="1" si="802"/>
        <v>1.8793566834039801</v>
      </c>
      <c r="J3517" s="57">
        <f t="shared" ca="1" si="803"/>
        <v>1</v>
      </c>
      <c r="K3517" s="57">
        <f t="shared" ca="1" si="804"/>
        <v>0</v>
      </c>
      <c r="L3517" s="61">
        <f>IF(VLOOKUP(A3517,$U$12:$AD$125,8)=VLOOKUP(A3516,$U$12:$AD$125,8),0,VLOOKUP(A3517,U$12:$AD$125,8))</f>
        <v>0</v>
      </c>
      <c r="M3517" s="62">
        <f>IF(L3517&gt;0,VLOOKUP(L3517,T$12:$AC$125,7),0)</f>
        <v>0</v>
      </c>
      <c r="N3517" s="57">
        <f t="shared" si="805"/>
        <v>0</v>
      </c>
      <c r="O3517" s="57">
        <f t="shared" ca="1" si="806"/>
        <v>0</v>
      </c>
      <c r="P3517" s="63" t="str">
        <f t="shared" si="807"/>
        <v>A+J=</v>
      </c>
      <c r="Q3517" s="64">
        <f t="shared" si="808"/>
        <v>46863</v>
      </c>
    </row>
    <row r="3518" spans="1:17" x14ac:dyDescent="0.2">
      <c r="A3518" s="56">
        <f t="shared" si="796"/>
        <v>46753</v>
      </c>
      <c r="B3518" s="75" t="str">
        <f t="shared" ca="1" si="798"/>
        <v>n.d</v>
      </c>
      <c r="C3518" s="57">
        <f t="shared" si="799"/>
        <v>0.2023404</v>
      </c>
      <c r="D3518" s="58">
        <f ca="1">IF(A3518&lt;$B$1,VLOOKUP(A3518,[1]DI!$A$4:$B$15000,2,FALSE),0)</f>
        <v>0</v>
      </c>
      <c r="E3518" s="57">
        <f t="shared" ca="1" si="800"/>
        <v>0</v>
      </c>
      <c r="F3518" s="59">
        <f t="shared" si="797"/>
        <v>1.1499999999999999</v>
      </c>
      <c r="G3518" s="60">
        <f t="shared" ca="1" si="801"/>
        <v>1</v>
      </c>
      <c r="H3518" s="57">
        <f ca="1">TRUNC(PRODUCT(G$10:G3517),15)</f>
        <v>1.8793566834039801</v>
      </c>
      <c r="I3518" s="57">
        <f t="shared" ca="1" si="802"/>
        <v>1.8793566834039801</v>
      </c>
      <c r="J3518" s="57">
        <f t="shared" ca="1" si="803"/>
        <v>1</v>
      </c>
      <c r="K3518" s="57">
        <f t="shared" ca="1" si="804"/>
        <v>0</v>
      </c>
      <c r="L3518" s="61">
        <f>IF(VLOOKUP(A3518,$U$12:$AD$125,8)=VLOOKUP(A3517,$U$12:$AD$125,8),0,VLOOKUP(A3518,U$12:$AD$125,8))</f>
        <v>0</v>
      </c>
      <c r="M3518" s="62">
        <f>IF(L3518&gt;0,VLOOKUP(L3518,T$12:$AC$125,7),0)</f>
        <v>0</v>
      </c>
      <c r="N3518" s="57">
        <f t="shared" si="805"/>
        <v>0</v>
      </c>
      <c r="O3518" s="57">
        <f t="shared" ca="1" si="806"/>
        <v>0</v>
      </c>
      <c r="P3518" s="63" t="str">
        <f t="shared" si="807"/>
        <v>A+J=</v>
      </c>
      <c r="Q3518" s="64">
        <f t="shared" si="808"/>
        <v>46863</v>
      </c>
    </row>
    <row r="3519" spans="1:17" x14ac:dyDescent="0.2">
      <c r="A3519" s="56">
        <f t="shared" si="796"/>
        <v>46754</v>
      </c>
      <c r="B3519" s="75" t="str">
        <f t="shared" ca="1" si="798"/>
        <v>n.d</v>
      </c>
      <c r="C3519" s="57">
        <f t="shared" si="799"/>
        <v>0.2023404</v>
      </c>
      <c r="D3519" s="58">
        <f ca="1">IF(A3519&lt;$B$1,VLOOKUP(A3519,[1]DI!$A$4:$B$15000,2,FALSE),0)</f>
        <v>0</v>
      </c>
      <c r="E3519" s="57">
        <f t="shared" ca="1" si="800"/>
        <v>0</v>
      </c>
      <c r="F3519" s="59">
        <f t="shared" si="797"/>
        <v>1.1499999999999999</v>
      </c>
      <c r="G3519" s="60">
        <f t="shared" ca="1" si="801"/>
        <v>1</v>
      </c>
      <c r="H3519" s="57">
        <f ca="1">TRUNC(PRODUCT(G$10:G3518),15)</f>
        <v>1.8793566834039801</v>
      </c>
      <c r="I3519" s="57">
        <f t="shared" ca="1" si="802"/>
        <v>1.8793566834039801</v>
      </c>
      <c r="J3519" s="57">
        <f t="shared" ca="1" si="803"/>
        <v>1</v>
      </c>
      <c r="K3519" s="57">
        <f t="shared" ca="1" si="804"/>
        <v>0</v>
      </c>
      <c r="L3519" s="61">
        <f>IF(VLOOKUP(A3519,$U$12:$AD$125,8)=VLOOKUP(A3518,$U$12:$AD$125,8),0,VLOOKUP(A3519,U$12:$AD$125,8))</f>
        <v>0</v>
      </c>
      <c r="M3519" s="62">
        <f>IF(L3519&gt;0,VLOOKUP(L3519,T$12:$AC$125,7),0)</f>
        <v>0</v>
      </c>
      <c r="N3519" s="57">
        <f t="shared" si="805"/>
        <v>0</v>
      </c>
      <c r="O3519" s="57">
        <f t="shared" ca="1" si="806"/>
        <v>0</v>
      </c>
      <c r="P3519" s="63" t="str">
        <f t="shared" si="807"/>
        <v>A+J=</v>
      </c>
      <c r="Q3519" s="64">
        <f t="shared" si="808"/>
        <v>46863</v>
      </c>
    </row>
    <row r="3520" spans="1:17" x14ac:dyDescent="0.2">
      <c r="A3520" s="56">
        <f t="shared" si="796"/>
        <v>46755</v>
      </c>
      <c r="B3520" s="75" t="str">
        <f t="shared" ca="1" si="798"/>
        <v>n.d</v>
      </c>
      <c r="C3520" s="57">
        <f t="shared" si="799"/>
        <v>0.2023404</v>
      </c>
      <c r="D3520" s="58">
        <f ca="1">IF(A3520&lt;$B$1,VLOOKUP(A3520,[1]DI!$A$4:$B$15000,2,FALSE),0)</f>
        <v>0</v>
      </c>
      <c r="E3520" s="57">
        <f t="shared" ca="1" si="800"/>
        <v>0</v>
      </c>
      <c r="F3520" s="59">
        <f t="shared" si="797"/>
        <v>1.1499999999999999</v>
      </c>
      <c r="G3520" s="60">
        <f t="shared" ca="1" si="801"/>
        <v>1</v>
      </c>
      <c r="H3520" s="57">
        <f ca="1">TRUNC(PRODUCT(G$10:G3519),15)</f>
        <v>1.8793566834039801</v>
      </c>
      <c r="I3520" s="57">
        <f t="shared" ca="1" si="802"/>
        <v>1.8793566834039801</v>
      </c>
      <c r="J3520" s="57">
        <f t="shared" ca="1" si="803"/>
        <v>1</v>
      </c>
      <c r="K3520" s="57">
        <f t="shared" ca="1" si="804"/>
        <v>0</v>
      </c>
      <c r="L3520" s="61">
        <f>IF(VLOOKUP(A3520,$U$12:$AD$125,8)=VLOOKUP(A3519,$U$12:$AD$125,8),0,VLOOKUP(A3520,U$12:$AD$125,8))</f>
        <v>0</v>
      </c>
      <c r="M3520" s="62">
        <f>IF(L3520&gt;0,VLOOKUP(L3520,T$12:$AC$125,7),0)</f>
        <v>0</v>
      </c>
      <c r="N3520" s="57">
        <f t="shared" si="805"/>
        <v>0</v>
      </c>
      <c r="O3520" s="57">
        <f t="shared" ca="1" si="806"/>
        <v>0</v>
      </c>
      <c r="P3520" s="63" t="str">
        <f t="shared" si="807"/>
        <v>A+J=</v>
      </c>
      <c r="Q3520" s="64">
        <f t="shared" si="808"/>
        <v>46863</v>
      </c>
    </row>
    <row r="3521" spans="1:17" x14ac:dyDescent="0.2">
      <c r="A3521" s="56">
        <f t="shared" si="796"/>
        <v>46756</v>
      </c>
      <c r="B3521" s="75" t="str">
        <f t="shared" ca="1" si="798"/>
        <v>n.d</v>
      </c>
      <c r="C3521" s="57">
        <f t="shared" si="799"/>
        <v>0.2023404</v>
      </c>
      <c r="D3521" s="58">
        <f ca="1">IF(A3521&lt;$B$1,VLOOKUP(A3521,[1]DI!$A$4:$B$15000,2,FALSE),0)</f>
        <v>0</v>
      </c>
      <c r="E3521" s="57">
        <f t="shared" ca="1" si="800"/>
        <v>0</v>
      </c>
      <c r="F3521" s="59">
        <f t="shared" si="797"/>
        <v>1.1499999999999999</v>
      </c>
      <c r="G3521" s="60">
        <f t="shared" ca="1" si="801"/>
        <v>1</v>
      </c>
      <c r="H3521" s="57">
        <f ca="1">TRUNC(PRODUCT(G$10:G3520),15)</f>
        <v>1.8793566834039801</v>
      </c>
      <c r="I3521" s="57">
        <f t="shared" ca="1" si="802"/>
        <v>1.8793566834039801</v>
      </c>
      <c r="J3521" s="57">
        <f t="shared" ca="1" si="803"/>
        <v>1</v>
      </c>
      <c r="K3521" s="57">
        <f t="shared" ca="1" si="804"/>
        <v>0</v>
      </c>
      <c r="L3521" s="61">
        <f>IF(VLOOKUP(A3521,$U$12:$AD$125,8)=VLOOKUP(A3520,$U$12:$AD$125,8),0,VLOOKUP(A3521,U$12:$AD$125,8))</f>
        <v>0</v>
      </c>
      <c r="M3521" s="62">
        <f>IF(L3521&gt;0,VLOOKUP(L3521,T$12:$AC$125,7),0)</f>
        <v>0</v>
      </c>
      <c r="N3521" s="57">
        <f t="shared" si="805"/>
        <v>0</v>
      </c>
      <c r="O3521" s="57">
        <f t="shared" ca="1" si="806"/>
        <v>0</v>
      </c>
      <c r="P3521" s="63" t="str">
        <f t="shared" si="807"/>
        <v>A+J=</v>
      </c>
      <c r="Q3521" s="64">
        <f t="shared" si="808"/>
        <v>46863</v>
      </c>
    </row>
    <row r="3522" spans="1:17" x14ac:dyDescent="0.2">
      <c r="A3522" s="56">
        <f t="shared" si="796"/>
        <v>46757</v>
      </c>
      <c r="B3522" s="75" t="str">
        <f t="shared" ca="1" si="798"/>
        <v>n.d</v>
      </c>
      <c r="C3522" s="57">
        <f t="shared" si="799"/>
        <v>0.2023404</v>
      </c>
      <c r="D3522" s="58">
        <f ca="1">IF(A3522&lt;$B$1,VLOOKUP(A3522,[1]DI!$A$4:$B$15000,2,FALSE),0)</f>
        <v>0</v>
      </c>
      <c r="E3522" s="57">
        <f t="shared" ca="1" si="800"/>
        <v>0</v>
      </c>
      <c r="F3522" s="59">
        <f t="shared" si="797"/>
        <v>1.1499999999999999</v>
      </c>
      <c r="G3522" s="60">
        <f t="shared" ca="1" si="801"/>
        <v>1</v>
      </c>
      <c r="H3522" s="57">
        <f ca="1">TRUNC(PRODUCT(G$10:G3521),15)</f>
        <v>1.8793566834039801</v>
      </c>
      <c r="I3522" s="57">
        <f t="shared" ca="1" si="802"/>
        <v>1.8793566834039801</v>
      </c>
      <c r="J3522" s="57">
        <f t="shared" ca="1" si="803"/>
        <v>1</v>
      </c>
      <c r="K3522" s="57">
        <f t="shared" ca="1" si="804"/>
        <v>0</v>
      </c>
      <c r="L3522" s="61">
        <f>IF(VLOOKUP(A3522,$U$12:$AD$125,8)=VLOOKUP(A3521,$U$12:$AD$125,8),0,VLOOKUP(A3522,U$12:$AD$125,8))</f>
        <v>0</v>
      </c>
      <c r="M3522" s="62">
        <f>IF(L3522&gt;0,VLOOKUP(L3522,T$12:$AC$125,7),0)</f>
        <v>0</v>
      </c>
      <c r="N3522" s="57">
        <f t="shared" si="805"/>
        <v>0</v>
      </c>
      <c r="O3522" s="57">
        <f t="shared" ca="1" si="806"/>
        <v>0</v>
      </c>
      <c r="P3522" s="63" t="str">
        <f t="shared" si="807"/>
        <v>A+J=</v>
      </c>
      <c r="Q3522" s="64">
        <f t="shared" si="808"/>
        <v>46863</v>
      </c>
    </row>
    <row r="3523" spans="1:17" x14ac:dyDescent="0.2">
      <c r="A3523" s="56">
        <f t="shared" si="796"/>
        <v>46758</v>
      </c>
      <c r="B3523" s="75" t="str">
        <f t="shared" ca="1" si="798"/>
        <v>n.d</v>
      </c>
      <c r="C3523" s="57">
        <f t="shared" si="799"/>
        <v>0.2023404</v>
      </c>
      <c r="D3523" s="58">
        <f ca="1">IF(A3523&lt;$B$1,VLOOKUP(A3523,[1]DI!$A$4:$B$15000,2,FALSE),0)</f>
        <v>0</v>
      </c>
      <c r="E3523" s="57">
        <f t="shared" ca="1" si="800"/>
        <v>0</v>
      </c>
      <c r="F3523" s="59">
        <f t="shared" si="797"/>
        <v>1.1499999999999999</v>
      </c>
      <c r="G3523" s="60">
        <f t="shared" ca="1" si="801"/>
        <v>1</v>
      </c>
      <c r="H3523" s="57">
        <f ca="1">TRUNC(PRODUCT(G$10:G3522),15)</f>
        <v>1.8793566834039801</v>
      </c>
      <c r="I3523" s="57">
        <f t="shared" ca="1" si="802"/>
        <v>1.8793566834039801</v>
      </c>
      <c r="J3523" s="57">
        <f t="shared" ca="1" si="803"/>
        <v>1</v>
      </c>
      <c r="K3523" s="57">
        <f t="shared" ca="1" si="804"/>
        <v>0</v>
      </c>
      <c r="L3523" s="61">
        <f>IF(VLOOKUP(A3523,$U$12:$AD$125,8)=VLOOKUP(A3522,$U$12:$AD$125,8),0,VLOOKUP(A3523,U$12:$AD$125,8))</f>
        <v>0</v>
      </c>
      <c r="M3523" s="62">
        <f>IF(L3523&gt;0,VLOOKUP(L3523,T$12:$AC$125,7),0)</f>
        <v>0</v>
      </c>
      <c r="N3523" s="57">
        <f t="shared" si="805"/>
        <v>0</v>
      </c>
      <c r="O3523" s="57">
        <f t="shared" ca="1" si="806"/>
        <v>0</v>
      </c>
      <c r="P3523" s="63" t="str">
        <f t="shared" si="807"/>
        <v>A+J=</v>
      </c>
      <c r="Q3523" s="64">
        <f t="shared" si="808"/>
        <v>46863</v>
      </c>
    </row>
    <row r="3524" spans="1:17" x14ac:dyDescent="0.2">
      <c r="A3524" s="56">
        <f t="shared" si="796"/>
        <v>46759</v>
      </c>
      <c r="B3524" s="75" t="str">
        <f t="shared" ca="1" si="798"/>
        <v>n.d</v>
      </c>
      <c r="C3524" s="57">
        <f t="shared" si="799"/>
        <v>0.2023404</v>
      </c>
      <c r="D3524" s="58">
        <f ca="1">IF(A3524&lt;$B$1,VLOOKUP(A3524,[1]DI!$A$4:$B$15000,2,FALSE),0)</f>
        <v>0</v>
      </c>
      <c r="E3524" s="57">
        <f t="shared" ca="1" si="800"/>
        <v>0</v>
      </c>
      <c r="F3524" s="59">
        <f t="shared" si="797"/>
        <v>1.1499999999999999</v>
      </c>
      <c r="G3524" s="60">
        <f t="shared" ca="1" si="801"/>
        <v>1</v>
      </c>
      <c r="H3524" s="57">
        <f ca="1">TRUNC(PRODUCT(G$10:G3523),15)</f>
        <v>1.8793566834039801</v>
      </c>
      <c r="I3524" s="57">
        <f t="shared" ca="1" si="802"/>
        <v>1.8793566834039801</v>
      </c>
      <c r="J3524" s="57">
        <f t="shared" ca="1" si="803"/>
        <v>1</v>
      </c>
      <c r="K3524" s="57">
        <f t="shared" ca="1" si="804"/>
        <v>0</v>
      </c>
      <c r="L3524" s="61">
        <f>IF(VLOOKUP(A3524,$U$12:$AD$125,8)=VLOOKUP(A3523,$U$12:$AD$125,8),0,VLOOKUP(A3524,U$12:$AD$125,8))</f>
        <v>0</v>
      </c>
      <c r="M3524" s="62">
        <f>IF(L3524&gt;0,VLOOKUP(L3524,T$12:$AC$125,7),0)</f>
        <v>0</v>
      </c>
      <c r="N3524" s="57">
        <f t="shared" si="805"/>
        <v>0</v>
      </c>
      <c r="O3524" s="57">
        <f t="shared" ca="1" si="806"/>
        <v>0</v>
      </c>
      <c r="P3524" s="63" t="str">
        <f t="shared" si="807"/>
        <v>A+J=</v>
      </c>
      <c r="Q3524" s="64">
        <f t="shared" si="808"/>
        <v>46863</v>
      </c>
    </row>
    <row r="3525" spans="1:17" x14ac:dyDescent="0.2">
      <c r="A3525" s="56">
        <f t="shared" si="796"/>
        <v>46760</v>
      </c>
      <c r="B3525" s="75" t="str">
        <f t="shared" ca="1" si="798"/>
        <v>n.d</v>
      </c>
      <c r="C3525" s="57">
        <f t="shared" si="799"/>
        <v>0.2023404</v>
      </c>
      <c r="D3525" s="58">
        <f ca="1">IF(A3525&lt;$B$1,VLOOKUP(A3525,[1]DI!$A$4:$B$15000,2,FALSE),0)</f>
        <v>0</v>
      </c>
      <c r="E3525" s="57">
        <f t="shared" ca="1" si="800"/>
        <v>0</v>
      </c>
      <c r="F3525" s="59">
        <f t="shared" si="797"/>
        <v>1.1499999999999999</v>
      </c>
      <c r="G3525" s="60">
        <f t="shared" ca="1" si="801"/>
        <v>1</v>
      </c>
      <c r="H3525" s="57">
        <f ca="1">TRUNC(PRODUCT(G$10:G3524),15)</f>
        <v>1.8793566834039801</v>
      </c>
      <c r="I3525" s="57">
        <f t="shared" ca="1" si="802"/>
        <v>1.8793566834039801</v>
      </c>
      <c r="J3525" s="57">
        <f t="shared" ca="1" si="803"/>
        <v>1</v>
      </c>
      <c r="K3525" s="57">
        <f t="shared" ca="1" si="804"/>
        <v>0</v>
      </c>
      <c r="L3525" s="61">
        <f>IF(VLOOKUP(A3525,$U$12:$AD$125,8)=VLOOKUP(A3524,$U$12:$AD$125,8),0,VLOOKUP(A3525,U$12:$AD$125,8))</f>
        <v>0</v>
      </c>
      <c r="M3525" s="62">
        <f>IF(L3525&gt;0,VLOOKUP(L3525,T$12:$AC$125,7),0)</f>
        <v>0</v>
      </c>
      <c r="N3525" s="57">
        <f t="shared" si="805"/>
        <v>0</v>
      </c>
      <c r="O3525" s="57">
        <f t="shared" ca="1" si="806"/>
        <v>0</v>
      </c>
      <c r="P3525" s="63" t="str">
        <f t="shared" si="807"/>
        <v>A+J=</v>
      </c>
      <c r="Q3525" s="64">
        <f t="shared" si="808"/>
        <v>46863</v>
      </c>
    </row>
    <row r="3526" spans="1:17" x14ac:dyDescent="0.2">
      <c r="A3526" s="56">
        <f t="shared" si="796"/>
        <v>46761</v>
      </c>
      <c r="B3526" s="75" t="str">
        <f t="shared" ca="1" si="798"/>
        <v>n.d</v>
      </c>
      <c r="C3526" s="57">
        <f t="shared" si="799"/>
        <v>0.2023404</v>
      </c>
      <c r="D3526" s="58">
        <f ca="1">IF(A3526&lt;$B$1,VLOOKUP(A3526,[1]DI!$A$4:$B$15000,2,FALSE),0)</f>
        <v>0</v>
      </c>
      <c r="E3526" s="57">
        <f t="shared" ca="1" si="800"/>
        <v>0</v>
      </c>
      <c r="F3526" s="59">
        <f t="shared" si="797"/>
        <v>1.1499999999999999</v>
      </c>
      <c r="G3526" s="60">
        <f t="shared" ca="1" si="801"/>
        <v>1</v>
      </c>
      <c r="H3526" s="57">
        <f ca="1">TRUNC(PRODUCT(G$10:G3525),15)</f>
        <v>1.8793566834039801</v>
      </c>
      <c r="I3526" s="57">
        <f t="shared" ca="1" si="802"/>
        <v>1.8793566834039801</v>
      </c>
      <c r="J3526" s="57">
        <f t="shared" ca="1" si="803"/>
        <v>1</v>
      </c>
      <c r="K3526" s="57">
        <f t="shared" ca="1" si="804"/>
        <v>0</v>
      </c>
      <c r="L3526" s="61">
        <f>IF(VLOOKUP(A3526,$U$12:$AD$125,8)=VLOOKUP(A3525,$U$12:$AD$125,8),0,VLOOKUP(A3526,U$12:$AD$125,8))</f>
        <v>0</v>
      </c>
      <c r="M3526" s="62">
        <f>IF(L3526&gt;0,VLOOKUP(L3526,T$12:$AC$125,7),0)</f>
        <v>0</v>
      </c>
      <c r="N3526" s="57">
        <f t="shared" si="805"/>
        <v>0</v>
      </c>
      <c r="O3526" s="57">
        <f t="shared" ca="1" si="806"/>
        <v>0</v>
      </c>
      <c r="P3526" s="63" t="str">
        <f t="shared" si="807"/>
        <v>A+J=</v>
      </c>
      <c r="Q3526" s="64">
        <f t="shared" si="808"/>
        <v>46863</v>
      </c>
    </row>
    <row r="3527" spans="1:17" x14ac:dyDescent="0.2">
      <c r="A3527" s="56">
        <f t="shared" si="796"/>
        <v>46762</v>
      </c>
      <c r="B3527" s="75" t="str">
        <f t="shared" ca="1" si="798"/>
        <v>n.d</v>
      </c>
      <c r="C3527" s="57">
        <f t="shared" si="799"/>
        <v>0.2023404</v>
      </c>
      <c r="D3527" s="58">
        <f ca="1">IF(A3527&lt;$B$1,VLOOKUP(A3527,[1]DI!$A$4:$B$15000,2,FALSE),0)</f>
        <v>0</v>
      </c>
      <c r="E3527" s="57">
        <f t="shared" ca="1" si="800"/>
        <v>0</v>
      </c>
      <c r="F3527" s="59">
        <f t="shared" si="797"/>
        <v>1.1499999999999999</v>
      </c>
      <c r="G3527" s="60">
        <f t="shared" ca="1" si="801"/>
        <v>1</v>
      </c>
      <c r="H3527" s="57">
        <f ca="1">TRUNC(PRODUCT(G$10:G3526),15)</f>
        <v>1.8793566834039801</v>
      </c>
      <c r="I3527" s="57">
        <f t="shared" ca="1" si="802"/>
        <v>1.8793566834039801</v>
      </c>
      <c r="J3527" s="57">
        <f t="shared" ca="1" si="803"/>
        <v>1</v>
      </c>
      <c r="K3527" s="57">
        <f t="shared" ca="1" si="804"/>
        <v>0</v>
      </c>
      <c r="L3527" s="61">
        <f>IF(VLOOKUP(A3527,$U$12:$AD$125,8)=VLOOKUP(A3526,$U$12:$AD$125,8),0,VLOOKUP(A3527,U$12:$AD$125,8))</f>
        <v>0</v>
      </c>
      <c r="M3527" s="62">
        <f>IF(L3527&gt;0,VLOOKUP(L3527,T$12:$AC$125,7),0)</f>
        <v>0</v>
      </c>
      <c r="N3527" s="57">
        <f t="shared" si="805"/>
        <v>0</v>
      </c>
      <c r="O3527" s="57">
        <f t="shared" ca="1" si="806"/>
        <v>0</v>
      </c>
      <c r="P3527" s="63" t="str">
        <f t="shared" si="807"/>
        <v>A+J=</v>
      </c>
      <c r="Q3527" s="64">
        <f t="shared" si="808"/>
        <v>46863</v>
      </c>
    </row>
    <row r="3528" spans="1:17" x14ac:dyDescent="0.2">
      <c r="A3528" s="56">
        <f t="shared" si="796"/>
        <v>46763</v>
      </c>
      <c r="B3528" s="75" t="str">
        <f t="shared" ca="1" si="798"/>
        <v>n.d</v>
      </c>
      <c r="C3528" s="57">
        <f t="shared" si="799"/>
        <v>0.2023404</v>
      </c>
      <c r="D3528" s="58">
        <f ca="1">IF(A3528&lt;$B$1,VLOOKUP(A3528,[1]DI!$A$4:$B$15000,2,FALSE),0)</f>
        <v>0</v>
      </c>
      <c r="E3528" s="57">
        <f t="shared" ca="1" si="800"/>
        <v>0</v>
      </c>
      <c r="F3528" s="59">
        <f t="shared" si="797"/>
        <v>1.1499999999999999</v>
      </c>
      <c r="G3528" s="60">
        <f t="shared" ca="1" si="801"/>
        <v>1</v>
      </c>
      <c r="H3528" s="57">
        <f ca="1">TRUNC(PRODUCT(G$10:G3527),15)</f>
        <v>1.8793566834039801</v>
      </c>
      <c r="I3528" s="57">
        <f t="shared" ca="1" si="802"/>
        <v>1.8793566834039801</v>
      </c>
      <c r="J3528" s="57">
        <f t="shared" ca="1" si="803"/>
        <v>1</v>
      </c>
      <c r="K3528" s="57">
        <f t="shared" ca="1" si="804"/>
        <v>0</v>
      </c>
      <c r="L3528" s="61">
        <f>IF(VLOOKUP(A3528,$U$12:$AD$125,8)=VLOOKUP(A3527,$U$12:$AD$125,8),0,VLOOKUP(A3528,U$12:$AD$125,8))</f>
        <v>0</v>
      </c>
      <c r="M3528" s="62">
        <f>IF(L3528&gt;0,VLOOKUP(L3528,T$12:$AC$125,7),0)</f>
        <v>0</v>
      </c>
      <c r="N3528" s="57">
        <f t="shared" si="805"/>
        <v>0</v>
      </c>
      <c r="O3528" s="57">
        <f t="shared" ca="1" si="806"/>
        <v>0</v>
      </c>
      <c r="P3528" s="63" t="str">
        <f t="shared" si="807"/>
        <v>A+J=</v>
      </c>
      <c r="Q3528" s="64">
        <f t="shared" si="808"/>
        <v>46863</v>
      </c>
    </row>
    <row r="3529" spans="1:17" x14ac:dyDescent="0.2">
      <c r="A3529" s="56">
        <f t="shared" si="796"/>
        <v>46764</v>
      </c>
      <c r="B3529" s="75" t="str">
        <f t="shared" ca="1" si="798"/>
        <v>n.d</v>
      </c>
      <c r="C3529" s="57">
        <f t="shared" si="799"/>
        <v>0.2023404</v>
      </c>
      <c r="D3529" s="58">
        <f ca="1">IF(A3529&lt;$B$1,VLOOKUP(A3529,[1]DI!$A$4:$B$15000,2,FALSE),0)</f>
        <v>0</v>
      </c>
      <c r="E3529" s="57">
        <f t="shared" ca="1" si="800"/>
        <v>0</v>
      </c>
      <c r="F3529" s="59">
        <f t="shared" si="797"/>
        <v>1.1499999999999999</v>
      </c>
      <c r="G3529" s="60">
        <f t="shared" ca="1" si="801"/>
        <v>1</v>
      </c>
      <c r="H3529" s="57">
        <f ca="1">TRUNC(PRODUCT(G$10:G3528),15)</f>
        <v>1.8793566834039801</v>
      </c>
      <c r="I3529" s="57">
        <f t="shared" ca="1" si="802"/>
        <v>1.8793566834039801</v>
      </c>
      <c r="J3529" s="57">
        <f t="shared" ca="1" si="803"/>
        <v>1</v>
      </c>
      <c r="K3529" s="57">
        <f t="shared" ca="1" si="804"/>
        <v>0</v>
      </c>
      <c r="L3529" s="61">
        <f>IF(VLOOKUP(A3529,$U$12:$AD$125,8)=VLOOKUP(A3528,$U$12:$AD$125,8),0,VLOOKUP(A3529,U$12:$AD$125,8))</f>
        <v>0</v>
      </c>
      <c r="M3529" s="62">
        <f>IF(L3529&gt;0,VLOOKUP(L3529,T$12:$AC$125,7),0)</f>
        <v>0</v>
      </c>
      <c r="N3529" s="57">
        <f t="shared" si="805"/>
        <v>0</v>
      </c>
      <c r="O3529" s="57">
        <f t="shared" ca="1" si="806"/>
        <v>0</v>
      </c>
      <c r="P3529" s="63" t="str">
        <f t="shared" si="807"/>
        <v>A+J=</v>
      </c>
      <c r="Q3529" s="64">
        <f t="shared" si="808"/>
        <v>46863</v>
      </c>
    </row>
    <row r="3530" spans="1:17" x14ac:dyDescent="0.2">
      <c r="A3530" s="56">
        <f t="shared" si="796"/>
        <v>46765</v>
      </c>
      <c r="B3530" s="75" t="str">
        <f t="shared" ca="1" si="798"/>
        <v>n.d</v>
      </c>
      <c r="C3530" s="57">
        <f t="shared" si="799"/>
        <v>0.2023404</v>
      </c>
      <c r="D3530" s="58">
        <f ca="1">IF(A3530&lt;$B$1,VLOOKUP(A3530,[1]DI!$A$4:$B$15000,2,FALSE),0)</f>
        <v>0</v>
      </c>
      <c r="E3530" s="57">
        <f t="shared" ca="1" si="800"/>
        <v>0</v>
      </c>
      <c r="F3530" s="59">
        <f t="shared" si="797"/>
        <v>1.1499999999999999</v>
      </c>
      <c r="G3530" s="60">
        <f t="shared" ca="1" si="801"/>
        <v>1</v>
      </c>
      <c r="H3530" s="57">
        <f ca="1">TRUNC(PRODUCT(G$10:G3529),15)</f>
        <v>1.8793566834039801</v>
      </c>
      <c r="I3530" s="57">
        <f t="shared" ca="1" si="802"/>
        <v>1.8793566834039801</v>
      </c>
      <c r="J3530" s="57">
        <f t="shared" ca="1" si="803"/>
        <v>1</v>
      </c>
      <c r="K3530" s="57">
        <f t="shared" ca="1" si="804"/>
        <v>0</v>
      </c>
      <c r="L3530" s="61">
        <f>IF(VLOOKUP(A3530,$U$12:$AD$125,8)=VLOOKUP(A3529,$U$12:$AD$125,8),0,VLOOKUP(A3530,U$12:$AD$125,8))</f>
        <v>0</v>
      </c>
      <c r="M3530" s="62">
        <f>IF(L3530&gt;0,VLOOKUP(L3530,T$12:$AC$125,7),0)</f>
        <v>0</v>
      </c>
      <c r="N3530" s="57">
        <f t="shared" si="805"/>
        <v>0</v>
      </c>
      <c r="O3530" s="57">
        <f t="shared" ca="1" si="806"/>
        <v>0</v>
      </c>
      <c r="P3530" s="63" t="str">
        <f t="shared" si="807"/>
        <v>A+J=</v>
      </c>
      <c r="Q3530" s="64">
        <f t="shared" si="808"/>
        <v>46863</v>
      </c>
    </row>
    <row r="3531" spans="1:17" x14ac:dyDescent="0.2">
      <c r="A3531" s="56">
        <f t="shared" ref="A3531:A3594" si="809">(A3530+1)</f>
        <v>46766</v>
      </c>
      <c r="B3531" s="75" t="str">
        <f t="shared" ca="1" si="798"/>
        <v>n.d</v>
      </c>
      <c r="C3531" s="57">
        <f t="shared" si="799"/>
        <v>0.2023404</v>
      </c>
      <c r="D3531" s="58">
        <f ca="1">IF(A3531&lt;$B$1,VLOOKUP(A3531,[1]DI!$A$4:$B$15000,2,FALSE),0)</f>
        <v>0</v>
      </c>
      <c r="E3531" s="57">
        <f t="shared" ca="1" si="800"/>
        <v>0</v>
      </c>
      <c r="F3531" s="59">
        <f t="shared" si="797"/>
        <v>1.1499999999999999</v>
      </c>
      <c r="G3531" s="60">
        <f t="shared" ca="1" si="801"/>
        <v>1</v>
      </c>
      <c r="H3531" s="57">
        <f ca="1">TRUNC(PRODUCT(G$10:G3530),15)</f>
        <v>1.8793566834039801</v>
      </c>
      <c r="I3531" s="57">
        <f t="shared" ca="1" si="802"/>
        <v>1.8793566834039801</v>
      </c>
      <c r="J3531" s="57">
        <f t="shared" ca="1" si="803"/>
        <v>1</v>
      </c>
      <c r="K3531" s="57">
        <f t="shared" ca="1" si="804"/>
        <v>0</v>
      </c>
      <c r="L3531" s="61">
        <f>IF(VLOOKUP(A3531,$U$12:$AD$125,8)=VLOOKUP(A3530,$U$12:$AD$125,8),0,VLOOKUP(A3531,U$12:$AD$125,8))</f>
        <v>0</v>
      </c>
      <c r="M3531" s="62">
        <f>IF(L3531&gt;0,VLOOKUP(L3531,T$12:$AC$125,7),0)</f>
        <v>0</v>
      </c>
      <c r="N3531" s="57">
        <f t="shared" si="805"/>
        <v>0</v>
      </c>
      <c r="O3531" s="57">
        <f t="shared" ca="1" si="806"/>
        <v>0</v>
      </c>
      <c r="P3531" s="63" t="str">
        <f t="shared" si="807"/>
        <v>A+J=</v>
      </c>
      <c r="Q3531" s="64">
        <f t="shared" si="808"/>
        <v>46863</v>
      </c>
    </row>
    <row r="3532" spans="1:17" x14ac:dyDescent="0.2">
      <c r="A3532" s="56">
        <f t="shared" si="809"/>
        <v>46767</v>
      </c>
      <c r="B3532" s="75" t="str">
        <f t="shared" ca="1" si="798"/>
        <v>n.d</v>
      </c>
      <c r="C3532" s="57">
        <f t="shared" si="799"/>
        <v>0.2023404</v>
      </c>
      <c r="D3532" s="58">
        <f ca="1">IF(A3532&lt;$B$1,VLOOKUP(A3532,[1]DI!$A$4:$B$15000,2,FALSE),0)</f>
        <v>0</v>
      </c>
      <c r="E3532" s="57">
        <f t="shared" ca="1" si="800"/>
        <v>0</v>
      </c>
      <c r="F3532" s="59">
        <f t="shared" si="797"/>
        <v>1.1499999999999999</v>
      </c>
      <c r="G3532" s="60">
        <f t="shared" ca="1" si="801"/>
        <v>1</v>
      </c>
      <c r="H3532" s="57">
        <f ca="1">TRUNC(PRODUCT(G$10:G3531),15)</f>
        <v>1.8793566834039801</v>
      </c>
      <c r="I3532" s="57">
        <f t="shared" ca="1" si="802"/>
        <v>1.8793566834039801</v>
      </c>
      <c r="J3532" s="57">
        <f t="shared" ca="1" si="803"/>
        <v>1</v>
      </c>
      <c r="K3532" s="57">
        <f t="shared" ca="1" si="804"/>
        <v>0</v>
      </c>
      <c r="L3532" s="61">
        <f>IF(VLOOKUP(A3532,$U$12:$AD$125,8)=VLOOKUP(A3531,$U$12:$AD$125,8),0,VLOOKUP(A3532,U$12:$AD$125,8))</f>
        <v>0</v>
      </c>
      <c r="M3532" s="62">
        <f>IF(L3532&gt;0,VLOOKUP(L3532,T$12:$AC$125,7),0)</f>
        <v>0</v>
      </c>
      <c r="N3532" s="57">
        <f t="shared" si="805"/>
        <v>0</v>
      </c>
      <c r="O3532" s="57">
        <f t="shared" ca="1" si="806"/>
        <v>0</v>
      </c>
      <c r="P3532" s="63" t="str">
        <f t="shared" si="807"/>
        <v>A+J=</v>
      </c>
      <c r="Q3532" s="64">
        <f t="shared" si="808"/>
        <v>46863</v>
      </c>
    </row>
    <row r="3533" spans="1:17" x14ac:dyDescent="0.2">
      <c r="A3533" s="56">
        <f t="shared" si="809"/>
        <v>46768</v>
      </c>
      <c r="B3533" s="75" t="str">
        <f t="shared" ca="1" si="798"/>
        <v>n.d</v>
      </c>
      <c r="C3533" s="57">
        <f t="shared" si="799"/>
        <v>0.2023404</v>
      </c>
      <c r="D3533" s="58">
        <f ca="1">IF(A3533&lt;$B$1,VLOOKUP(A3533,[1]DI!$A$4:$B$15000,2,FALSE),0)</f>
        <v>0</v>
      </c>
      <c r="E3533" s="57">
        <f t="shared" ca="1" si="800"/>
        <v>0</v>
      </c>
      <c r="F3533" s="59">
        <f t="shared" si="797"/>
        <v>1.1499999999999999</v>
      </c>
      <c r="G3533" s="60">
        <f t="shared" ca="1" si="801"/>
        <v>1</v>
      </c>
      <c r="H3533" s="57">
        <f ca="1">TRUNC(PRODUCT(G$10:G3532),15)</f>
        <v>1.8793566834039801</v>
      </c>
      <c r="I3533" s="57">
        <f t="shared" ca="1" si="802"/>
        <v>1.8793566834039801</v>
      </c>
      <c r="J3533" s="57">
        <f t="shared" ca="1" si="803"/>
        <v>1</v>
      </c>
      <c r="K3533" s="57">
        <f t="shared" ca="1" si="804"/>
        <v>0</v>
      </c>
      <c r="L3533" s="61">
        <f>IF(VLOOKUP(A3533,$U$12:$AD$125,8)=VLOOKUP(A3532,$U$12:$AD$125,8),0,VLOOKUP(A3533,U$12:$AD$125,8))</f>
        <v>0</v>
      </c>
      <c r="M3533" s="62">
        <f>IF(L3533&gt;0,VLOOKUP(L3533,T$12:$AC$125,7),0)</f>
        <v>0</v>
      </c>
      <c r="N3533" s="57">
        <f t="shared" si="805"/>
        <v>0</v>
      </c>
      <c r="O3533" s="57">
        <f t="shared" ca="1" si="806"/>
        <v>0</v>
      </c>
      <c r="P3533" s="63" t="str">
        <f t="shared" si="807"/>
        <v>A+J=</v>
      </c>
      <c r="Q3533" s="64">
        <f t="shared" si="808"/>
        <v>46863</v>
      </c>
    </row>
    <row r="3534" spans="1:17" x14ac:dyDescent="0.2">
      <c r="A3534" s="56">
        <f t="shared" si="809"/>
        <v>46769</v>
      </c>
      <c r="B3534" s="75" t="str">
        <f t="shared" ca="1" si="798"/>
        <v>n.d</v>
      </c>
      <c r="C3534" s="57">
        <f t="shared" si="799"/>
        <v>0.2023404</v>
      </c>
      <c r="D3534" s="58">
        <f ca="1">IF(A3534&lt;$B$1,VLOOKUP(A3534,[1]DI!$A$4:$B$15000,2,FALSE),0)</f>
        <v>0</v>
      </c>
      <c r="E3534" s="57">
        <f t="shared" ca="1" si="800"/>
        <v>0</v>
      </c>
      <c r="F3534" s="59">
        <f t="shared" si="797"/>
        <v>1.1499999999999999</v>
      </c>
      <c r="G3534" s="60">
        <f t="shared" ca="1" si="801"/>
        <v>1</v>
      </c>
      <c r="H3534" s="57">
        <f ca="1">TRUNC(PRODUCT(G$10:G3533),15)</f>
        <v>1.8793566834039801</v>
      </c>
      <c r="I3534" s="57">
        <f t="shared" ca="1" si="802"/>
        <v>1.8793566834039801</v>
      </c>
      <c r="J3534" s="57">
        <f t="shared" ca="1" si="803"/>
        <v>1</v>
      </c>
      <c r="K3534" s="57">
        <f t="shared" ca="1" si="804"/>
        <v>0</v>
      </c>
      <c r="L3534" s="61">
        <f>IF(VLOOKUP(A3534,$U$12:$AD$125,8)=VLOOKUP(A3533,$U$12:$AD$125,8),0,VLOOKUP(A3534,U$12:$AD$125,8))</f>
        <v>0</v>
      </c>
      <c r="M3534" s="62">
        <f>IF(L3534&gt;0,VLOOKUP(L3534,T$12:$AC$125,7),0)</f>
        <v>0</v>
      </c>
      <c r="N3534" s="57">
        <f t="shared" si="805"/>
        <v>0</v>
      </c>
      <c r="O3534" s="57">
        <f t="shared" ca="1" si="806"/>
        <v>0</v>
      </c>
      <c r="P3534" s="63" t="str">
        <f t="shared" si="807"/>
        <v>A+J=</v>
      </c>
      <c r="Q3534" s="64">
        <f t="shared" si="808"/>
        <v>46863</v>
      </c>
    </row>
    <row r="3535" spans="1:17" x14ac:dyDescent="0.2">
      <c r="A3535" s="56">
        <f t="shared" si="809"/>
        <v>46770</v>
      </c>
      <c r="B3535" s="75" t="str">
        <f t="shared" ca="1" si="798"/>
        <v>n.d</v>
      </c>
      <c r="C3535" s="57">
        <f t="shared" si="799"/>
        <v>0.2023404</v>
      </c>
      <c r="D3535" s="58">
        <f ca="1">IF(A3535&lt;$B$1,VLOOKUP(A3535,[1]DI!$A$4:$B$15000,2,FALSE),0)</f>
        <v>0</v>
      </c>
      <c r="E3535" s="57">
        <f t="shared" ca="1" si="800"/>
        <v>0</v>
      </c>
      <c r="F3535" s="59">
        <f t="shared" si="797"/>
        <v>1.1499999999999999</v>
      </c>
      <c r="G3535" s="60">
        <f t="shared" ca="1" si="801"/>
        <v>1</v>
      </c>
      <c r="H3535" s="57">
        <f ca="1">TRUNC(PRODUCT(G$10:G3534),15)</f>
        <v>1.8793566834039801</v>
      </c>
      <c r="I3535" s="57">
        <f t="shared" ca="1" si="802"/>
        <v>1.8793566834039801</v>
      </c>
      <c r="J3535" s="57">
        <f t="shared" ca="1" si="803"/>
        <v>1</v>
      </c>
      <c r="K3535" s="57">
        <f t="shared" ca="1" si="804"/>
        <v>0</v>
      </c>
      <c r="L3535" s="61">
        <f>IF(VLOOKUP(A3535,$U$12:$AD$125,8)=VLOOKUP(A3534,$U$12:$AD$125,8),0,VLOOKUP(A3535,U$12:$AD$125,8))</f>
        <v>0</v>
      </c>
      <c r="M3535" s="62">
        <f>IF(L3535&gt;0,VLOOKUP(L3535,T$12:$AC$125,7),0)</f>
        <v>0</v>
      </c>
      <c r="N3535" s="57">
        <f t="shared" si="805"/>
        <v>0</v>
      </c>
      <c r="O3535" s="57">
        <f t="shared" ca="1" si="806"/>
        <v>0</v>
      </c>
      <c r="P3535" s="63" t="str">
        <f t="shared" si="807"/>
        <v>A+J=</v>
      </c>
      <c r="Q3535" s="64">
        <f t="shared" si="808"/>
        <v>46863</v>
      </c>
    </row>
    <row r="3536" spans="1:17" x14ac:dyDescent="0.2">
      <c r="A3536" s="56">
        <f t="shared" si="809"/>
        <v>46771</v>
      </c>
      <c r="B3536" s="75" t="str">
        <f t="shared" ca="1" si="798"/>
        <v>n.d</v>
      </c>
      <c r="C3536" s="57">
        <f t="shared" si="799"/>
        <v>0.2023404</v>
      </c>
      <c r="D3536" s="58">
        <f ca="1">IF(A3536&lt;$B$1,VLOOKUP(A3536,[1]DI!$A$4:$B$15000,2,FALSE),0)</f>
        <v>0</v>
      </c>
      <c r="E3536" s="57">
        <f t="shared" ca="1" si="800"/>
        <v>0</v>
      </c>
      <c r="F3536" s="59">
        <f t="shared" si="797"/>
        <v>1.1499999999999999</v>
      </c>
      <c r="G3536" s="60">
        <f t="shared" ca="1" si="801"/>
        <v>1</v>
      </c>
      <c r="H3536" s="57">
        <f ca="1">TRUNC(PRODUCT(G$10:G3535),15)</f>
        <v>1.8793566834039801</v>
      </c>
      <c r="I3536" s="57">
        <f t="shared" ca="1" si="802"/>
        <v>1.8793566834039801</v>
      </c>
      <c r="J3536" s="57">
        <f t="shared" ca="1" si="803"/>
        <v>1</v>
      </c>
      <c r="K3536" s="57">
        <f t="shared" ca="1" si="804"/>
        <v>0</v>
      </c>
      <c r="L3536" s="61">
        <f>IF(VLOOKUP(A3536,$U$12:$AD$125,8)=VLOOKUP(A3535,$U$12:$AD$125,8),0,VLOOKUP(A3536,U$12:$AD$125,8))</f>
        <v>0</v>
      </c>
      <c r="M3536" s="62">
        <f>IF(L3536&gt;0,VLOOKUP(L3536,T$12:$AC$125,7),0)</f>
        <v>0</v>
      </c>
      <c r="N3536" s="57">
        <f t="shared" si="805"/>
        <v>0</v>
      </c>
      <c r="O3536" s="57">
        <f t="shared" ca="1" si="806"/>
        <v>0</v>
      </c>
      <c r="P3536" s="63" t="str">
        <f t="shared" si="807"/>
        <v>A+J=</v>
      </c>
      <c r="Q3536" s="64">
        <f t="shared" si="808"/>
        <v>46863</v>
      </c>
    </row>
    <row r="3537" spans="1:17" x14ac:dyDescent="0.2">
      <c r="A3537" s="56">
        <f t="shared" si="809"/>
        <v>46772</v>
      </c>
      <c r="B3537" s="75" t="str">
        <f t="shared" ca="1" si="798"/>
        <v>n.d</v>
      </c>
      <c r="C3537" s="57">
        <f t="shared" si="799"/>
        <v>0.2023404</v>
      </c>
      <c r="D3537" s="58">
        <f ca="1">IF(A3537&lt;$B$1,VLOOKUP(A3537,[1]DI!$A$4:$B$15000,2,FALSE),0)</f>
        <v>0</v>
      </c>
      <c r="E3537" s="57">
        <f t="shared" ca="1" si="800"/>
        <v>0</v>
      </c>
      <c r="F3537" s="59">
        <f t="shared" si="797"/>
        <v>1.1499999999999999</v>
      </c>
      <c r="G3537" s="60">
        <f t="shared" ca="1" si="801"/>
        <v>1</v>
      </c>
      <c r="H3537" s="57">
        <f ca="1">TRUNC(PRODUCT(G$10:G3536),15)</f>
        <v>1.8793566834039801</v>
      </c>
      <c r="I3537" s="57">
        <f t="shared" ca="1" si="802"/>
        <v>1.8793566834039801</v>
      </c>
      <c r="J3537" s="57">
        <f t="shared" ca="1" si="803"/>
        <v>1</v>
      </c>
      <c r="K3537" s="57">
        <f t="shared" ca="1" si="804"/>
        <v>0</v>
      </c>
      <c r="L3537" s="61">
        <f>IF(VLOOKUP(A3537,$U$12:$AD$125,8)=VLOOKUP(A3536,$U$12:$AD$125,8),0,VLOOKUP(A3537,U$12:$AD$125,8))</f>
        <v>0</v>
      </c>
      <c r="M3537" s="62">
        <f>IF(L3537&gt;0,VLOOKUP(L3537,T$12:$AC$125,7),0)</f>
        <v>0</v>
      </c>
      <c r="N3537" s="57">
        <f t="shared" si="805"/>
        <v>0</v>
      </c>
      <c r="O3537" s="57">
        <f t="shared" ca="1" si="806"/>
        <v>0</v>
      </c>
      <c r="P3537" s="63" t="str">
        <f t="shared" si="807"/>
        <v>A+J=</v>
      </c>
      <c r="Q3537" s="64">
        <f t="shared" si="808"/>
        <v>46863</v>
      </c>
    </row>
    <row r="3538" spans="1:17" x14ac:dyDescent="0.2">
      <c r="A3538" s="56">
        <f t="shared" si="809"/>
        <v>46773</v>
      </c>
      <c r="B3538" s="75" t="str">
        <f t="shared" ca="1" si="798"/>
        <v>n.d</v>
      </c>
      <c r="C3538" s="57">
        <f t="shared" si="799"/>
        <v>0.2023404</v>
      </c>
      <c r="D3538" s="58">
        <f ca="1">IF(A3538&lt;$B$1,VLOOKUP(A3538,[1]DI!$A$4:$B$15000,2,FALSE),0)</f>
        <v>0</v>
      </c>
      <c r="E3538" s="57">
        <f t="shared" ca="1" si="800"/>
        <v>0</v>
      </c>
      <c r="F3538" s="59">
        <f t="shared" si="797"/>
        <v>1.1499999999999999</v>
      </c>
      <c r="G3538" s="60">
        <f t="shared" ca="1" si="801"/>
        <v>1</v>
      </c>
      <c r="H3538" s="57">
        <f ca="1">TRUNC(PRODUCT(G$10:G3537),15)</f>
        <v>1.8793566834039801</v>
      </c>
      <c r="I3538" s="57">
        <f t="shared" ca="1" si="802"/>
        <v>1.8793566834039801</v>
      </c>
      <c r="J3538" s="57">
        <f t="shared" ca="1" si="803"/>
        <v>1</v>
      </c>
      <c r="K3538" s="57">
        <f t="shared" ca="1" si="804"/>
        <v>0</v>
      </c>
      <c r="L3538" s="61">
        <f>IF(VLOOKUP(A3538,$U$12:$AD$125,8)=VLOOKUP(A3537,$U$12:$AD$125,8),0,VLOOKUP(A3538,U$12:$AD$125,8))</f>
        <v>0</v>
      </c>
      <c r="M3538" s="62">
        <f>IF(L3538&gt;0,VLOOKUP(L3538,T$12:$AC$125,7),0)</f>
        <v>0</v>
      </c>
      <c r="N3538" s="57">
        <f t="shared" si="805"/>
        <v>0</v>
      </c>
      <c r="O3538" s="57">
        <f t="shared" ca="1" si="806"/>
        <v>0</v>
      </c>
      <c r="P3538" s="63" t="str">
        <f t="shared" si="807"/>
        <v>A+J=</v>
      </c>
      <c r="Q3538" s="64">
        <f t="shared" si="808"/>
        <v>46863</v>
      </c>
    </row>
    <row r="3539" spans="1:17" x14ac:dyDescent="0.2">
      <c r="A3539" s="56">
        <f t="shared" si="809"/>
        <v>46774</v>
      </c>
      <c r="B3539" s="75" t="str">
        <f t="shared" ca="1" si="798"/>
        <v>n.d</v>
      </c>
      <c r="C3539" s="57">
        <f t="shared" si="799"/>
        <v>0.2023404</v>
      </c>
      <c r="D3539" s="58">
        <f ca="1">IF(A3539&lt;$B$1,VLOOKUP(A3539,[1]DI!$A$4:$B$15000,2,FALSE),0)</f>
        <v>0</v>
      </c>
      <c r="E3539" s="57">
        <f t="shared" ca="1" si="800"/>
        <v>0</v>
      </c>
      <c r="F3539" s="59">
        <f t="shared" si="797"/>
        <v>1.1499999999999999</v>
      </c>
      <c r="G3539" s="60">
        <f t="shared" ca="1" si="801"/>
        <v>1</v>
      </c>
      <c r="H3539" s="57">
        <f ca="1">TRUNC(PRODUCT(G$10:G3538),15)</f>
        <v>1.8793566834039801</v>
      </c>
      <c r="I3539" s="57">
        <f t="shared" ca="1" si="802"/>
        <v>1.8793566834039801</v>
      </c>
      <c r="J3539" s="57">
        <f t="shared" ca="1" si="803"/>
        <v>1</v>
      </c>
      <c r="K3539" s="57">
        <f t="shared" ca="1" si="804"/>
        <v>0</v>
      </c>
      <c r="L3539" s="61">
        <f>IF(VLOOKUP(A3539,$U$12:$AD$125,8)=VLOOKUP(A3538,$U$12:$AD$125,8),0,VLOOKUP(A3539,U$12:$AD$125,8))</f>
        <v>0</v>
      </c>
      <c r="M3539" s="62">
        <f>IF(L3539&gt;0,VLOOKUP(L3539,T$12:$AC$125,7),0)</f>
        <v>0</v>
      </c>
      <c r="N3539" s="57">
        <f t="shared" si="805"/>
        <v>0</v>
      </c>
      <c r="O3539" s="57">
        <f t="shared" ca="1" si="806"/>
        <v>0</v>
      </c>
      <c r="P3539" s="63" t="str">
        <f t="shared" si="807"/>
        <v>A+J=</v>
      </c>
      <c r="Q3539" s="64">
        <f t="shared" si="808"/>
        <v>46863</v>
      </c>
    </row>
    <row r="3540" spans="1:17" x14ac:dyDescent="0.2">
      <c r="A3540" s="56">
        <f t="shared" si="809"/>
        <v>46775</v>
      </c>
      <c r="B3540" s="75" t="str">
        <f t="shared" ca="1" si="798"/>
        <v>n.d</v>
      </c>
      <c r="C3540" s="57">
        <f t="shared" si="799"/>
        <v>0.2023404</v>
      </c>
      <c r="D3540" s="58">
        <f ca="1">IF(A3540&lt;$B$1,VLOOKUP(A3540,[1]DI!$A$4:$B$15000,2,FALSE),0)</f>
        <v>0</v>
      </c>
      <c r="E3540" s="57">
        <f t="shared" ca="1" si="800"/>
        <v>0</v>
      </c>
      <c r="F3540" s="59">
        <f t="shared" si="797"/>
        <v>1.1499999999999999</v>
      </c>
      <c r="G3540" s="60">
        <f t="shared" ca="1" si="801"/>
        <v>1</v>
      </c>
      <c r="H3540" s="57">
        <f ca="1">TRUNC(PRODUCT(G$10:G3539),15)</f>
        <v>1.8793566834039801</v>
      </c>
      <c r="I3540" s="57">
        <f t="shared" ca="1" si="802"/>
        <v>1.8793566834039801</v>
      </c>
      <c r="J3540" s="57">
        <f t="shared" ca="1" si="803"/>
        <v>1</v>
      </c>
      <c r="K3540" s="57">
        <f t="shared" ca="1" si="804"/>
        <v>0</v>
      </c>
      <c r="L3540" s="61">
        <f>IF(VLOOKUP(A3540,$U$12:$AD$125,8)=VLOOKUP(A3539,$U$12:$AD$125,8),0,VLOOKUP(A3540,U$12:$AD$125,8))</f>
        <v>0</v>
      </c>
      <c r="M3540" s="62">
        <f>IF(L3540&gt;0,VLOOKUP(L3540,T$12:$AC$125,7),0)</f>
        <v>0</v>
      </c>
      <c r="N3540" s="57">
        <f t="shared" si="805"/>
        <v>0</v>
      </c>
      <c r="O3540" s="57">
        <f t="shared" ca="1" si="806"/>
        <v>0</v>
      </c>
      <c r="P3540" s="63" t="str">
        <f t="shared" si="807"/>
        <v>A+J=</v>
      </c>
      <c r="Q3540" s="64">
        <f t="shared" si="808"/>
        <v>46863</v>
      </c>
    </row>
    <row r="3541" spans="1:17" x14ac:dyDescent="0.2">
      <c r="A3541" s="56">
        <f t="shared" si="809"/>
        <v>46776</v>
      </c>
      <c r="B3541" s="75" t="str">
        <f t="shared" ca="1" si="798"/>
        <v>n.d</v>
      </c>
      <c r="C3541" s="57">
        <f t="shared" si="799"/>
        <v>0.2023404</v>
      </c>
      <c r="D3541" s="58">
        <f ca="1">IF(A3541&lt;$B$1,VLOOKUP(A3541,[1]DI!$A$4:$B$15000,2,FALSE),0)</f>
        <v>0</v>
      </c>
      <c r="E3541" s="57">
        <f t="shared" ca="1" si="800"/>
        <v>0</v>
      </c>
      <c r="F3541" s="59">
        <f t="shared" si="797"/>
        <v>1.1499999999999999</v>
      </c>
      <c r="G3541" s="60">
        <f t="shared" ca="1" si="801"/>
        <v>1</v>
      </c>
      <c r="H3541" s="57">
        <f ca="1">TRUNC(PRODUCT(G$10:G3540),15)</f>
        <v>1.8793566834039801</v>
      </c>
      <c r="I3541" s="57">
        <f t="shared" ca="1" si="802"/>
        <v>1.8793566834039801</v>
      </c>
      <c r="J3541" s="57">
        <f t="shared" ca="1" si="803"/>
        <v>1</v>
      </c>
      <c r="K3541" s="57">
        <f t="shared" ca="1" si="804"/>
        <v>0</v>
      </c>
      <c r="L3541" s="61">
        <f>IF(VLOOKUP(A3541,$U$12:$AD$125,8)=VLOOKUP(A3540,$U$12:$AD$125,8),0,VLOOKUP(A3541,U$12:$AD$125,8))</f>
        <v>0</v>
      </c>
      <c r="M3541" s="62">
        <f>IF(L3541&gt;0,VLOOKUP(L3541,T$12:$AC$125,7),0)</f>
        <v>0</v>
      </c>
      <c r="N3541" s="57">
        <f t="shared" si="805"/>
        <v>0</v>
      </c>
      <c r="O3541" s="57">
        <f t="shared" ca="1" si="806"/>
        <v>0</v>
      </c>
      <c r="P3541" s="63" t="str">
        <f t="shared" si="807"/>
        <v>A+J=</v>
      </c>
      <c r="Q3541" s="64">
        <f t="shared" si="808"/>
        <v>46863</v>
      </c>
    </row>
    <row r="3542" spans="1:17" x14ac:dyDescent="0.2">
      <c r="A3542" s="56">
        <f t="shared" si="809"/>
        <v>46777</v>
      </c>
      <c r="B3542" s="75" t="str">
        <f t="shared" ca="1" si="798"/>
        <v>n.d</v>
      </c>
      <c r="C3542" s="57">
        <f t="shared" si="799"/>
        <v>0.2023404</v>
      </c>
      <c r="D3542" s="58">
        <f ca="1">IF(A3542&lt;$B$1,VLOOKUP(A3542,[1]DI!$A$4:$B$15000,2,FALSE),0)</f>
        <v>0</v>
      </c>
      <c r="E3542" s="57">
        <f t="shared" ca="1" si="800"/>
        <v>0</v>
      </c>
      <c r="F3542" s="59">
        <f t="shared" si="797"/>
        <v>1.1499999999999999</v>
      </c>
      <c r="G3542" s="60">
        <f t="shared" ca="1" si="801"/>
        <v>1</v>
      </c>
      <c r="H3542" s="57">
        <f ca="1">TRUNC(PRODUCT(G$10:G3541),15)</f>
        <v>1.8793566834039801</v>
      </c>
      <c r="I3542" s="57">
        <f t="shared" ca="1" si="802"/>
        <v>1.8793566834039801</v>
      </c>
      <c r="J3542" s="57">
        <f t="shared" ca="1" si="803"/>
        <v>1</v>
      </c>
      <c r="K3542" s="57">
        <f t="shared" ca="1" si="804"/>
        <v>0</v>
      </c>
      <c r="L3542" s="61">
        <f>IF(VLOOKUP(A3542,$U$12:$AD$125,8)=VLOOKUP(A3541,$U$12:$AD$125,8),0,VLOOKUP(A3542,U$12:$AD$125,8))</f>
        <v>0</v>
      </c>
      <c r="M3542" s="62">
        <f>IF(L3542&gt;0,VLOOKUP(L3542,T$12:$AC$125,7),0)</f>
        <v>0</v>
      </c>
      <c r="N3542" s="57">
        <f t="shared" si="805"/>
        <v>0</v>
      </c>
      <c r="O3542" s="57">
        <f t="shared" ca="1" si="806"/>
        <v>0</v>
      </c>
      <c r="P3542" s="63" t="str">
        <f t="shared" si="807"/>
        <v>A+J=</v>
      </c>
      <c r="Q3542" s="64">
        <f t="shared" si="808"/>
        <v>46863</v>
      </c>
    </row>
    <row r="3543" spans="1:17" x14ac:dyDescent="0.2">
      <c r="A3543" s="56">
        <f t="shared" si="809"/>
        <v>46778</v>
      </c>
      <c r="B3543" s="75" t="str">
        <f t="shared" ca="1" si="798"/>
        <v>n.d</v>
      </c>
      <c r="C3543" s="57">
        <f t="shared" si="799"/>
        <v>0.2023404</v>
      </c>
      <c r="D3543" s="58">
        <f ca="1">IF(A3543&lt;$B$1,VLOOKUP(A3543,[1]DI!$A$4:$B$15000,2,FALSE),0)</f>
        <v>0</v>
      </c>
      <c r="E3543" s="57">
        <f t="shared" ca="1" si="800"/>
        <v>0</v>
      </c>
      <c r="F3543" s="59">
        <f t="shared" si="797"/>
        <v>1.1499999999999999</v>
      </c>
      <c r="G3543" s="60">
        <f t="shared" ca="1" si="801"/>
        <v>1</v>
      </c>
      <c r="H3543" s="57">
        <f ca="1">TRUNC(PRODUCT(G$10:G3542),15)</f>
        <v>1.8793566834039801</v>
      </c>
      <c r="I3543" s="57">
        <f t="shared" ca="1" si="802"/>
        <v>1.8793566834039801</v>
      </c>
      <c r="J3543" s="57">
        <f t="shared" ca="1" si="803"/>
        <v>1</v>
      </c>
      <c r="K3543" s="57">
        <f t="shared" ca="1" si="804"/>
        <v>0</v>
      </c>
      <c r="L3543" s="61">
        <f>IF(VLOOKUP(A3543,$U$12:$AD$125,8)=VLOOKUP(A3542,$U$12:$AD$125,8),0,VLOOKUP(A3543,U$12:$AD$125,8))</f>
        <v>0</v>
      </c>
      <c r="M3543" s="62">
        <f>IF(L3543&gt;0,VLOOKUP(L3543,T$12:$AC$125,7),0)</f>
        <v>0</v>
      </c>
      <c r="N3543" s="57">
        <f t="shared" si="805"/>
        <v>0</v>
      </c>
      <c r="O3543" s="57">
        <f t="shared" ca="1" si="806"/>
        <v>0</v>
      </c>
      <c r="P3543" s="63" t="str">
        <f t="shared" si="807"/>
        <v>A+J=</v>
      </c>
      <c r="Q3543" s="64">
        <f t="shared" si="808"/>
        <v>46863</v>
      </c>
    </row>
    <row r="3544" spans="1:17" x14ac:dyDescent="0.2">
      <c r="A3544" s="56">
        <f t="shared" si="809"/>
        <v>46779</v>
      </c>
      <c r="B3544" s="75" t="str">
        <f t="shared" ca="1" si="798"/>
        <v>n.d</v>
      </c>
      <c r="C3544" s="57">
        <f t="shared" si="799"/>
        <v>0.2023404</v>
      </c>
      <c r="D3544" s="58">
        <f ca="1">IF(A3544&lt;$B$1,VLOOKUP(A3544,[1]DI!$A$4:$B$15000,2,FALSE),0)</f>
        <v>0</v>
      </c>
      <c r="E3544" s="57">
        <f t="shared" ca="1" si="800"/>
        <v>0</v>
      </c>
      <c r="F3544" s="59">
        <f t="shared" si="797"/>
        <v>1.1499999999999999</v>
      </c>
      <c r="G3544" s="60">
        <f t="shared" ca="1" si="801"/>
        <v>1</v>
      </c>
      <c r="H3544" s="57">
        <f ca="1">TRUNC(PRODUCT(G$10:G3543),15)</f>
        <v>1.8793566834039801</v>
      </c>
      <c r="I3544" s="57">
        <f t="shared" ca="1" si="802"/>
        <v>1.8793566834039801</v>
      </c>
      <c r="J3544" s="57">
        <f t="shared" ca="1" si="803"/>
        <v>1</v>
      </c>
      <c r="K3544" s="57">
        <f t="shared" ca="1" si="804"/>
        <v>0</v>
      </c>
      <c r="L3544" s="61">
        <f>IF(VLOOKUP(A3544,$U$12:$AD$125,8)=VLOOKUP(A3543,$U$12:$AD$125,8),0,VLOOKUP(A3544,U$12:$AD$125,8))</f>
        <v>0</v>
      </c>
      <c r="M3544" s="62">
        <f>IF(L3544&gt;0,VLOOKUP(L3544,T$12:$AC$125,7),0)</f>
        <v>0</v>
      </c>
      <c r="N3544" s="57">
        <f t="shared" si="805"/>
        <v>0</v>
      </c>
      <c r="O3544" s="57">
        <f t="shared" ca="1" si="806"/>
        <v>0</v>
      </c>
      <c r="P3544" s="63" t="str">
        <f t="shared" si="807"/>
        <v>A+J=</v>
      </c>
      <c r="Q3544" s="64">
        <f t="shared" si="808"/>
        <v>46863</v>
      </c>
    </row>
    <row r="3545" spans="1:17" x14ac:dyDescent="0.2">
      <c r="A3545" s="56">
        <f t="shared" si="809"/>
        <v>46780</v>
      </c>
      <c r="B3545" s="75" t="str">
        <f t="shared" ca="1" si="798"/>
        <v>n.d</v>
      </c>
      <c r="C3545" s="57">
        <f t="shared" si="799"/>
        <v>0.2023404</v>
      </c>
      <c r="D3545" s="58">
        <f ca="1">IF(A3545&lt;$B$1,VLOOKUP(A3545,[1]DI!$A$4:$B$15000,2,FALSE),0)</f>
        <v>0</v>
      </c>
      <c r="E3545" s="57">
        <f t="shared" ca="1" si="800"/>
        <v>0</v>
      </c>
      <c r="F3545" s="59">
        <f t="shared" si="797"/>
        <v>1.1499999999999999</v>
      </c>
      <c r="G3545" s="60">
        <f t="shared" ca="1" si="801"/>
        <v>1</v>
      </c>
      <c r="H3545" s="57">
        <f ca="1">TRUNC(PRODUCT(G$10:G3544),15)</f>
        <v>1.8793566834039801</v>
      </c>
      <c r="I3545" s="57">
        <f t="shared" ca="1" si="802"/>
        <v>1.8793566834039801</v>
      </c>
      <c r="J3545" s="57">
        <f t="shared" ca="1" si="803"/>
        <v>1</v>
      </c>
      <c r="K3545" s="57">
        <f t="shared" ca="1" si="804"/>
        <v>0</v>
      </c>
      <c r="L3545" s="61">
        <f>IF(VLOOKUP(A3545,$U$12:$AD$125,8)=VLOOKUP(A3544,$U$12:$AD$125,8),0,VLOOKUP(A3545,U$12:$AD$125,8))</f>
        <v>0</v>
      </c>
      <c r="M3545" s="62">
        <f>IF(L3545&gt;0,VLOOKUP(L3545,T$12:$AC$125,7),0)</f>
        <v>0</v>
      </c>
      <c r="N3545" s="57">
        <f t="shared" si="805"/>
        <v>0</v>
      </c>
      <c r="O3545" s="57">
        <f t="shared" ca="1" si="806"/>
        <v>0</v>
      </c>
      <c r="P3545" s="63" t="str">
        <f t="shared" si="807"/>
        <v>A+J=</v>
      </c>
      <c r="Q3545" s="64">
        <f t="shared" si="808"/>
        <v>46863</v>
      </c>
    </row>
    <row r="3546" spans="1:17" x14ac:dyDescent="0.2">
      <c r="A3546" s="56">
        <f t="shared" si="809"/>
        <v>46781</v>
      </c>
      <c r="B3546" s="75" t="str">
        <f t="shared" ca="1" si="798"/>
        <v>n.d</v>
      </c>
      <c r="C3546" s="57">
        <f t="shared" si="799"/>
        <v>0.2023404</v>
      </c>
      <c r="D3546" s="58">
        <f ca="1">IF(A3546&lt;$B$1,VLOOKUP(A3546,[1]DI!$A$4:$B$15000,2,FALSE),0)</f>
        <v>0</v>
      </c>
      <c r="E3546" s="57">
        <f t="shared" ca="1" si="800"/>
        <v>0</v>
      </c>
      <c r="F3546" s="59">
        <f t="shared" si="797"/>
        <v>1.1499999999999999</v>
      </c>
      <c r="G3546" s="60">
        <f t="shared" ca="1" si="801"/>
        <v>1</v>
      </c>
      <c r="H3546" s="57">
        <f ca="1">TRUNC(PRODUCT(G$10:G3545),15)</f>
        <v>1.8793566834039801</v>
      </c>
      <c r="I3546" s="57">
        <f t="shared" ca="1" si="802"/>
        <v>1.8793566834039801</v>
      </c>
      <c r="J3546" s="57">
        <f t="shared" ca="1" si="803"/>
        <v>1</v>
      </c>
      <c r="K3546" s="57">
        <f t="shared" ca="1" si="804"/>
        <v>0</v>
      </c>
      <c r="L3546" s="61">
        <f>IF(VLOOKUP(A3546,$U$12:$AD$125,8)=VLOOKUP(A3545,$U$12:$AD$125,8),0,VLOOKUP(A3546,U$12:$AD$125,8))</f>
        <v>0</v>
      </c>
      <c r="M3546" s="62">
        <f>IF(L3546&gt;0,VLOOKUP(L3546,T$12:$AC$125,7),0)</f>
        <v>0</v>
      </c>
      <c r="N3546" s="57">
        <f t="shared" si="805"/>
        <v>0</v>
      </c>
      <c r="O3546" s="57">
        <f t="shared" ca="1" si="806"/>
        <v>0</v>
      </c>
      <c r="P3546" s="63" t="str">
        <f t="shared" si="807"/>
        <v>A+J=</v>
      </c>
      <c r="Q3546" s="64">
        <f t="shared" si="808"/>
        <v>46863</v>
      </c>
    </row>
    <row r="3547" spans="1:17" x14ac:dyDescent="0.2">
      <c r="A3547" s="56">
        <f t="shared" si="809"/>
        <v>46782</v>
      </c>
      <c r="B3547" s="75" t="str">
        <f t="shared" ca="1" si="798"/>
        <v>n.d</v>
      </c>
      <c r="C3547" s="57">
        <f t="shared" si="799"/>
        <v>0.2023404</v>
      </c>
      <c r="D3547" s="58">
        <f ca="1">IF(A3547&lt;$B$1,VLOOKUP(A3547,[1]DI!$A$4:$B$15000,2,FALSE),0)</f>
        <v>0</v>
      </c>
      <c r="E3547" s="57">
        <f t="shared" ca="1" si="800"/>
        <v>0</v>
      </c>
      <c r="F3547" s="59">
        <f t="shared" si="797"/>
        <v>1.1499999999999999</v>
      </c>
      <c r="G3547" s="60">
        <f t="shared" ca="1" si="801"/>
        <v>1</v>
      </c>
      <c r="H3547" s="57">
        <f ca="1">TRUNC(PRODUCT(G$10:G3546),15)</f>
        <v>1.8793566834039801</v>
      </c>
      <c r="I3547" s="57">
        <f t="shared" ca="1" si="802"/>
        <v>1.8793566834039801</v>
      </c>
      <c r="J3547" s="57">
        <f t="shared" ca="1" si="803"/>
        <v>1</v>
      </c>
      <c r="K3547" s="57">
        <f t="shared" ca="1" si="804"/>
        <v>0</v>
      </c>
      <c r="L3547" s="61">
        <f>IF(VLOOKUP(A3547,$U$12:$AD$125,8)=VLOOKUP(A3546,$U$12:$AD$125,8),0,VLOOKUP(A3547,U$12:$AD$125,8))</f>
        <v>0</v>
      </c>
      <c r="M3547" s="62">
        <f>IF(L3547&gt;0,VLOOKUP(L3547,T$12:$AC$125,7),0)</f>
        <v>0</v>
      </c>
      <c r="N3547" s="57">
        <f t="shared" si="805"/>
        <v>0</v>
      </c>
      <c r="O3547" s="57">
        <f t="shared" ca="1" si="806"/>
        <v>0</v>
      </c>
      <c r="P3547" s="63" t="str">
        <f t="shared" si="807"/>
        <v>A+J=</v>
      </c>
      <c r="Q3547" s="64">
        <f t="shared" si="808"/>
        <v>46863</v>
      </c>
    </row>
    <row r="3548" spans="1:17" x14ac:dyDescent="0.2">
      <c r="A3548" s="56">
        <f t="shared" si="809"/>
        <v>46783</v>
      </c>
      <c r="B3548" s="75" t="str">
        <f t="shared" ca="1" si="798"/>
        <v>n.d</v>
      </c>
      <c r="C3548" s="57">
        <f t="shared" si="799"/>
        <v>0.2023404</v>
      </c>
      <c r="D3548" s="58">
        <f ca="1">IF(A3548&lt;$B$1,VLOOKUP(A3548,[1]DI!$A$4:$B$15000,2,FALSE),0)</f>
        <v>0</v>
      </c>
      <c r="E3548" s="57">
        <f t="shared" ca="1" si="800"/>
        <v>0</v>
      </c>
      <c r="F3548" s="59">
        <f t="shared" si="797"/>
        <v>1.1499999999999999</v>
      </c>
      <c r="G3548" s="60">
        <f t="shared" ca="1" si="801"/>
        <v>1</v>
      </c>
      <c r="H3548" s="57">
        <f ca="1">TRUNC(PRODUCT(G$10:G3547),15)</f>
        <v>1.8793566834039801</v>
      </c>
      <c r="I3548" s="57">
        <f t="shared" ca="1" si="802"/>
        <v>1.8793566834039801</v>
      </c>
      <c r="J3548" s="57">
        <f t="shared" ca="1" si="803"/>
        <v>1</v>
      </c>
      <c r="K3548" s="57">
        <f t="shared" ca="1" si="804"/>
        <v>0</v>
      </c>
      <c r="L3548" s="61">
        <f>IF(VLOOKUP(A3548,$U$12:$AD$125,8)=VLOOKUP(A3547,$U$12:$AD$125,8),0,VLOOKUP(A3548,U$12:$AD$125,8))</f>
        <v>0</v>
      </c>
      <c r="M3548" s="62">
        <f>IF(L3548&gt;0,VLOOKUP(L3548,T$12:$AC$125,7),0)</f>
        <v>0</v>
      </c>
      <c r="N3548" s="57">
        <f t="shared" si="805"/>
        <v>0</v>
      </c>
      <c r="O3548" s="57">
        <f t="shared" ca="1" si="806"/>
        <v>0</v>
      </c>
      <c r="P3548" s="63" t="str">
        <f t="shared" si="807"/>
        <v>A+J=</v>
      </c>
      <c r="Q3548" s="64">
        <f t="shared" si="808"/>
        <v>46863</v>
      </c>
    </row>
    <row r="3549" spans="1:17" x14ac:dyDescent="0.2">
      <c r="A3549" s="56">
        <f t="shared" si="809"/>
        <v>46784</v>
      </c>
      <c r="B3549" s="75" t="str">
        <f t="shared" ca="1" si="798"/>
        <v>n.d</v>
      </c>
      <c r="C3549" s="57">
        <f t="shared" si="799"/>
        <v>0.2023404</v>
      </c>
      <c r="D3549" s="58">
        <f ca="1">IF(A3549&lt;$B$1,VLOOKUP(A3549,[1]DI!$A$4:$B$15000,2,FALSE),0)</f>
        <v>0</v>
      </c>
      <c r="E3549" s="57">
        <f t="shared" ca="1" si="800"/>
        <v>0</v>
      </c>
      <c r="F3549" s="59">
        <f t="shared" si="797"/>
        <v>1.1499999999999999</v>
      </c>
      <c r="G3549" s="60">
        <f t="shared" ca="1" si="801"/>
        <v>1</v>
      </c>
      <c r="H3549" s="57">
        <f ca="1">TRUNC(PRODUCT(G$10:G3548),15)</f>
        <v>1.8793566834039801</v>
      </c>
      <c r="I3549" s="57">
        <f t="shared" ca="1" si="802"/>
        <v>1.8793566834039801</v>
      </c>
      <c r="J3549" s="57">
        <f t="shared" ca="1" si="803"/>
        <v>1</v>
      </c>
      <c r="K3549" s="57">
        <f t="shared" ca="1" si="804"/>
        <v>0</v>
      </c>
      <c r="L3549" s="61">
        <f>IF(VLOOKUP(A3549,$U$12:$AD$125,8)=VLOOKUP(A3548,$U$12:$AD$125,8),0,VLOOKUP(A3549,U$12:$AD$125,8))</f>
        <v>0</v>
      </c>
      <c r="M3549" s="62">
        <f>IF(L3549&gt;0,VLOOKUP(L3549,T$12:$AC$125,7),0)</f>
        <v>0</v>
      </c>
      <c r="N3549" s="57">
        <f t="shared" si="805"/>
        <v>0</v>
      </c>
      <c r="O3549" s="57">
        <f t="shared" ca="1" si="806"/>
        <v>0</v>
      </c>
      <c r="P3549" s="63" t="str">
        <f t="shared" si="807"/>
        <v>A+J=</v>
      </c>
      <c r="Q3549" s="64">
        <f t="shared" si="808"/>
        <v>46863</v>
      </c>
    </row>
    <row r="3550" spans="1:17" x14ac:dyDescent="0.2">
      <c r="A3550" s="56">
        <f t="shared" si="809"/>
        <v>46785</v>
      </c>
      <c r="B3550" s="75" t="str">
        <f t="shared" ca="1" si="798"/>
        <v>n.d</v>
      </c>
      <c r="C3550" s="57">
        <f t="shared" si="799"/>
        <v>0.2023404</v>
      </c>
      <c r="D3550" s="58">
        <f ca="1">IF(A3550&lt;$B$1,VLOOKUP(A3550,[1]DI!$A$4:$B$15000,2,FALSE),0)</f>
        <v>0</v>
      </c>
      <c r="E3550" s="57">
        <f t="shared" ca="1" si="800"/>
        <v>0</v>
      </c>
      <c r="F3550" s="59">
        <f t="shared" si="797"/>
        <v>1.1499999999999999</v>
      </c>
      <c r="G3550" s="60">
        <f t="shared" ca="1" si="801"/>
        <v>1</v>
      </c>
      <c r="H3550" s="57">
        <f ca="1">TRUNC(PRODUCT(G$10:G3549),15)</f>
        <v>1.8793566834039801</v>
      </c>
      <c r="I3550" s="57">
        <f t="shared" ca="1" si="802"/>
        <v>1.8793566834039801</v>
      </c>
      <c r="J3550" s="57">
        <f t="shared" ca="1" si="803"/>
        <v>1</v>
      </c>
      <c r="K3550" s="57">
        <f t="shared" ca="1" si="804"/>
        <v>0</v>
      </c>
      <c r="L3550" s="61">
        <f>IF(VLOOKUP(A3550,$U$12:$AD$125,8)=VLOOKUP(A3549,$U$12:$AD$125,8),0,VLOOKUP(A3550,U$12:$AD$125,8))</f>
        <v>0</v>
      </c>
      <c r="M3550" s="62">
        <f>IF(L3550&gt;0,VLOOKUP(L3550,T$12:$AC$125,7),0)</f>
        <v>0</v>
      </c>
      <c r="N3550" s="57">
        <f t="shared" si="805"/>
        <v>0</v>
      </c>
      <c r="O3550" s="57">
        <f t="shared" ca="1" si="806"/>
        <v>0</v>
      </c>
      <c r="P3550" s="63" t="str">
        <f t="shared" si="807"/>
        <v>A+J=</v>
      </c>
      <c r="Q3550" s="64">
        <f t="shared" si="808"/>
        <v>46863</v>
      </c>
    </row>
    <row r="3551" spans="1:17" x14ac:dyDescent="0.2">
      <c r="A3551" s="56">
        <f t="shared" si="809"/>
        <v>46786</v>
      </c>
      <c r="B3551" s="75" t="str">
        <f t="shared" ca="1" si="798"/>
        <v>n.d</v>
      </c>
      <c r="C3551" s="57">
        <f t="shared" si="799"/>
        <v>0.2023404</v>
      </c>
      <c r="D3551" s="58">
        <f ca="1">IF(A3551&lt;$B$1,VLOOKUP(A3551,[1]DI!$A$4:$B$15000,2,FALSE),0)</f>
        <v>0</v>
      </c>
      <c r="E3551" s="57">
        <f t="shared" ca="1" si="800"/>
        <v>0</v>
      </c>
      <c r="F3551" s="59">
        <f t="shared" ref="F3551:F3614" si="810">F3550</f>
        <v>1.1499999999999999</v>
      </c>
      <c r="G3551" s="60">
        <f t="shared" ca="1" si="801"/>
        <v>1</v>
      </c>
      <c r="H3551" s="57">
        <f ca="1">TRUNC(PRODUCT(G$10:G3550),15)</f>
        <v>1.8793566834039801</v>
      </c>
      <c r="I3551" s="57">
        <f t="shared" ca="1" si="802"/>
        <v>1.8793566834039801</v>
      </c>
      <c r="J3551" s="57">
        <f t="shared" ca="1" si="803"/>
        <v>1</v>
      </c>
      <c r="K3551" s="57">
        <f t="shared" ca="1" si="804"/>
        <v>0</v>
      </c>
      <c r="L3551" s="61">
        <f>IF(VLOOKUP(A3551,$U$12:$AD$125,8)=VLOOKUP(A3550,$U$12:$AD$125,8),0,VLOOKUP(A3551,U$12:$AD$125,8))</f>
        <v>0</v>
      </c>
      <c r="M3551" s="62">
        <f>IF(L3551&gt;0,VLOOKUP(L3551,T$12:$AC$125,7),0)</f>
        <v>0</v>
      </c>
      <c r="N3551" s="57">
        <f t="shared" si="805"/>
        <v>0</v>
      </c>
      <c r="O3551" s="57">
        <f t="shared" ca="1" si="806"/>
        <v>0</v>
      </c>
      <c r="P3551" s="63" t="str">
        <f t="shared" si="807"/>
        <v>A+J=</v>
      </c>
      <c r="Q3551" s="64">
        <f t="shared" si="808"/>
        <v>46863</v>
      </c>
    </row>
    <row r="3552" spans="1:17" x14ac:dyDescent="0.2">
      <c r="A3552" s="56">
        <f t="shared" si="809"/>
        <v>46787</v>
      </c>
      <c r="B3552" s="75" t="str">
        <f t="shared" ca="1" si="798"/>
        <v>n.d</v>
      </c>
      <c r="C3552" s="57">
        <f t="shared" si="799"/>
        <v>0.2023404</v>
      </c>
      <c r="D3552" s="58">
        <f ca="1">IF(A3552&lt;$B$1,VLOOKUP(A3552,[1]DI!$A$4:$B$15000,2,FALSE),0)</f>
        <v>0</v>
      </c>
      <c r="E3552" s="57">
        <f t="shared" ca="1" si="800"/>
        <v>0</v>
      </c>
      <c r="F3552" s="59">
        <f t="shared" si="810"/>
        <v>1.1499999999999999</v>
      </c>
      <c r="G3552" s="60">
        <f t="shared" ca="1" si="801"/>
        <v>1</v>
      </c>
      <c r="H3552" s="57">
        <f ca="1">TRUNC(PRODUCT(G$10:G3551),15)</f>
        <v>1.8793566834039801</v>
      </c>
      <c r="I3552" s="57">
        <f t="shared" ca="1" si="802"/>
        <v>1.8793566834039801</v>
      </c>
      <c r="J3552" s="57">
        <f t="shared" ca="1" si="803"/>
        <v>1</v>
      </c>
      <c r="K3552" s="57">
        <f t="shared" ca="1" si="804"/>
        <v>0</v>
      </c>
      <c r="L3552" s="61">
        <f>IF(VLOOKUP(A3552,$U$12:$AD$125,8)=VLOOKUP(A3551,$U$12:$AD$125,8),0,VLOOKUP(A3552,U$12:$AD$125,8))</f>
        <v>0</v>
      </c>
      <c r="M3552" s="62">
        <f>IF(L3552&gt;0,VLOOKUP(L3552,T$12:$AC$125,7),0)</f>
        <v>0</v>
      </c>
      <c r="N3552" s="57">
        <f t="shared" si="805"/>
        <v>0</v>
      </c>
      <c r="O3552" s="57">
        <f t="shared" ca="1" si="806"/>
        <v>0</v>
      </c>
      <c r="P3552" s="63" t="str">
        <f t="shared" si="807"/>
        <v>A+J=</v>
      </c>
      <c r="Q3552" s="64">
        <f t="shared" si="808"/>
        <v>46863</v>
      </c>
    </row>
    <row r="3553" spans="1:17" x14ac:dyDescent="0.2">
      <c r="A3553" s="56">
        <f t="shared" si="809"/>
        <v>46788</v>
      </c>
      <c r="B3553" s="75" t="str">
        <f t="shared" ca="1" si="798"/>
        <v>n.d</v>
      </c>
      <c r="C3553" s="57">
        <f t="shared" si="799"/>
        <v>0.2023404</v>
      </c>
      <c r="D3553" s="58">
        <f ca="1">IF(A3553&lt;$B$1,VLOOKUP(A3553,[1]DI!$A$4:$B$15000,2,FALSE),0)</f>
        <v>0</v>
      </c>
      <c r="E3553" s="57">
        <f t="shared" ca="1" si="800"/>
        <v>0</v>
      </c>
      <c r="F3553" s="59">
        <f t="shared" si="810"/>
        <v>1.1499999999999999</v>
      </c>
      <c r="G3553" s="60">
        <f t="shared" ca="1" si="801"/>
        <v>1</v>
      </c>
      <c r="H3553" s="57">
        <f ca="1">TRUNC(PRODUCT(G$10:G3552),15)</f>
        <v>1.8793566834039801</v>
      </c>
      <c r="I3553" s="57">
        <f t="shared" ca="1" si="802"/>
        <v>1.8793566834039801</v>
      </c>
      <c r="J3553" s="57">
        <f t="shared" ca="1" si="803"/>
        <v>1</v>
      </c>
      <c r="K3553" s="57">
        <f t="shared" ca="1" si="804"/>
        <v>0</v>
      </c>
      <c r="L3553" s="61">
        <f>IF(VLOOKUP(A3553,$U$12:$AD$125,8)=VLOOKUP(A3552,$U$12:$AD$125,8),0,VLOOKUP(A3553,U$12:$AD$125,8))</f>
        <v>0</v>
      </c>
      <c r="M3553" s="62">
        <f>IF(L3553&gt;0,VLOOKUP(L3553,T$12:$AC$125,7),0)</f>
        <v>0</v>
      </c>
      <c r="N3553" s="57">
        <f t="shared" si="805"/>
        <v>0</v>
      </c>
      <c r="O3553" s="57">
        <f t="shared" ca="1" si="806"/>
        <v>0</v>
      </c>
      <c r="P3553" s="63" t="str">
        <f t="shared" si="807"/>
        <v>A+J=</v>
      </c>
      <c r="Q3553" s="64">
        <f t="shared" si="808"/>
        <v>46863</v>
      </c>
    </row>
    <row r="3554" spans="1:17" x14ac:dyDescent="0.2">
      <c r="A3554" s="56">
        <f t="shared" si="809"/>
        <v>46789</v>
      </c>
      <c r="B3554" s="75" t="str">
        <f t="shared" ca="1" si="798"/>
        <v>n.d</v>
      </c>
      <c r="C3554" s="57">
        <f t="shared" si="799"/>
        <v>0.2023404</v>
      </c>
      <c r="D3554" s="58">
        <f ca="1">IF(A3554&lt;$B$1,VLOOKUP(A3554,[1]DI!$A$4:$B$15000,2,FALSE),0)</f>
        <v>0</v>
      </c>
      <c r="E3554" s="57">
        <f t="shared" ca="1" si="800"/>
        <v>0</v>
      </c>
      <c r="F3554" s="59">
        <f t="shared" si="810"/>
        <v>1.1499999999999999</v>
      </c>
      <c r="G3554" s="60">
        <f t="shared" ca="1" si="801"/>
        <v>1</v>
      </c>
      <c r="H3554" s="57">
        <f ca="1">TRUNC(PRODUCT(G$10:G3553),15)</f>
        <v>1.8793566834039801</v>
      </c>
      <c r="I3554" s="57">
        <f t="shared" ca="1" si="802"/>
        <v>1.8793566834039801</v>
      </c>
      <c r="J3554" s="57">
        <f t="shared" ca="1" si="803"/>
        <v>1</v>
      </c>
      <c r="K3554" s="57">
        <f t="shared" ca="1" si="804"/>
        <v>0</v>
      </c>
      <c r="L3554" s="61">
        <f>IF(VLOOKUP(A3554,$U$12:$AD$125,8)=VLOOKUP(A3553,$U$12:$AD$125,8),0,VLOOKUP(A3554,U$12:$AD$125,8))</f>
        <v>0</v>
      </c>
      <c r="M3554" s="62">
        <f>IF(L3554&gt;0,VLOOKUP(L3554,T$12:$AC$125,7),0)</f>
        <v>0</v>
      </c>
      <c r="N3554" s="57">
        <f t="shared" si="805"/>
        <v>0</v>
      </c>
      <c r="O3554" s="57">
        <f t="shared" ca="1" si="806"/>
        <v>0</v>
      </c>
      <c r="P3554" s="63" t="str">
        <f t="shared" si="807"/>
        <v>A+J=</v>
      </c>
      <c r="Q3554" s="64">
        <f t="shared" si="808"/>
        <v>46863</v>
      </c>
    </row>
    <row r="3555" spans="1:17" x14ac:dyDescent="0.2">
      <c r="A3555" s="56">
        <f t="shared" si="809"/>
        <v>46790</v>
      </c>
      <c r="B3555" s="75" t="str">
        <f t="shared" ca="1" si="798"/>
        <v>n.d</v>
      </c>
      <c r="C3555" s="57">
        <f t="shared" si="799"/>
        <v>0.2023404</v>
      </c>
      <c r="D3555" s="58">
        <f ca="1">IF(A3555&lt;$B$1,VLOOKUP(A3555,[1]DI!$A$4:$B$15000,2,FALSE),0)</f>
        <v>0</v>
      </c>
      <c r="E3555" s="57">
        <f t="shared" ca="1" si="800"/>
        <v>0</v>
      </c>
      <c r="F3555" s="59">
        <f t="shared" si="810"/>
        <v>1.1499999999999999</v>
      </c>
      <c r="G3555" s="60">
        <f t="shared" ca="1" si="801"/>
        <v>1</v>
      </c>
      <c r="H3555" s="57">
        <f ca="1">TRUNC(PRODUCT(G$10:G3554),15)</f>
        <v>1.8793566834039801</v>
      </c>
      <c r="I3555" s="57">
        <f t="shared" ca="1" si="802"/>
        <v>1.8793566834039801</v>
      </c>
      <c r="J3555" s="57">
        <f t="shared" ca="1" si="803"/>
        <v>1</v>
      </c>
      <c r="K3555" s="57">
        <f t="shared" ca="1" si="804"/>
        <v>0</v>
      </c>
      <c r="L3555" s="61">
        <f>IF(VLOOKUP(A3555,$U$12:$AD$125,8)=VLOOKUP(A3554,$U$12:$AD$125,8),0,VLOOKUP(A3555,U$12:$AD$125,8))</f>
        <v>0</v>
      </c>
      <c r="M3555" s="62">
        <f>IF(L3555&gt;0,VLOOKUP(L3555,T$12:$AC$125,7),0)</f>
        <v>0</v>
      </c>
      <c r="N3555" s="57">
        <f t="shared" si="805"/>
        <v>0</v>
      </c>
      <c r="O3555" s="57">
        <f t="shared" ca="1" si="806"/>
        <v>0</v>
      </c>
      <c r="P3555" s="63" t="str">
        <f t="shared" si="807"/>
        <v>A+J=</v>
      </c>
      <c r="Q3555" s="64">
        <f t="shared" si="808"/>
        <v>46863</v>
      </c>
    </row>
    <row r="3556" spans="1:17" x14ac:dyDescent="0.2">
      <c r="A3556" s="56">
        <f t="shared" si="809"/>
        <v>46791</v>
      </c>
      <c r="B3556" s="75" t="str">
        <f t="shared" ca="1" si="798"/>
        <v>n.d</v>
      </c>
      <c r="C3556" s="57">
        <f t="shared" si="799"/>
        <v>0.2023404</v>
      </c>
      <c r="D3556" s="58">
        <f ca="1">IF(A3556&lt;$B$1,VLOOKUP(A3556,[1]DI!$A$4:$B$15000,2,FALSE),0)</f>
        <v>0</v>
      </c>
      <c r="E3556" s="57">
        <f t="shared" ca="1" si="800"/>
        <v>0</v>
      </c>
      <c r="F3556" s="59">
        <f t="shared" si="810"/>
        <v>1.1499999999999999</v>
      </c>
      <c r="G3556" s="60">
        <f t="shared" ca="1" si="801"/>
        <v>1</v>
      </c>
      <c r="H3556" s="57">
        <f ca="1">TRUNC(PRODUCT(G$10:G3555),15)</f>
        <v>1.8793566834039801</v>
      </c>
      <c r="I3556" s="57">
        <f t="shared" ca="1" si="802"/>
        <v>1.8793566834039801</v>
      </c>
      <c r="J3556" s="57">
        <f t="shared" ca="1" si="803"/>
        <v>1</v>
      </c>
      <c r="K3556" s="57">
        <f t="shared" ca="1" si="804"/>
        <v>0</v>
      </c>
      <c r="L3556" s="61">
        <f>IF(VLOOKUP(A3556,$U$12:$AD$125,8)=VLOOKUP(A3555,$U$12:$AD$125,8),0,VLOOKUP(A3556,U$12:$AD$125,8))</f>
        <v>0</v>
      </c>
      <c r="M3556" s="62">
        <f>IF(L3556&gt;0,VLOOKUP(L3556,T$12:$AC$125,7),0)</f>
        <v>0</v>
      </c>
      <c r="N3556" s="57">
        <f t="shared" si="805"/>
        <v>0</v>
      </c>
      <c r="O3556" s="57">
        <f t="shared" ca="1" si="806"/>
        <v>0</v>
      </c>
      <c r="P3556" s="63" t="str">
        <f t="shared" si="807"/>
        <v>A+J=</v>
      </c>
      <c r="Q3556" s="64">
        <f t="shared" si="808"/>
        <v>46863</v>
      </c>
    </row>
    <row r="3557" spans="1:17" x14ac:dyDescent="0.2">
      <c r="A3557" s="56">
        <f t="shared" si="809"/>
        <v>46792</v>
      </c>
      <c r="B3557" s="75" t="str">
        <f t="shared" ca="1" si="798"/>
        <v>n.d</v>
      </c>
      <c r="C3557" s="57">
        <f t="shared" si="799"/>
        <v>0.2023404</v>
      </c>
      <c r="D3557" s="58">
        <f ca="1">IF(A3557&lt;$B$1,VLOOKUP(A3557,[1]DI!$A$4:$B$15000,2,FALSE),0)</f>
        <v>0</v>
      </c>
      <c r="E3557" s="57">
        <f t="shared" ca="1" si="800"/>
        <v>0</v>
      </c>
      <c r="F3557" s="59">
        <f t="shared" si="810"/>
        <v>1.1499999999999999</v>
      </c>
      <c r="G3557" s="60">
        <f t="shared" ca="1" si="801"/>
        <v>1</v>
      </c>
      <c r="H3557" s="57">
        <f ca="1">TRUNC(PRODUCT(G$10:G3556),15)</f>
        <v>1.8793566834039801</v>
      </c>
      <c r="I3557" s="57">
        <f t="shared" ca="1" si="802"/>
        <v>1.8793566834039801</v>
      </c>
      <c r="J3557" s="57">
        <f t="shared" ca="1" si="803"/>
        <v>1</v>
      </c>
      <c r="K3557" s="57">
        <f t="shared" ca="1" si="804"/>
        <v>0</v>
      </c>
      <c r="L3557" s="61">
        <f>IF(VLOOKUP(A3557,$U$12:$AD$125,8)=VLOOKUP(A3556,$U$12:$AD$125,8),0,VLOOKUP(A3557,U$12:$AD$125,8))</f>
        <v>0</v>
      </c>
      <c r="M3557" s="62">
        <f>IF(L3557&gt;0,VLOOKUP(L3557,T$12:$AC$125,7),0)</f>
        <v>0</v>
      </c>
      <c r="N3557" s="57">
        <f t="shared" si="805"/>
        <v>0</v>
      </c>
      <c r="O3557" s="57">
        <f t="shared" ca="1" si="806"/>
        <v>0</v>
      </c>
      <c r="P3557" s="63" t="str">
        <f t="shared" si="807"/>
        <v>A+J=</v>
      </c>
      <c r="Q3557" s="64">
        <f t="shared" si="808"/>
        <v>46863</v>
      </c>
    </row>
    <row r="3558" spans="1:17" x14ac:dyDescent="0.2">
      <c r="A3558" s="56">
        <f t="shared" si="809"/>
        <v>46793</v>
      </c>
      <c r="B3558" s="75" t="str">
        <f t="shared" ca="1" si="798"/>
        <v>n.d</v>
      </c>
      <c r="C3558" s="57">
        <f t="shared" si="799"/>
        <v>0.2023404</v>
      </c>
      <c r="D3558" s="58">
        <f ca="1">IF(A3558&lt;$B$1,VLOOKUP(A3558,[1]DI!$A$4:$B$15000,2,FALSE),0)</f>
        <v>0</v>
      </c>
      <c r="E3558" s="57">
        <f t="shared" ca="1" si="800"/>
        <v>0</v>
      </c>
      <c r="F3558" s="59">
        <f t="shared" si="810"/>
        <v>1.1499999999999999</v>
      </c>
      <c r="G3558" s="60">
        <f t="shared" ca="1" si="801"/>
        <v>1</v>
      </c>
      <c r="H3558" s="57">
        <f ca="1">TRUNC(PRODUCT(G$10:G3557),15)</f>
        <v>1.8793566834039801</v>
      </c>
      <c r="I3558" s="57">
        <f t="shared" ca="1" si="802"/>
        <v>1.8793566834039801</v>
      </c>
      <c r="J3558" s="57">
        <f t="shared" ca="1" si="803"/>
        <v>1</v>
      </c>
      <c r="K3558" s="57">
        <f t="shared" ca="1" si="804"/>
        <v>0</v>
      </c>
      <c r="L3558" s="61">
        <f>IF(VLOOKUP(A3558,$U$12:$AD$125,8)=VLOOKUP(A3557,$U$12:$AD$125,8),0,VLOOKUP(A3558,U$12:$AD$125,8))</f>
        <v>0</v>
      </c>
      <c r="M3558" s="62">
        <f>IF(L3558&gt;0,VLOOKUP(L3558,T$12:$AC$125,7),0)</f>
        <v>0</v>
      </c>
      <c r="N3558" s="57">
        <f t="shared" si="805"/>
        <v>0</v>
      </c>
      <c r="O3558" s="57">
        <f t="shared" ca="1" si="806"/>
        <v>0</v>
      </c>
      <c r="P3558" s="63" t="str">
        <f t="shared" si="807"/>
        <v>A+J=</v>
      </c>
      <c r="Q3558" s="64">
        <f t="shared" si="808"/>
        <v>46863</v>
      </c>
    </row>
    <row r="3559" spans="1:17" x14ac:dyDescent="0.2">
      <c r="A3559" s="56">
        <f t="shared" si="809"/>
        <v>46794</v>
      </c>
      <c r="B3559" s="75" t="str">
        <f t="shared" ca="1" si="798"/>
        <v>n.d</v>
      </c>
      <c r="C3559" s="57">
        <f t="shared" si="799"/>
        <v>0.2023404</v>
      </c>
      <c r="D3559" s="58">
        <f ca="1">IF(A3559&lt;$B$1,VLOOKUP(A3559,[1]DI!$A$4:$B$15000,2,FALSE),0)</f>
        <v>0</v>
      </c>
      <c r="E3559" s="57">
        <f t="shared" ca="1" si="800"/>
        <v>0</v>
      </c>
      <c r="F3559" s="59">
        <f t="shared" si="810"/>
        <v>1.1499999999999999</v>
      </c>
      <c r="G3559" s="60">
        <f t="shared" ca="1" si="801"/>
        <v>1</v>
      </c>
      <c r="H3559" s="57">
        <f ca="1">TRUNC(PRODUCT(G$10:G3558),15)</f>
        <v>1.8793566834039801</v>
      </c>
      <c r="I3559" s="57">
        <f t="shared" ca="1" si="802"/>
        <v>1.8793566834039801</v>
      </c>
      <c r="J3559" s="57">
        <f t="shared" ca="1" si="803"/>
        <v>1</v>
      </c>
      <c r="K3559" s="57">
        <f t="shared" ca="1" si="804"/>
        <v>0</v>
      </c>
      <c r="L3559" s="61">
        <f>IF(VLOOKUP(A3559,$U$12:$AD$125,8)=VLOOKUP(A3558,$U$12:$AD$125,8),0,VLOOKUP(A3559,U$12:$AD$125,8))</f>
        <v>0</v>
      </c>
      <c r="M3559" s="62">
        <f>IF(L3559&gt;0,VLOOKUP(L3559,T$12:$AC$125,7),0)</f>
        <v>0</v>
      </c>
      <c r="N3559" s="57">
        <f t="shared" si="805"/>
        <v>0</v>
      </c>
      <c r="O3559" s="57">
        <f t="shared" ca="1" si="806"/>
        <v>0</v>
      </c>
      <c r="P3559" s="63" t="str">
        <f t="shared" si="807"/>
        <v>A+J=</v>
      </c>
      <c r="Q3559" s="64">
        <f t="shared" si="808"/>
        <v>46863</v>
      </c>
    </row>
    <row r="3560" spans="1:17" x14ac:dyDescent="0.2">
      <c r="A3560" s="56">
        <f t="shared" si="809"/>
        <v>46795</v>
      </c>
      <c r="B3560" s="75" t="str">
        <f t="shared" ca="1" si="798"/>
        <v>n.d</v>
      </c>
      <c r="C3560" s="57">
        <f t="shared" si="799"/>
        <v>0.2023404</v>
      </c>
      <c r="D3560" s="58">
        <f ca="1">IF(A3560&lt;$B$1,VLOOKUP(A3560,[1]DI!$A$4:$B$15000,2,FALSE),0)</f>
        <v>0</v>
      </c>
      <c r="E3560" s="57">
        <f t="shared" ca="1" si="800"/>
        <v>0</v>
      </c>
      <c r="F3560" s="59">
        <f t="shared" si="810"/>
        <v>1.1499999999999999</v>
      </c>
      <c r="G3560" s="60">
        <f t="shared" ca="1" si="801"/>
        <v>1</v>
      </c>
      <c r="H3560" s="57">
        <f ca="1">TRUNC(PRODUCT(G$10:G3559),15)</f>
        <v>1.8793566834039801</v>
      </c>
      <c r="I3560" s="57">
        <f t="shared" ca="1" si="802"/>
        <v>1.8793566834039801</v>
      </c>
      <c r="J3560" s="57">
        <f t="shared" ca="1" si="803"/>
        <v>1</v>
      </c>
      <c r="K3560" s="57">
        <f t="shared" ca="1" si="804"/>
        <v>0</v>
      </c>
      <c r="L3560" s="61">
        <f>IF(VLOOKUP(A3560,$U$12:$AD$125,8)=VLOOKUP(A3559,$U$12:$AD$125,8),0,VLOOKUP(A3560,U$12:$AD$125,8))</f>
        <v>0</v>
      </c>
      <c r="M3560" s="62">
        <f>IF(L3560&gt;0,VLOOKUP(L3560,T$12:$AC$125,7),0)</f>
        <v>0</v>
      </c>
      <c r="N3560" s="57">
        <f t="shared" si="805"/>
        <v>0</v>
      </c>
      <c r="O3560" s="57">
        <f t="shared" ca="1" si="806"/>
        <v>0</v>
      </c>
      <c r="P3560" s="63" t="str">
        <f t="shared" si="807"/>
        <v>A+J=</v>
      </c>
      <c r="Q3560" s="64">
        <f t="shared" si="808"/>
        <v>46863</v>
      </c>
    </row>
    <row r="3561" spans="1:17" x14ac:dyDescent="0.2">
      <c r="A3561" s="56">
        <f t="shared" si="809"/>
        <v>46796</v>
      </c>
      <c r="B3561" s="75" t="str">
        <f t="shared" ca="1" si="798"/>
        <v>n.d</v>
      </c>
      <c r="C3561" s="57">
        <f t="shared" si="799"/>
        <v>0.2023404</v>
      </c>
      <c r="D3561" s="58">
        <f ca="1">IF(A3561&lt;$B$1,VLOOKUP(A3561,[1]DI!$A$4:$B$15000,2,FALSE),0)</f>
        <v>0</v>
      </c>
      <c r="E3561" s="57">
        <f t="shared" ca="1" si="800"/>
        <v>0</v>
      </c>
      <c r="F3561" s="59">
        <f t="shared" si="810"/>
        <v>1.1499999999999999</v>
      </c>
      <c r="G3561" s="60">
        <f t="shared" ca="1" si="801"/>
        <v>1</v>
      </c>
      <c r="H3561" s="57">
        <f ca="1">TRUNC(PRODUCT(G$10:G3560),15)</f>
        <v>1.8793566834039801</v>
      </c>
      <c r="I3561" s="57">
        <f t="shared" ca="1" si="802"/>
        <v>1.8793566834039801</v>
      </c>
      <c r="J3561" s="57">
        <f t="shared" ca="1" si="803"/>
        <v>1</v>
      </c>
      <c r="K3561" s="57">
        <f t="shared" ca="1" si="804"/>
        <v>0</v>
      </c>
      <c r="L3561" s="61">
        <f>IF(VLOOKUP(A3561,$U$12:$AD$125,8)=VLOOKUP(A3560,$U$12:$AD$125,8),0,VLOOKUP(A3561,U$12:$AD$125,8))</f>
        <v>0</v>
      </c>
      <c r="M3561" s="62">
        <f>IF(L3561&gt;0,VLOOKUP(L3561,T$12:$AC$125,7),0)</f>
        <v>0</v>
      </c>
      <c r="N3561" s="57">
        <f t="shared" si="805"/>
        <v>0</v>
      </c>
      <c r="O3561" s="57">
        <f t="shared" ca="1" si="806"/>
        <v>0</v>
      </c>
      <c r="P3561" s="63" t="str">
        <f t="shared" si="807"/>
        <v>A+J=</v>
      </c>
      <c r="Q3561" s="64">
        <f t="shared" si="808"/>
        <v>46863</v>
      </c>
    </row>
    <row r="3562" spans="1:17" x14ac:dyDescent="0.2">
      <c r="A3562" s="56">
        <f t="shared" si="809"/>
        <v>46797</v>
      </c>
      <c r="B3562" s="75" t="str">
        <f t="shared" ca="1" si="798"/>
        <v>n.d</v>
      </c>
      <c r="C3562" s="57">
        <f t="shared" si="799"/>
        <v>0.2023404</v>
      </c>
      <c r="D3562" s="58">
        <f ca="1">IF(A3562&lt;$B$1,VLOOKUP(A3562,[1]DI!$A$4:$B$15000,2,FALSE),0)</f>
        <v>0</v>
      </c>
      <c r="E3562" s="57">
        <f t="shared" ca="1" si="800"/>
        <v>0</v>
      </c>
      <c r="F3562" s="59">
        <f t="shared" si="810"/>
        <v>1.1499999999999999</v>
      </c>
      <c r="G3562" s="60">
        <f t="shared" ca="1" si="801"/>
        <v>1</v>
      </c>
      <c r="H3562" s="57">
        <f ca="1">TRUNC(PRODUCT(G$10:G3561),15)</f>
        <v>1.8793566834039801</v>
      </c>
      <c r="I3562" s="57">
        <f t="shared" ca="1" si="802"/>
        <v>1.8793566834039801</v>
      </c>
      <c r="J3562" s="57">
        <f t="shared" ca="1" si="803"/>
        <v>1</v>
      </c>
      <c r="K3562" s="57">
        <f t="shared" ca="1" si="804"/>
        <v>0</v>
      </c>
      <c r="L3562" s="61">
        <f>IF(VLOOKUP(A3562,$U$12:$AD$125,8)=VLOOKUP(A3561,$U$12:$AD$125,8),0,VLOOKUP(A3562,U$12:$AD$125,8))</f>
        <v>0</v>
      </c>
      <c r="M3562" s="62">
        <f>IF(L3562&gt;0,VLOOKUP(L3562,T$12:$AC$125,7),0)</f>
        <v>0</v>
      </c>
      <c r="N3562" s="57">
        <f t="shared" si="805"/>
        <v>0</v>
      </c>
      <c r="O3562" s="57">
        <f t="shared" ca="1" si="806"/>
        <v>0</v>
      </c>
      <c r="P3562" s="63" t="str">
        <f t="shared" si="807"/>
        <v>A+J=</v>
      </c>
      <c r="Q3562" s="64">
        <f t="shared" si="808"/>
        <v>46863</v>
      </c>
    </row>
    <row r="3563" spans="1:17" x14ac:dyDescent="0.2">
      <c r="A3563" s="56">
        <f t="shared" si="809"/>
        <v>46798</v>
      </c>
      <c r="B3563" s="75" t="str">
        <f t="shared" ca="1" si="798"/>
        <v>n.d</v>
      </c>
      <c r="C3563" s="57">
        <f t="shared" si="799"/>
        <v>0.2023404</v>
      </c>
      <c r="D3563" s="58">
        <f ca="1">IF(A3563&lt;$B$1,VLOOKUP(A3563,[1]DI!$A$4:$B$15000,2,FALSE),0)</f>
        <v>0</v>
      </c>
      <c r="E3563" s="57">
        <f t="shared" ca="1" si="800"/>
        <v>0</v>
      </c>
      <c r="F3563" s="59">
        <f t="shared" si="810"/>
        <v>1.1499999999999999</v>
      </c>
      <c r="G3563" s="60">
        <f t="shared" ca="1" si="801"/>
        <v>1</v>
      </c>
      <c r="H3563" s="57">
        <f ca="1">TRUNC(PRODUCT(G$10:G3562),15)</f>
        <v>1.8793566834039801</v>
      </c>
      <c r="I3563" s="57">
        <f t="shared" ca="1" si="802"/>
        <v>1.8793566834039801</v>
      </c>
      <c r="J3563" s="57">
        <f t="shared" ca="1" si="803"/>
        <v>1</v>
      </c>
      <c r="K3563" s="57">
        <f t="shared" ca="1" si="804"/>
        <v>0</v>
      </c>
      <c r="L3563" s="61">
        <f>IF(VLOOKUP(A3563,$U$12:$AD$125,8)=VLOOKUP(A3562,$U$12:$AD$125,8),0,VLOOKUP(A3563,U$12:$AD$125,8))</f>
        <v>0</v>
      </c>
      <c r="M3563" s="62">
        <f>IF(L3563&gt;0,VLOOKUP(L3563,T$12:$AC$125,7),0)</f>
        <v>0</v>
      </c>
      <c r="N3563" s="57">
        <f t="shared" si="805"/>
        <v>0</v>
      </c>
      <c r="O3563" s="57">
        <f t="shared" ca="1" si="806"/>
        <v>0</v>
      </c>
      <c r="P3563" s="63" t="str">
        <f t="shared" si="807"/>
        <v>A+J=</v>
      </c>
      <c r="Q3563" s="64">
        <f t="shared" si="808"/>
        <v>46863</v>
      </c>
    </row>
    <row r="3564" spans="1:17" x14ac:dyDescent="0.2">
      <c r="A3564" s="56">
        <f t="shared" si="809"/>
        <v>46799</v>
      </c>
      <c r="B3564" s="75" t="str">
        <f t="shared" ca="1" si="798"/>
        <v>n.d</v>
      </c>
      <c r="C3564" s="57">
        <f t="shared" si="799"/>
        <v>0.2023404</v>
      </c>
      <c r="D3564" s="58">
        <f ca="1">IF(A3564&lt;$B$1,VLOOKUP(A3564,[1]DI!$A$4:$B$15000,2,FALSE),0)</f>
        <v>0</v>
      </c>
      <c r="E3564" s="57">
        <f t="shared" ca="1" si="800"/>
        <v>0</v>
      </c>
      <c r="F3564" s="59">
        <f t="shared" si="810"/>
        <v>1.1499999999999999</v>
      </c>
      <c r="G3564" s="60">
        <f t="shared" ca="1" si="801"/>
        <v>1</v>
      </c>
      <c r="H3564" s="57">
        <f ca="1">TRUNC(PRODUCT(G$10:G3563),15)</f>
        <v>1.8793566834039801</v>
      </c>
      <c r="I3564" s="57">
        <f t="shared" ca="1" si="802"/>
        <v>1.8793566834039801</v>
      </c>
      <c r="J3564" s="57">
        <f t="shared" ca="1" si="803"/>
        <v>1</v>
      </c>
      <c r="K3564" s="57">
        <f t="shared" ca="1" si="804"/>
        <v>0</v>
      </c>
      <c r="L3564" s="61">
        <f>IF(VLOOKUP(A3564,$U$12:$AD$125,8)=VLOOKUP(A3563,$U$12:$AD$125,8),0,VLOOKUP(A3564,U$12:$AD$125,8))</f>
        <v>0</v>
      </c>
      <c r="M3564" s="62">
        <f>IF(L3564&gt;0,VLOOKUP(L3564,T$12:$AC$125,7),0)</f>
        <v>0</v>
      </c>
      <c r="N3564" s="57">
        <f t="shared" si="805"/>
        <v>0</v>
      </c>
      <c r="O3564" s="57">
        <f t="shared" ca="1" si="806"/>
        <v>0</v>
      </c>
      <c r="P3564" s="63" t="str">
        <f t="shared" si="807"/>
        <v>A+J=</v>
      </c>
      <c r="Q3564" s="64">
        <f t="shared" si="808"/>
        <v>46863</v>
      </c>
    </row>
    <row r="3565" spans="1:17" x14ac:dyDescent="0.2">
      <c r="A3565" s="56">
        <f t="shared" si="809"/>
        <v>46800</v>
      </c>
      <c r="B3565" s="75" t="str">
        <f t="shared" ref="B3565:B3627" ca="1" si="811">IF(A3565&lt;=TODAY(),C3565+K3565,IF(AND(A3565&gt;TODAY(),A3565&lt;=$B$1),IF(VLOOKUP(TODAY(),$A$10:$D$5000,4,FALSE)=0,"n.d",C3565+K3565),"n.d"))</f>
        <v>n.d</v>
      </c>
      <c r="C3565" s="57">
        <f t="shared" ref="C3565:C3627" si="812">TRUNC(C3564-N3564,8)</f>
        <v>0.2023404</v>
      </c>
      <c r="D3565" s="58">
        <f ca="1">IF(A3565&lt;$B$1,VLOOKUP(A3565,[1]DI!$A$4:$B$15000,2,FALSE),0)</f>
        <v>0</v>
      </c>
      <c r="E3565" s="57">
        <f t="shared" ref="E3565:E3627" ca="1" si="813">ROUND((((1+D3565)^(1/252)-1)),8)</f>
        <v>0</v>
      </c>
      <c r="F3565" s="59">
        <f t="shared" si="810"/>
        <v>1.1499999999999999</v>
      </c>
      <c r="G3565" s="60">
        <f t="shared" ref="G3565:G3627" ca="1" si="814">TRUNC((1+(E3565*F3565)),15)</f>
        <v>1</v>
      </c>
      <c r="H3565" s="57">
        <f ca="1">TRUNC(PRODUCT(G$10:G3564),15)</f>
        <v>1.8793566834039801</v>
      </c>
      <c r="I3565" s="57">
        <f t="shared" ref="I3565:I3627" ca="1" si="815">IF(OR(L3564&gt;0,L3564="E"),H3564,I3564)</f>
        <v>1.8793566834039801</v>
      </c>
      <c r="J3565" s="57">
        <f t="shared" ref="J3565:J3627" ca="1" si="816">ROUND(TRUNC(H3565/I3565,15),8)</f>
        <v>1</v>
      </c>
      <c r="K3565" s="57">
        <f t="shared" ref="K3565:K3627" ca="1" si="817">TRUNC((C3565*(J3565-1)),8)</f>
        <v>0</v>
      </c>
      <c r="L3565" s="61">
        <f>IF(VLOOKUP(A3565,$U$12:$AD$125,8)=VLOOKUP(A3564,$U$12:$AD$125,8),0,VLOOKUP(A3565,U$12:$AD$125,8))</f>
        <v>0</v>
      </c>
      <c r="M3565" s="62">
        <f>IF(L3565&gt;0,VLOOKUP(L3565,T$12:$AC$125,7),0)</f>
        <v>0</v>
      </c>
      <c r="N3565" s="57">
        <f t="shared" ref="N3565:N3627" si="818">IF(M3565&gt;0,(C$10*M3565),0)</f>
        <v>0</v>
      </c>
      <c r="O3565" s="57">
        <f t="shared" ref="O3565:O3627" ca="1" si="819">(K3565+N3565)</f>
        <v>0</v>
      </c>
      <c r="P3565" s="63" t="str">
        <f t="shared" ref="P3565:P3627" si="820">IF(L3564&gt;0,VLOOKUP(A3564,$U$12:$AD$125,9),P3564)</f>
        <v>A+J=</v>
      </c>
      <c r="Q3565" s="64">
        <f t="shared" ref="Q3565:Q3627" si="821">IF(L3564&gt;0,VLOOKUP(A3564,$U$12:$AD$125,10),Q3564)</f>
        <v>46863</v>
      </c>
    </row>
    <row r="3566" spans="1:17" x14ac:dyDescent="0.2">
      <c r="A3566" s="56">
        <f t="shared" si="809"/>
        <v>46801</v>
      </c>
      <c r="B3566" s="75" t="str">
        <f t="shared" ca="1" si="811"/>
        <v>n.d</v>
      </c>
      <c r="C3566" s="57">
        <f t="shared" si="812"/>
        <v>0.2023404</v>
      </c>
      <c r="D3566" s="58">
        <f ca="1">IF(A3566&lt;$B$1,VLOOKUP(A3566,[1]DI!$A$4:$B$15000,2,FALSE),0)</f>
        <v>0</v>
      </c>
      <c r="E3566" s="57">
        <f t="shared" ca="1" si="813"/>
        <v>0</v>
      </c>
      <c r="F3566" s="59">
        <f t="shared" si="810"/>
        <v>1.1499999999999999</v>
      </c>
      <c r="G3566" s="60">
        <f t="shared" ca="1" si="814"/>
        <v>1</v>
      </c>
      <c r="H3566" s="57">
        <f ca="1">TRUNC(PRODUCT(G$10:G3565),15)</f>
        <v>1.8793566834039801</v>
      </c>
      <c r="I3566" s="57">
        <f t="shared" ca="1" si="815"/>
        <v>1.8793566834039801</v>
      </c>
      <c r="J3566" s="57">
        <f t="shared" ca="1" si="816"/>
        <v>1</v>
      </c>
      <c r="K3566" s="57">
        <f t="shared" ca="1" si="817"/>
        <v>0</v>
      </c>
      <c r="L3566" s="61">
        <f>IF(VLOOKUP(A3566,$U$12:$AD$125,8)=VLOOKUP(A3565,$U$12:$AD$125,8),0,VLOOKUP(A3566,U$12:$AD$125,8))</f>
        <v>0</v>
      </c>
      <c r="M3566" s="62">
        <f>IF(L3566&gt;0,VLOOKUP(L3566,T$12:$AC$125,7),0)</f>
        <v>0</v>
      </c>
      <c r="N3566" s="57">
        <f t="shared" si="818"/>
        <v>0</v>
      </c>
      <c r="O3566" s="57">
        <f t="shared" ca="1" si="819"/>
        <v>0</v>
      </c>
      <c r="P3566" s="63" t="str">
        <f t="shared" si="820"/>
        <v>A+J=</v>
      </c>
      <c r="Q3566" s="64">
        <f t="shared" si="821"/>
        <v>46863</v>
      </c>
    </row>
    <row r="3567" spans="1:17" x14ac:dyDescent="0.2">
      <c r="A3567" s="56">
        <f t="shared" si="809"/>
        <v>46802</v>
      </c>
      <c r="B3567" s="75" t="str">
        <f t="shared" ca="1" si="811"/>
        <v>n.d</v>
      </c>
      <c r="C3567" s="57">
        <f t="shared" si="812"/>
        <v>0.2023404</v>
      </c>
      <c r="D3567" s="58">
        <f ca="1">IF(A3567&lt;$B$1,VLOOKUP(A3567,[1]DI!$A$4:$B$15000,2,FALSE),0)</f>
        <v>0</v>
      </c>
      <c r="E3567" s="57">
        <f t="shared" ca="1" si="813"/>
        <v>0</v>
      </c>
      <c r="F3567" s="59">
        <f t="shared" si="810"/>
        <v>1.1499999999999999</v>
      </c>
      <c r="G3567" s="60">
        <f t="shared" ca="1" si="814"/>
        <v>1</v>
      </c>
      <c r="H3567" s="57">
        <f ca="1">TRUNC(PRODUCT(G$10:G3566),15)</f>
        <v>1.8793566834039801</v>
      </c>
      <c r="I3567" s="57">
        <f t="shared" ca="1" si="815"/>
        <v>1.8793566834039801</v>
      </c>
      <c r="J3567" s="57">
        <f t="shared" ca="1" si="816"/>
        <v>1</v>
      </c>
      <c r="K3567" s="57">
        <f t="shared" ca="1" si="817"/>
        <v>0</v>
      </c>
      <c r="L3567" s="61">
        <f>IF(VLOOKUP(A3567,$U$12:$AD$125,8)=VLOOKUP(A3566,$U$12:$AD$125,8),0,VLOOKUP(A3567,U$12:$AD$125,8))</f>
        <v>0</v>
      </c>
      <c r="M3567" s="62">
        <f>IF(L3567&gt;0,VLOOKUP(L3567,T$12:$AC$125,7),0)</f>
        <v>0</v>
      </c>
      <c r="N3567" s="57">
        <f t="shared" si="818"/>
        <v>0</v>
      </c>
      <c r="O3567" s="57">
        <f t="shared" ca="1" si="819"/>
        <v>0</v>
      </c>
      <c r="P3567" s="63" t="str">
        <f t="shared" si="820"/>
        <v>A+J=</v>
      </c>
      <c r="Q3567" s="64">
        <f t="shared" si="821"/>
        <v>46863</v>
      </c>
    </row>
    <row r="3568" spans="1:17" x14ac:dyDescent="0.2">
      <c r="A3568" s="56">
        <f t="shared" si="809"/>
        <v>46803</v>
      </c>
      <c r="B3568" s="75" t="str">
        <f t="shared" ca="1" si="811"/>
        <v>n.d</v>
      </c>
      <c r="C3568" s="57">
        <f t="shared" si="812"/>
        <v>0.2023404</v>
      </c>
      <c r="D3568" s="58">
        <f ca="1">IF(A3568&lt;$B$1,VLOOKUP(A3568,[1]DI!$A$4:$B$15000,2,FALSE),0)</f>
        <v>0</v>
      </c>
      <c r="E3568" s="57">
        <f t="shared" ca="1" si="813"/>
        <v>0</v>
      </c>
      <c r="F3568" s="59">
        <f t="shared" si="810"/>
        <v>1.1499999999999999</v>
      </c>
      <c r="G3568" s="60">
        <f t="shared" ca="1" si="814"/>
        <v>1</v>
      </c>
      <c r="H3568" s="57">
        <f ca="1">TRUNC(PRODUCT(G$10:G3567),15)</f>
        <v>1.8793566834039801</v>
      </c>
      <c r="I3568" s="57">
        <f t="shared" ca="1" si="815"/>
        <v>1.8793566834039801</v>
      </c>
      <c r="J3568" s="57">
        <f t="shared" ca="1" si="816"/>
        <v>1</v>
      </c>
      <c r="K3568" s="57">
        <f t="shared" ca="1" si="817"/>
        <v>0</v>
      </c>
      <c r="L3568" s="61">
        <f>IF(VLOOKUP(A3568,$U$12:$AD$125,8)=VLOOKUP(A3567,$U$12:$AD$125,8),0,VLOOKUP(A3568,U$12:$AD$125,8))</f>
        <v>0</v>
      </c>
      <c r="M3568" s="62">
        <f>IF(L3568&gt;0,VLOOKUP(L3568,T$12:$AC$125,7),0)</f>
        <v>0</v>
      </c>
      <c r="N3568" s="57">
        <f t="shared" si="818"/>
        <v>0</v>
      </c>
      <c r="O3568" s="57">
        <f t="shared" ca="1" si="819"/>
        <v>0</v>
      </c>
      <c r="P3568" s="63" t="str">
        <f t="shared" si="820"/>
        <v>A+J=</v>
      </c>
      <c r="Q3568" s="64">
        <f t="shared" si="821"/>
        <v>46863</v>
      </c>
    </row>
    <row r="3569" spans="1:17" x14ac:dyDescent="0.2">
      <c r="A3569" s="56">
        <f t="shared" si="809"/>
        <v>46804</v>
      </c>
      <c r="B3569" s="75" t="str">
        <f t="shared" ca="1" si="811"/>
        <v>n.d</v>
      </c>
      <c r="C3569" s="57">
        <f t="shared" si="812"/>
        <v>0.2023404</v>
      </c>
      <c r="D3569" s="58">
        <f ca="1">IF(A3569&lt;$B$1,VLOOKUP(A3569,[1]DI!$A$4:$B$15000,2,FALSE),0)</f>
        <v>0</v>
      </c>
      <c r="E3569" s="57">
        <f t="shared" ca="1" si="813"/>
        <v>0</v>
      </c>
      <c r="F3569" s="59">
        <f t="shared" si="810"/>
        <v>1.1499999999999999</v>
      </c>
      <c r="G3569" s="60">
        <f t="shared" ca="1" si="814"/>
        <v>1</v>
      </c>
      <c r="H3569" s="57">
        <f ca="1">TRUNC(PRODUCT(G$10:G3568),15)</f>
        <v>1.8793566834039801</v>
      </c>
      <c r="I3569" s="57">
        <f t="shared" ca="1" si="815"/>
        <v>1.8793566834039801</v>
      </c>
      <c r="J3569" s="57">
        <f t="shared" ca="1" si="816"/>
        <v>1</v>
      </c>
      <c r="K3569" s="57">
        <f t="shared" ca="1" si="817"/>
        <v>0</v>
      </c>
      <c r="L3569" s="61">
        <f>IF(VLOOKUP(A3569,$U$12:$AD$125,8)=VLOOKUP(A3568,$U$12:$AD$125,8),0,VLOOKUP(A3569,U$12:$AD$125,8))</f>
        <v>0</v>
      </c>
      <c r="M3569" s="62">
        <f>IF(L3569&gt;0,VLOOKUP(L3569,T$12:$AC$125,7),0)</f>
        <v>0</v>
      </c>
      <c r="N3569" s="57">
        <f t="shared" si="818"/>
        <v>0</v>
      </c>
      <c r="O3569" s="57">
        <f t="shared" ca="1" si="819"/>
        <v>0</v>
      </c>
      <c r="P3569" s="63" t="str">
        <f t="shared" si="820"/>
        <v>A+J=</v>
      </c>
      <c r="Q3569" s="64">
        <f t="shared" si="821"/>
        <v>46863</v>
      </c>
    </row>
    <row r="3570" spans="1:17" x14ac:dyDescent="0.2">
      <c r="A3570" s="56">
        <f t="shared" si="809"/>
        <v>46805</v>
      </c>
      <c r="B3570" s="75" t="str">
        <f t="shared" ca="1" si="811"/>
        <v>n.d</v>
      </c>
      <c r="C3570" s="57">
        <f t="shared" si="812"/>
        <v>0.2023404</v>
      </c>
      <c r="D3570" s="58">
        <f ca="1">IF(A3570&lt;$B$1,VLOOKUP(A3570,[1]DI!$A$4:$B$15000,2,FALSE),0)</f>
        <v>0</v>
      </c>
      <c r="E3570" s="57">
        <f t="shared" ca="1" si="813"/>
        <v>0</v>
      </c>
      <c r="F3570" s="59">
        <f t="shared" si="810"/>
        <v>1.1499999999999999</v>
      </c>
      <c r="G3570" s="60">
        <f t="shared" ca="1" si="814"/>
        <v>1</v>
      </c>
      <c r="H3570" s="57">
        <f ca="1">TRUNC(PRODUCT(G$10:G3569),15)</f>
        <v>1.8793566834039801</v>
      </c>
      <c r="I3570" s="57">
        <f t="shared" ca="1" si="815"/>
        <v>1.8793566834039801</v>
      </c>
      <c r="J3570" s="57">
        <f t="shared" ca="1" si="816"/>
        <v>1</v>
      </c>
      <c r="K3570" s="57">
        <f t="shared" ca="1" si="817"/>
        <v>0</v>
      </c>
      <c r="L3570" s="61">
        <f>IF(VLOOKUP(A3570,$U$12:$AD$125,8)=VLOOKUP(A3569,$U$12:$AD$125,8),0,VLOOKUP(A3570,U$12:$AD$125,8))</f>
        <v>0</v>
      </c>
      <c r="M3570" s="62">
        <f>IF(L3570&gt;0,VLOOKUP(L3570,T$12:$AC$125,7),0)</f>
        <v>0</v>
      </c>
      <c r="N3570" s="57">
        <f t="shared" si="818"/>
        <v>0</v>
      </c>
      <c r="O3570" s="57">
        <f t="shared" ca="1" si="819"/>
        <v>0</v>
      </c>
      <c r="P3570" s="63" t="str">
        <f t="shared" si="820"/>
        <v>A+J=</v>
      </c>
      <c r="Q3570" s="64">
        <f t="shared" si="821"/>
        <v>46863</v>
      </c>
    </row>
    <row r="3571" spans="1:17" x14ac:dyDescent="0.2">
      <c r="A3571" s="56">
        <f t="shared" si="809"/>
        <v>46806</v>
      </c>
      <c r="B3571" s="75" t="str">
        <f t="shared" ca="1" si="811"/>
        <v>n.d</v>
      </c>
      <c r="C3571" s="57">
        <f t="shared" si="812"/>
        <v>0.2023404</v>
      </c>
      <c r="D3571" s="58">
        <f ca="1">IF(A3571&lt;$B$1,VLOOKUP(A3571,[1]DI!$A$4:$B$15000,2,FALSE),0)</f>
        <v>0</v>
      </c>
      <c r="E3571" s="57">
        <f t="shared" ca="1" si="813"/>
        <v>0</v>
      </c>
      <c r="F3571" s="59">
        <f t="shared" si="810"/>
        <v>1.1499999999999999</v>
      </c>
      <c r="G3571" s="60">
        <f t="shared" ca="1" si="814"/>
        <v>1</v>
      </c>
      <c r="H3571" s="57">
        <f ca="1">TRUNC(PRODUCT(G$10:G3570),15)</f>
        <v>1.8793566834039801</v>
      </c>
      <c r="I3571" s="57">
        <f t="shared" ca="1" si="815"/>
        <v>1.8793566834039801</v>
      </c>
      <c r="J3571" s="57">
        <f t="shared" ca="1" si="816"/>
        <v>1</v>
      </c>
      <c r="K3571" s="57">
        <f t="shared" ca="1" si="817"/>
        <v>0</v>
      </c>
      <c r="L3571" s="61">
        <f>IF(VLOOKUP(A3571,$U$12:$AD$125,8)=VLOOKUP(A3570,$U$12:$AD$125,8),0,VLOOKUP(A3571,U$12:$AD$125,8))</f>
        <v>0</v>
      </c>
      <c r="M3571" s="62">
        <f>IF(L3571&gt;0,VLOOKUP(L3571,T$12:$AC$125,7),0)</f>
        <v>0</v>
      </c>
      <c r="N3571" s="57">
        <f t="shared" si="818"/>
        <v>0</v>
      </c>
      <c r="O3571" s="57">
        <f t="shared" ca="1" si="819"/>
        <v>0</v>
      </c>
      <c r="P3571" s="63" t="str">
        <f t="shared" si="820"/>
        <v>A+J=</v>
      </c>
      <c r="Q3571" s="64">
        <f t="shared" si="821"/>
        <v>46863</v>
      </c>
    </row>
    <row r="3572" spans="1:17" x14ac:dyDescent="0.2">
      <c r="A3572" s="56">
        <f t="shared" si="809"/>
        <v>46807</v>
      </c>
      <c r="B3572" s="75" t="str">
        <f t="shared" ca="1" si="811"/>
        <v>n.d</v>
      </c>
      <c r="C3572" s="57">
        <f t="shared" si="812"/>
        <v>0.2023404</v>
      </c>
      <c r="D3572" s="58">
        <f ca="1">IF(A3572&lt;$B$1,VLOOKUP(A3572,[1]DI!$A$4:$B$15000,2,FALSE),0)</f>
        <v>0</v>
      </c>
      <c r="E3572" s="57">
        <f t="shared" ca="1" si="813"/>
        <v>0</v>
      </c>
      <c r="F3572" s="59">
        <f t="shared" si="810"/>
        <v>1.1499999999999999</v>
      </c>
      <c r="G3572" s="60">
        <f t="shared" ca="1" si="814"/>
        <v>1</v>
      </c>
      <c r="H3572" s="57">
        <f ca="1">TRUNC(PRODUCT(G$10:G3571),15)</f>
        <v>1.8793566834039801</v>
      </c>
      <c r="I3572" s="57">
        <f t="shared" ca="1" si="815"/>
        <v>1.8793566834039801</v>
      </c>
      <c r="J3572" s="57">
        <f t="shared" ca="1" si="816"/>
        <v>1</v>
      </c>
      <c r="K3572" s="57">
        <f t="shared" ca="1" si="817"/>
        <v>0</v>
      </c>
      <c r="L3572" s="61">
        <f>IF(VLOOKUP(A3572,$U$12:$AD$125,8)=VLOOKUP(A3571,$U$12:$AD$125,8),0,VLOOKUP(A3572,U$12:$AD$125,8))</f>
        <v>0</v>
      </c>
      <c r="M3572" s="62">
        <f>IF(L3572&gt;0,VLOOKUP(L3572,T$12:$AC$125,7),0)</f>
        <v>0</v>
      </c>
      <c r="N3572" s="57">
        <f t="shared" si="818"/>
        <v>0</v>
      </c>
      <c r="O3572" s="57">
        <f t="shared" ca="1" si="819"/>
        <v>0</v>
      </c>
      <c r="P3572" s="63" t="str">
        <f t="shared" si="820"/>
        <v>A+J=</v>
      </c>
      <c r="Q3572" s="64">
        <f t="shared" si="821"/>
        <v>46863</v>
      </c>
    </row>
    <row r="3573" spans="1:17" x14ac:dyDescent="0.2">
      <c r="A3573" s="56">
        <f t="shared" si="809"/>
        <v>46808</v>
      </c>
      <c r="B3573" s="75" t="str">
        <f t="shared" ca="1" si="811"/>
        <v>n.d</v>
      </c>
      <c r="C3573" s="57">
        <f t="shared" si="812"/>
        <v>0.2023404</v>
      </c>
      <c r="D3573" s="58">
        <f ca="1">IF(A3573&lt;$B$1,VLOOKUP(A3573,[1]DI!$A$4:$B$15000,2,FALSE),0)</f>
        <v>0</v>
      </c>
      <c r="E3573" s="57">
        <f t="shared" ca="1" si="813"/>
        <v>0</v>
      </c>
      <c r="F3573" s="59">
        <f t="shared" si="810"/>
        <v>1.1499999999999999</v>
      </c>
      <c r="G3573" s="60">
        <f t="shared" ca="1" si="814"/>
        <v>1</v>
      </c>
      <c r="H3573" s="57">
        <f ca="1">TRUNC(PRODUCT(G$10:G3572),15)</f>
        <v>1.8793566834039801</v>
      </c>
      <c r="I3573" s="57">
        <f t="shared" ca="1" si="815"/>
        <v>1.8793566834039801</v>
      </c>
      <c r="J3573" s="57">
        <f t="shared" ca="1" si="816"/>
        <v>1</v>
      </c>
      <c r="K3573" s="57">
        <f t="shared" ca="1" si="817"/>
        <v>0</v>
      </c>
      <c r="L3573" s="61">
        <f>IF(VLOOKUP(A3573,$U$12:$AD$125,8)=VLOOKUP(A3572,$U$12:$AD$125,8),0,VLOOKUP(A3573,U$12:$AD$125,8))</f>
        <v>0</v>
      </c>
      <c r="M3573" s="62">
        <f>IF(L3573&gt;0,VLOOKUP(L3573,T$12:$AC$125,7),0)</f>
        <v>0</v>
      </c>
      <c r="N3573" s="57">
        <f t="shared" si="818"/>
        <v>0</v>
      </c>
      <c r="O3573" s="57">
        <f t="shared" ca="1" si="819"/>
        <v>0</v>
      </c>
      <c r="P3573" s="63" t="str">
        <f t="shared" si="820"/>
        <v>A+J=</v>
      </c>
      <c r="Q3573" s="64">
        <f t="shared" si="821"/>
        <v>46863</v>
      </c>
    </row>
    <row r="3574" spans="1:17" x14ac:dyDescent="0.2">
      <c r="A3574" s="56">
        <f t="shared" si="809"/>
        <v>46809</v>
      </c>
      <c r="B3574" s="75" t="str">
        <f t="shared" ca="1" si="811"/>
        <v>n.d</v>
      </c>
      <c r="C3574" s="57">
        <f t="shared" si="812"/>
        <v>0.2023404</v>
      </c>
      <c r="D3574" s="58">
        <f ca="1">IF(A3574&lt;$B$1,VLOOKUP(A3574,[1]DI!$A$4:$B$15000,2,FALSE),0)</f>
        <v>0</v>
      </c>
      <c r="E3574" s="57">
        <f t="shared" ca="1" si="813"/>
        <v>0</v>
      </c>
      <c r="F3574" s="59">
        <f t="shared" si="810"/>
        <v>1.1499999999999999</v>
      </c>
      <c r="G3574" s="60">
        <f t="shared" ca="1" si="814"/>
        <v>1</v>
      </c>
      <c r="H3574" s="57">
        <f ca="1">TRUNC(PRODUCT(G$10:G3573),15)</f>
        <v>1.8793566834039801</v>
      </c>
      <c r="I3574" s="57">
        <f t="shared" ca="1" si="815"/>
        <v>1.8793566834039801</v>
      </c>
      <c r="J3574" s="57">
        <f t="shared" ca="1" si="816"/>
        <v>1</v>
      </c>
      <c r="K3574" s="57">
        <f t="shared" ca="1" si="817"/>
        <v>0</v>
      </c>
      <c r="L3574" s="61">
        <f>IF(VLOOKUP(A3574,$U$12:$AD$125,8)=VLOOKUP(A3573,$U$12:$AD$125,8),0,VLOOKUP(A3574,U$12:$AD$125,8))</f>
        <v>0</v>
      </c>
      <c r="M3574" s="62">
        <f>IF(L3574&gt;0,VLOOKUP(L3574,T$12:$AC$125,7),0)</f>
        <v>0</v>
      </c>
      <c r="N3574" s="57">
        <f t="shared" si="818"/>
        <v>0</v>
      </c>
      <c r="O3574" s="57">
        <f t="shared" ca="1" si="819"/>
        <v>0</v>
      </c>
      <c r="P3574" s="63" t="str">
        <f t="shared" si="820"/>
        <v>A+J=</v>
      </c>
      <c r="Q3574" s="64">
        <f t="shared" si="821"/>
        <v>46863</v>
      </c>
    </row>
    <row r="3575" spans="1:17" x14ac:dyDescent="0.2">
      <c r="A3575" s="56">
        <f t="shared" si="809"/>
        <v>46810</v>
      </c>
      <c r="B3575" s="75" t="str">
        <f t="shared" ca="1" si="811"/>
        <v>n.d</v>
      </c>
      <c r="C3575" s="57">
        <f t="shared" si="812"/>
        <v>0.2023404</v>
      </c>
      <c r="D3575" s="58">
        <f ca="1">IF(A3575&lt;$B$1,VLOOKUP(A3575,[1]DI!$A$4:$B$15000,2,FALSE),0)</f>
        <v>0</v>
      </c>
      <c r="E3575" s="57">
        <f t="shared" ca="1" si="813"/>
        <v>0</v>
      </c>
      <c r="F3575" s="59">
        <f t="shared" si="810"/>
        <v>1.1499999999999999</v>
      </c>
      <c r="G3575" s="60">
        <f t="shared" ca="1" si="814"/>
        <v>1</v>
      </c>
      <c r="H3575" s="57">
        <f ca="1">TRUNC(PRODUCT(G$10:G3574),15)</f>
        <v>1.8793566834039801</v>
      </c>
      <c r="I3575" s="57">
        <f t="shared" ca="1" si="815"/>
        <v>1.8793566834039801</v>
      </c>
      <c r="J3575" s="57">
        <f t="shared" ca="1" si="816"/>
        <v>1</v>
      </c>
      <c r="K3575" s="57">
        <f t="shared" ca="1" si="817"/>
        <v>0</v>
      </c>
      <c r="L3575" s="61">
        <f>IF(VLOOKUP(A3575,$U$12:$AD$125,8)=VLOOKUP(A3574,$U$12:$AD$125,8),0,VLOOKUP(A3575,U$12:$AD$125,8))</f>
        <v>0</v>
      </c>
      <c r="M3575" s="62">
        <f>IF(L3575&gt;0,VLOOKUP(L3575,T$12:$AC$125,7),0)</f>
        <v>0</v>
      </c>
      <c r="N3575" s="57">
        <f t="shared" si="818"/>
        <v>0</v>
      </c>
      <c r="O3575" s="57">
        <f t="shared" ca="1" si="819"/>
        <v>0</v>
      </c>
      <c r="P3575" s="63" t="str">
        <f t="shared" si="820"/>
        <v>A+J=</v>
      </c>
      <c r="Q3575" s="64">
        <f t="shared" si="821"/>
        <v>46863</v>
      </c>
    </row>
    <row r="3576" spans="1:17" x14ac:dyDescent="0.2">
      <c r="A3576" s="56">
        <f t="shared" si="809"/>
        <v>46811</v>
      </c>
      <c r="B3576" s="75" t="str">
        <f t="shared" ca="1" si="811"/>
        <v>n.d</v>
      </c>
      <c r="C3576" s="57">
        <f t="shared" si="812"/>
        <v>0.2023404</v>
      </c>
      <c r="D3576" s="58">
        <f ca="1">IF(A3576&lt;$B$1,VLOOKUP(A3576,[1]DI!$A$4:$B$15000,2,FALSE),0)</f>
        <v>0</v>
      </c>
      <c r="E3576" s="57">
        <f t="shared" ca="1" si="813"/>
        <v>0</v>
      </c>
      <c r="F3576" s="59">
        <f t="shared" si="810"/>
        <v>1.1499999999999999</v>
      </c>
      <c r="G3576" s="60">
        <f t="shared" ca="1" si="814"/>
        <v>1</v>
      </c>
      <c r="H3576" s="57">
        <f ca="1">TRUNC(PRODUCT(G$10:G3575),15)</f>
        <v>1.8793566834039801</v>
      </c>
      <c r="I3576" s="57">
        <f t="shared" ca="1" si="815"/>
        <v>1.8793566834039801</v>
      </c>
      <c r="J3576" s="57">
        <f t="shared" ca="1" si="816"/>
        <v>1</v>
      </c>
      <c r="K3576" s="57">
        <f t="shared" ca="1" si="817"/>
        <v>0</v>
      </c>
      <c r="L3576" s="61">
        <f>IF(VLOOKUP(A3576,$U$12:$AD$125,8)=VLOOKUP(A3575,$U$12:$AD$125,8),0,VLOOKUP(A3576,U$12:$AD$125,8))</f>
        <v>0</v>
      </c>
      <c r="M3576" s="62">
        <f>IF(L3576&gt;0,VLOOKUP(L3576,T$12:$AC$125,7),0)</f>
        <v>0</v>
      </c>
      <c r="N3576" s="57">
        <f t="shared" si="818"/>
        <v>0</v>
      </c>
      <c r="O3576" s="57">
        <f t="shared" ca="1" si="819"/>
        <v>0</v>
      </c>
      <c r="P3576" s="63" t="str">
        <f t="shared" si="820"/>
        <v>A+J=</v>
      </c>
      <c r="Q3576" s="64">
        <f t="shared" si="821"/>
        <v>46863</v>
      </c>
    </row>
    <row r="3577" spans="1:17" x14ac:dyDescent="0.2">
      <c r="A3577" s="56">
        <f t="shared" si="809"/>
        <v>46812</v>
      </c>
      <c r="B3577" s="75" t="str">
        <f t="shared" ca="1" si="811"/>
        <v>n.d</v>
      </c>
      <c r="C3577" s="57">
        <f t="shared" si="812"/>
        <v>0.2023404</v>
      </c>
      <c r="D3577" s="58">
        <f ca="1">IF(A3577&lt;$B$1,VLOOKUP(A3577,[1]DI!$A$4:$B$15000,2,FALSE),0)</f>
        <v>0</v>
      </c>
      <c r="E3577" s="57">
        <f t="shared" ca="1" si="813"/>
        <v>0</v>
      </c>
      <c r="F3577" s="59">
        <f t="shared" si="810"/>
        <v>1.1499999999999999</v>
      </c>
      <c r="G3577" s="60">
        <f t="shared" ca="1" si="814"/>
        <v>1</v>
      </c>
      <c r="H3577" s="57">
        <f ca="1">TRUNC(PRODUCT(G$10:G3576),15)</f>
        <v>1.8793566834039801</v>
      </c>
      <c r="I3577" s="57">
        <f t="shared" ca="1" si="815"/>
        <v>1.8793566834039801</v>
      </c>
      <c r="J3577" s="57">
        <f t="shared" ca="1" si="816"/>
        <v>1</v>
      </c>
      <c r="K3577" s="57">
        <f t="shared" ca="1" si="817"/>
        <v>0</v>
      </c>
      <c r="L3577" s="61">
        <f>IF(VLOOKUP(A3577,$U$12:$AD$125,8)=VLOOKUP(A3576,$U$12:$AD$125,8),0,VLOOKUP(A3577,U$12:$AD$125,8))</f>
        <v>0</v>
      </c>
      <c r="M3577" s="62">
        <f>IF(L3577&gt;0,VLOOKUP(L3577,T$12:$AC$125,7),0)</f>
        <v>0</v>
      </c>
      <c r="N3577" s="57">
        <f t="shared" si="818"/>
        <v>0</v>
      </c>
      <c r="O3577" s="57">
        <f t="shared" ca="1" si="819"/>
        <v>0</v>
      </c>
      <c r="P3577" s="63" t="str">
        <f t="shared" si="820"/>
        <v>A+J=</v>
      </c>
      <c r="Q3577" s="64">
        <f t="shared" si="821"/>
        <v>46863</v>
      </c>
    </row>
    <row r="3578" spans="1:17" x14ac:dyDescent="0.2">
      <c r="A3578" s="56">
        <f t="shared" si="809"/>
        <v>46813</v>
      </c>
      <c r="B3578" s="75" t="str">
        <f t="shared" ca="1" si="811"/>
        <v>n.d</v>
      </c>
      <c r="C3578" s="57">
        <f t="shared" si="812"/>
        <v>0.2023404</v>
      </c>
      <c r="D3578" s="58">
        <f ca="1">IF(A3578&lt;$B$1,VLOOKUP(A3578,[1]DI!$A$4:$B$15000,2,FALSE),0)</f>
        <v>0</v>
      </c>
      <c r="E3578" s="57">
        <f t="shared" ca="1" si="813"/>
        <v>0</v>
      </c>
      <c r="F3578" s="59">
        <f t="shared" si="810"/>
        <v>1.1499999999999999</v>
      </c>
      <c r="G3578" s="60">
        <f t="shared" ca="1" si="814"/>
        <v>1</v>
      </c>
      <c r="H3578" s="57">
        <f ca="1">TRUNC(PRODUCT(G$10:G3577),15)</f>
        <v>1.8793566834039801</v>
      </c>
      <c r="I3578" s="57">
        <f t="shared" ca="1" si="815"/>
        <v>1.8793566834039801</v>
      </c>
      <c r="J3578" s="57">
        <f t="shared" ca="1" si="816"/>
        <v>1</v>
      </c>
      <c r="K3578" s="57">
        <f t="shared" ca="1" si="817"/>
        <v>0</v>
      </c>
      <c r="L3578" s="61">
        <f>IF(VLOOKUP(A3578,$U$12:$AD$125,8)=VLOOKUP(A3577,$U$12:$AD$125,8),0,VLOOKUP(A3578,U$12:$AD$125,8))</f>
        <v>0</v>
      </c>
      <c r="M3578" s="62">
        <f>IF(L3578&gt;0,VLOOKUP(L3578,T$12:$AC$125,7),0)</f>
        <v>0</v>
      </c>
      <c r="N3578" s="57">
        <f t="shared" si="818"/>
        <v>0</v>
      </c>
      <c r="O3578" s="57">
        <f t="shared" ca="1" si="819"/>
        <v>0</v>
      </c>
      <c r="P3578" s="63" t="str">
        <f t="shared" si="820"/>
        <v>A+J=</v>
      </c>
      <c r="Q3578" s="64">
        <f t="shared" si="821"/>
        <v>46863</v>
      </c>
    </row>
    <row r="3579" spans="1:17" x14ac:dyDescent="0.2">
      <c r="A3579" s="56">
        <f t="shared" si="809"/>
        <v>46814</v>
      </c>
      <c r="B3579" s="75" t="str">
        <f t="shared" ca="1" si="811"/>
        <v>n.d</v>
      </c>
      <c r="C3579" s="57">
        <f t="shared" si="812"/>
        <v>0.2023404</v>
      </c>
      <c r="D3579" s="58">
        <f ca="1">IF(A3579&lt;$B$1,VLOOKUP(A3579,[1]DI!$A$4:$B$15000,2,FALSE),0)</f>
        <v>0</v>
      </c>
      <c r="E3579" s="57">
        <f t="shared" ca="1" si="813"/>
        <v>0</v>
      </c>
      <c r="F3579" s="59">
        <f t="shared" si="810"/>
        <v>1.1499999999999999</v>
      </c>
      <c r="G3579" s="60">
        <f t="shared" ca="1" si="814"/>
        <v>1</v>
      </c>
      <c r="H3579" s="57">
        <f ca="1">TRUNC(PRODUCT(G$10:G3578),15)</f>
        <v>1.8793566834039801</v>
      </c>
      <c r="I3579" s="57">
        <f t="shared" ca="1" si="815"/>
        <v>1.8793566834039801</v>
      </c>
      <c r="J3579" s="57">
        <f t="shared" ca="1" si="816"/>
        <v>1</v>
      </c>
      <c r="K3579" s="57">
        <f t="shared" ca="1" si="817"/>
        <v>0</v>
      </c>
      <c r="L3579" s="61">
        <f>IF(VLOOKUP(A3579,$U$12:$AD$125,8)=VLOOKUP(A3578,$U$12:$AD$125,8),0,VLOOKUP(A3579,U$12:$AD$125,8))</f>
        <v>0</v>
      </c>
      <c r="M3579" s="62">
        <f>IF(L3579&gt;0,VLOOKUP(L3579,T$12:$AC$125,7),0)</f>
        <v>0</v>
      </c>
      <c r="N3579" s="57">
        <f t="shared" si="818"/>
        <v>0</v>
      </c>
      <c r="O3579" s="57">
        <f t="shared" ca="1" si="819"/>
        <v>0</v>
      </c>
      <c r="P3579" s="63" t="str">
        <f t="shared" si="820"/>
        <v>A+J=</v>
      </c>
      <c r="Q3579" s="64">
        <f t="shared" si="821"/>
        <v>46863</v>
      </c>
    </row>
    <row r="3580" spans="1:17" x14ac:dyDescent="0.2">
      <c r="A3580" s="56">
        <f t="shared" si="809"/>
        <v>46815</v>
      </c>
      <c r="B3580" s="75" t="str">
        <f t="shared" ca="1" si="811"/>
        <v>n.d</v>
      </c>
      <c r="C3580" s="57">
        <f t="shared" si="812"/>
        <v>0.2023404</v>
      </c>
      <c r="D3580" s="58">
        <f ca="1">IF(A3580&lt;$B$1,VLOOKUP(A3580,[1]DI!$A$4:$B$15000,2,FALSE),0)</f>
        <v>0</v>
      </c>
      <c r="E3580" s="57">
        <f t="shared" ca="1" si="813"/>
        <v>0</v>
      </c>
      <c r="F3580" s="59">
        <f t="shared" si="810"/>
        <v>1.1499999999999999</v>
      </c>
      <c r="G3580" s="60">
        <f t="shared" ca="1" si="814"/>
        <v>1</v>
      </c>
      <c r="H3580" s="57">
        <f ca="1">TRUNC(PRODUCT(G$10:G3579),15)</f>
        <v>1.8793566834039801</v>
      </c>
      <c r="I3580" s="57">
        <f t="shared" ca="1" si="815"/>
        <v>1.8793566834039801</v>
      </c>
      <c r="J3580" s="57">
        <f t="shared" ca="1" si="816"/>
        <v>1</v>
      </c>
      <c r="K3580" s="57">
        <f t="shared" ca="1" si="817"/>
        <v>0</v>
      </c>
      <c r="L3580" s="61">
        <f>IF(VLOOKUP(A3580,$U$12:$AD$125,8)=VLOOKUP(A3579,$U$12:$AD$125,8),0,VLOOKUP(A3580,U$12:$AD$125,8))</f>
        <v>0</v>
      </c>
      <c r="M3580" s="62">
        <f>IF(L3580&gt;0,VLOOKUP(L3580,T$12:$AC$125,7),0)</f>
        <v>0</v>
      </c>
      <c r="N3580" s="57">
        <f t="shared" si="818"/>
        <v>0</v>
      </c>
      <c r="O3580" s="57">
        <f t="shared" ca="1" si="819"/>
        <v>0</v>
      </c>
      <c r="P3580" s="63" t="str">
        <f t="shared" si="820"/>
        <v>A+J=</v>
      </c>
      <c r="Q3580" s="64">
        <f t="shared" si="821"/>
        <v>46863</v>
      </c>
    </row>
    <row r="3581" spans="1:17" x14ac:dyDescent="0.2">
      <c r="A3581" s="56">
        <f t="shared" si="809"/>
        <v>46816</v>
      </c>
      <c r="B3581" s="75" t="str">
        <f t="shared" ca="1" si="811"/>
        <v>n.d</v>
      </c>
      <c r="C3581" s="57">
        <f t="shared" si="812"/>
        <v>0.2023404</v>
      </c>
      <c r="D3581" s="58">
        <f ca="1">IF(A3581&lt;$B$1,VLOOKUP(A3581,[1]DI!$A$4:$B$15000,2,FALSE),0)</f>
        <v>0</v>
      </c>
      <c r="E3581" s="57">
        <f t="shared" ca="1" si="813"/>
        <v>0</v>
      </c>
      <c r="F3581" s="59">
        <f t="shared" si="810"/>
        <v>1.1499999999999999</v>
      </c>
      <c r="G3581" s="60">
        <f t="shared" ca="1" si="814"/>
        <v>1</v>
      </c>
      <c r="H3581" s="57">
        <f ca="1">TRUNC(PRODUCT(G$10:G3580),15)</f>
        <v>1.8793566834039801</v>
      </c>
      <c r="I3581" s="57">
        <f t="shared" ca="1" si="815"/>
        <v>1.8793566834039801</v>
      </c>
      <c r="J3581" s="57">
        <f t="shared" ca="1" si="816"/>
        <v>1</v>
      </c>
      <c r="K3581" s="57">
        <f t="shared" ca="1" si="817"/>
        <v>0</v>
      </c>
      <c r="L3581" s="61">
        <f>IF(VLOOKUP(A3581,$U$12:$AD$125,8)=VLOOKUP(A3580,$U$12:$AD$125,8),0,VLOOKUP(A3581,U$12:$AD$125,8))</f>
        <v>0</v>
      </c>
      <c r="M3581" s="62">
        <f>IF(L3581&gt;0,VLOOKUP(L3581,T$12:$AC$125,7),0)</f>
        <v>0</v>
      </c>
      <c r="N3581" s="57">
        <f t="shared" si="818"/>
        <v>0</v>
      </c>
      <c r="O3581" s="57">
        <f t="shared" ca="1" si="819"/>
        <v>0</v>
      </c>
      <c r="P3581" s="63" t="str">
        <f t="shared" si="820"/>
        <v>A+J=</v>
      </c>
      <c r="Q3581" s="64">
        <f t="shared" si="821"/>
        <v>46863</v>
      </c>
    </row>
    <row r="3582" spans="1:17" x14ac:dyDescent="0.2">
      <c r="A3582" s="56">
        <f t="shared" si="809"/>
        <v>46817</v>
      </c>
      <c r="B3582" s="75" t="str">
        <f t="shared" ca="1" si="811"/>
        <v>n.d</v>
      </c>
      <c r="C3582" s="57">
        <f t="shared" si="812"/>
        <v>0.2023404</v>
      </c>
      <c r="D3582" s="58">
        <f ca="1">IF(A3582&lt;$B$1,VLOOKUP(A3582,[1]DI!$A$4:$B$15000,2,FALSE),0)</f>
        <v>0</v>
      </c>
      <c r="E3582" s="57">
        <f t="shared" ca="1" si="813"/>
        <v>0</v>
      </c>
      <c r="F3582" s="59">
        <f t="shared" si="810"/>
        <v>1.1499999999999999</v>
      </c>
      <c r="G3582" s="60">
        <f t="shared" ca="1" si="814"/>
        <v>1</v>
      </c>
      <c r="H3582" s="57">
        <f ca="1">TRUNC(PRODUCT(G$10:G3581),15)</f>
        <v>1.8793566834039801</v>
      </c>
      <c r="I3582" s="57">
        <f t="shared" ca="1" si="815"/>
        <v>1.8793566834039801</v>
      </c>
      <c r="J3582" s="57">
        <f t="shared" ca="1" si="816"/>
        <v>1</v>
      </c>
      <c r="K3582" s="57">
        <f t="shared" ca="1" si="817"/>
        <v>0</v>
      </c>
      <c r="L3582" s="61">
        <f>IF(VLOOKUP(A3582,$U$12:$AD$125,8)=VLOOKUP(A3581,$U$12:$AD$125,8),0,VLOOKUP(A3582,U$12:$AD$125,8))</f>
        <v>0</v>
      </c>
      <c r="M3582" s="62">
        <f>IF(L3582&gt;0,VLOOKUP(L3582,T$12:$AC$125,7),0)</f>
        <v>0</v>
      </c>
      <c r="N3582" s="57">
        <f t="shared" si="818"/>
        <v>0</v>
      </c>
      <c r="O3582" s="57">
        <f t="shared" ca="1" si="819"/>
        <v>0</v>
      </c>
      <c r="P3582" s="63" t="str">
        <f t="shared" si="820"/>
        <v>A+J=</v>
      </c>
      <c r="Q3582" s="64">
        <f t="shared" si="821"/>
        <v>46863</v>
      </c>
    </row>
    <row r="3583" spans="1:17" x14ac:dyDescent="0.2">
      <c r="A3583" s="56">
        <f t="shared" si="809"/>
        <v>46818</v>
      </c>
      <c r="B3583" s="75" t="str">
        <f t="shared" ca="1" si="811"/>
        <v>n.d</v>
      </c>
      <c r="C3583" s="57">
        <f t="shared" si="812"/>
        <v>0.2023404</v>
      </c>
      <c r="D3583" s="58">
        <f ca="1">IF(A3583&lt;$B$1,VLOOKUP(A3583,[1]DI!$A$4:$B$15000,2,FALSE),0)</f>
        <v>0</v>
      </c>
      <c r="E3583" s="57">
        <f t="shared" ca="1" si="813"/>
        <v>0</v>
      </c>
      <c r="F3583" s="59">
        <f t="shared" si="810"/>
        <v>1.1499999999999999</v>
      </c>
      <c r="G3583" s="60">
        <f t="shared" ca="1" si="814"/>
        <v>1</v>
      </c>
      <c r="H3583" s="57">
        <f ca="1">TRUNC(PRODUCT(G$10:G3582),15)</f>
        <v>1.8793566834039801</v>
      </c>
      <c r="I3583" s="57">
        <f t="shared" ca="1" si="815"/>
        <v>1.8793566834039801</v>
      </c>
      <c r="J3583" s="57">
        <f t="shared" ca="1" si="816"/>
        <v>1</v>
      </c>
      <c r="K3583" s="57">
        <f t="shared" ca="1" si="817"/>
        <v>0</v>
      </c>
      <c r="L3583" s="61">
        <f>IF(VLOOKUP(A3583,$U$12:$AD$125,8)=VLOOKUP(A3582,$U$12:$AD$125,8),0,VLOOKUP(A3583,U$12:$AD$125,8))</f>
        <v>0</v>
      </c>
      <c r="M3583" s="62">
        <f>IF(L3583&gt;0,VLOOKUP(L3583,T$12:$AC$125,7),0)</f>
        <v>0</v>
      </c>
      <c r="N3583" s="57">
        <f t="shared" si="818"/>
        <v>0</v>
      </c>
      <c r="O3583" s="57">
        <f t="shared" ca="1" si="819"/>
        <v>0</v>
      </c>
      <c r="P3583" s="63" t="str">
        <f t="shared" si="820"/>
        <v>A+J=</v>
      </c>
      <c r="Q3583" s="64">
        <f t="shared" si="821"/>
        <v>46863</v>
      </c>
    </row>
    <row r="3584" spans="1:17" x14ac:dyDescent="0.2">
      <c r="A3584" s="56">
        <f t="shared" si="809"/>
        <v>46819</v>
      </c>
      <c r="B3584" s="75" t="str">
        <f t="shared" ca="1" si="811"/>
        <v>n.d</v>
      </c>
      <c r="C3584" s="57">
        <f t="shared" si="812"/>
        <v>0.2023404</v>
      </c>
      <c r="D3584" s="58">
        <f ca="1">IF(A3584&lt;$B$1,VLOOKUP(A3584,[1]DI!$A$4:$B$15000,2,FALSE),0)</f>
        <v>0</v>
      </c>
      <c r="E3584" s="57">
        <f t="shared" ca="1" si="813"/>
        <v>0</v>
      </c>
      <c r="F3584" s="59">
        <f t="shared" si="810"/>
        <v>1.1499999999999999</v>
      </c>
      <c r="G3584" s="60">
        <f t="shared" ca="1" si="814"/>
        <v>1</v>
      </c>
      <c r="H3584" s="57">
        <f ca="1">TRUNC(PRODUCT(G$10:G3583),15)</f>
        <v>1.8793566834039801</v>
      </c>
      <c r="I3584" s="57">
        <f t="shared" ca="1" si="815"/>
        <v>1.8793566834039801</v>
      </c>
      <c r="J3584" s="57">
        <f t="shared" ca="1" si="816"/>
        <v>1</v>
      </c>
      <c r="K3584" s="57">
        <f t="shared" ca="1" si="817"/>
        <v>0</v>
      </c>
      <c r="L3584" s="61">
        <f>IF(VLOOKUP(A3584,$U$12:$AD$125,8)=VLOOKUP(A3583,$U$12:$AD$125,8),0,VLOOKUP(A3584,U$12:$AD$125,8))</f>
        <v>0</v>
      </c>
      <c r="M3584" s="62">
        <f>IF(L3584&gt;0,VLOOKUP(L3584,T$12:$AC$125,7),0)</f>
        <v>0</v>
      </c>
      <c r="N3584" s="57">
        <f t="shared" si="818"/>
        <v>0</v>
      </c>
      <c r="O3584" s="57">
        <f t="shared" ca="1" si="819"/>
        <v>0</v>
      </c>
      <c r="P3584" s="63" t="str">
        <f t="shared" si="820"/>
        <v>A+J=</v>
      </c>
      <c r="Q3584" s="64">
        <f t="shared" si="821"/>
        <v>46863</v>
      </c>
    </row>
    <row r="3585" spans="1:17" x14ac:dyDescent="0.2">
      <c r="A3585" s="56">
        <f t="shared" si="809"/>
        <v>46820</v>
      </c>
      <c r="B3585" s="75" t="str">
        <f t="shared" ca="1" si="811"/>
        <v>n.d</v>
      </c>
      <c r="C3585" s="57">
        <f t="shared" si="812"/>
        <v>0.2023404</v>
      </c>
      <c r="D3585" s="58">
        <f ca="1">IF(A3585&lt;$B$1,VLOOKUP(A3585,[1]DI!$A$4:$B$15000,2,FALSE),0)</f>
        <v>0</v>
      </c>
      <c r="E3585" s="57">
        <f t="shared" ca="1" si="813"/>
        <v>0</v>
      </c>
      <c r="F3585" s="59">
        <f t="shared" si="810"/>
        <v>1.1499999999999999</v>
      </c>
      <c r="G3585" s="60">
        <f t="shared" ca="1" si="814"/>
        <v>1</v>
      </c>
      <c r="H3585" s="57">
        <f ca="1">TRUNC(PRODUCT(G$10:G3584),15)</f>
        <v>1.8793566834039801</v>
      </c>
      <c r="I3585" s="57">
        <f t="shared" ca="1" si="815"/>
        <v>1.8793566834039801</v>
      </c>
      <c r="J3585" s="57">
        <f t="shared" ca="1" si="816"/>
        <v>1</v>
      </c>
      <c r="K3585" s="57">
        <f t="shared" ca="1" si="817"/>
        <v>0</v>
      </c>
      <c r="L3585" s="61">
        <f>IF(VLOOKUP(A3585,$U$12:$AD$125,8)=VLOOKUP(A3584,$U$12:$AD$125,8),0,VLOOKUP(A3585,U$12:$AD$125,8))</f>
        <v>0</v>
      </c>
      <c r="M3585" s="62">
        <f>IF(L3585&gt;0,VLOOKUP(L3585,T$12:$AC$125,7),0)</f>
        <v>0</v>
      </c>
      <c r="N3585" s="57">
        <f t="shared" si="818"/>
        <v>0</v>
      </c>
      <c r="O3585" s="57">
        <f t="shared" ca="1" si="819"/>
        <v>0</v>
      </c>
      <c r="P3585" s="63" t="str">
        <f t="shared" si="820"/>
        <v>A+J=</v>
      </c>
      <c r="Q3585" s="64">
        <f t="shared" si="821"/>
        <v>46863</v>
      </c>
    </row>
    <row r="3586" spans="1:17" x14ac:dyDescent="0.2">
      <c r="A3586" s="56">
        <f t="shared" si="809"/>
        <v>46821</v>
      </c>
      <c r="B3586" s="75" t="str">
        <f t="shared" ca="1" si="811"/>
        <v>n.d</v>
      </c>
      <c r="C3586" s="57">
        <f t="shared" si="812"/>
        <v>0.2023404</v>
      </c>
      <c r="D3586" s="58">
        <f ca="1">IF(A3586&lt;$B$1,VLOOKUP(A3586,[1]DI!$A$4:$B$15000,2,FALSE),0)</f>
        <v>0</v>
      </c>
      <c r="E3586" s="57">
        <f t="shared" ca="1" si="813"/>
        <v>0</v>
      </c>
      <c r="F3586" s="59">
        <f t="shared" si="810"/>
        <v>1.1499999999999999</v>
      </c>
      <c r="G3586" s="60">
        <f t="shared" ca="1" si="814"/>
        <v>1</v>
      </c>
      <c r="H3586" s="57">
        <f ca="1">TRUNC(PRODUCT(G$10:G3585),15)</f>
        <v>1.8793566834039801</v>
      </c>
      <c r="I3586" s="57">
        <f t="shared" ca="1" si="815"/>
        <v>1.8793566834039801</v>
      </c>
      <c r="J3586" s="57">
        <f t="shared" ca="1" si="816"/>
        <v>1</v>
      </c>
      <c r="K3586" s="57">
        <f t="shared" ca="1" si="817"/>
        <v>0</v>
      </c>
      <c r="L3586" s="61">
        <f>IF(VLOOKUP(A3586,$U$12:$AD$125,8)=VLOOKUP(A3585,$U$12:$AD$125,8),0,VLOOKUP(A3586,U$12:$AD$125,8))</f>
        <v>0</v>
      </c>
      <c r="M3586" s="62">
        <f>IF(L3586&gt;0,VLOOKUP(L3586,T$12:$AC$125,7),0)</f>
        <v>0</v>
      </c>
      <c r="N3586" s="57">
        <f t="shared" si="818"/>
        <v>0</v>
      </c>
      <c r="O3586" s="57">
        <f t="shared" ca="1" si="819"/>
        <v>0</v>
      </c>
      <c r="P3586" s="63" t="str">
        <f t="shared" si="820"/>
        <v>A+J=</v>
      </c>
      <c r="Q3586" s="64">
        <f t="shared" si="821"/>
        <v>46863</v>
      </c>
    </row>
    <row r="3587" spans="1:17" x14ac:dyDescent="0.2">
      <c r="A3587" s="56">
        <f t="shared" si="809"/>
        <v>46822</v>
      </c>
      <c r="B3587" s="75" t="str">
        <f t="shared" ca="1" si="811"/>
        <v>n.d</v>
      </c>
      <c r="C3587" s="57">
        <f t="shared" si="812"/>
        <v>0.2023404</v>
      </c>
      <c r="D3587" s="58">
        <f ca="1">IF(A3587&lt;$B$1,VLOOKUP(A3587,[1]DI!$A$4:$B$15000,2,FALSE),0)</f>
        <v>0</v>
      </c>
      <c r="E3587" s="57">
        <f t="shared" ca="1" si="813"/>
        <v>0</v>
      </c>
      <c r="F3587" s="59">
        <f t="shared" si="810"/>
        <v>1.1499999999999999</v>
      </c>
      <c r="G3587" s="60">
        <f t="shared" ca="1" si="814"/>
        <v>1</v>
      </c>
      <c r="H3587" s="57">
        <f ca="1">TRUNC(PRODUCT(G$10:G3586),15)</f>
        <v>1.8793566834039801</v>
      </c>
      <c r="I3587" s="57">
        <f t="shared" ca="1" si="815"/>
        <v>1.8793566834039801</v>
      </c>
      <c r="J3587" s="57">
        <f t="shared" ca="1" si="816"/>
        <v>1</v>
      </c>
      <c r="K3587" s="57">
        <f t="shared" ca="1" si="817"/>
        <v>0</v>
      </c>
      <c r="L3587" s="61">
        <f>IF(VLOOKUP(A3587,$U$12:$AD$125,8)=VLOOKUP(A3586,$U$12:$AD$125,8),0,VLOOKUP(A3587,U$12:$AD$125,8))</f>
        <v>0</v>
      </c>
      <c r="M3587" s="62">
        <f>IF(L3587&gt;0,VLOOKUP(L3587,T$12:$AC$125,7),0)</f>
        <v>0</v>
      </c>
      <c r="N3587" s="57">
        <f t="shared" si="818"/>
        <v>0</v>
      </c>
      <c r="O3587" s="57">
        <f t="shared" ca="1" si="819"/>
        <v>0</v>
      </c>
      <c r="P3587" s="63" t="str">
        <f t="shared" si="820"/>
        <v>A+J=</v>
      </c>
      <c r="Q3587" s="64">
        <f t="shared" si="821"/>
        <v>46863</v>
      </c>
    </row>
    <row r="3588" spans="1:17" x14ac:dyDescent="0.2">
      <c r="A3588" s="56">
        <f t="shared" si="809"/>
        <v>46823</v>
      </c>
      <c r="B3588" s="75" t="str">
        <f t="shared" ca="1" si="811"/>
        <v>n.d</v>
      </c>
      <c r="C3588" s="57">
        <f t="shared" si="812"/>
        <v>0.2023404</v>
      </c>
      <c r="D3588" s="58">
        <f ca="1">IF(A3588&lt;$B$1,VLOOKUP(A3588,[1]DI!$A$4:$B$15000,2,FALSE),0)</f>
        <v>0</v>
      </c>
      <c r="E3588" s="57">
        <f t="shared" ca="1" si="813"/>
        <v>0</v>
      </c>
      <c r="F3588" s="59">
        <f t="shared" si="810"/>
        <v>1.1499999999999999</v>
      </c>
      <c r="G3588" s="60">
        <f t="shared" ca="1" si="814"/>
        <v>1</v>
      </c>
      <c r="H3588" s="57">
        <f ca="1">TRUNC(PRODUCT(G$10:G3587),15)</f>
        <v>1.8793566834039801</v>
      </c>
      <c r="I3588" s="57">
        <f t="shared" ca="1" si="815"/>
        <v>1.8793566834039801</v>
      </c>
      <c r="J3588" s="57">
        <f t="shared" ca="1" si="816"/>
        <v>1</v>
      </c>
      <c r="K3588" s="57">
        <f t="shared" ca="1" si="817"/>
        <v>0</v>
      </c>
      <c r="L3588" s="61">
        <f>IF(VLOOKUP(A3588,$U$12:$AD$125,8)=VLOOKUP(A3587,$U$12:$AD$125,8),0,VLOOKUP(A3588,U$12:$AD$125,8))</f>
        <v>0</v>
      </c>
      <c r="M3588" s="62">
        <f>IF(L3588&gt;0,VLOOKUP(L3588,T$12:$AC$125,7),0)</f>
        <v>0</v>
      </c>
      <c r="N3588" s="57">
        <f t="shared" si="818"/>
        <v>0</v>
      </c>
      <c r="O3588" s="57">
        <f t="shared" ca="1" si="819"/>
        <v>0</v>
      </c>
      <c r="P3588" s="63" t="str">
        <f t="shared" si="820"/>
        <v>A+J=</v>
      </c>
      <c r="Q3588" s="64">
        <f t="shared" si="821"/>
        <v>46863</v>
      </c>
    </row>
    <row r="3589" spans="1:17" x14ac:dyDescent="0.2">
      <c r="A3589" s="56">
        <f t="shared" si="809"/>
        <v>46824</v>
      </c>
      <c r="B3589" s="75" t="str">
        <f t="shared" ca="1" si="811"/>
        <v>n.d</v>
      </c>
      <c r="C3589" s="57">
        <f t="shared" si="812"/>
        <v>0.2023404</v>
      </c>
      <c r="D3589" s="58">
        <f ca="1">IF(A3589&lt;$B$1,VLOOKUP(A3589,[1]DI!$A$4:$B$15000,2,FALSE),0)</f>
        <v>0</v>
      </c>
      <c r="E3589" s="57">
        <f t="shared" ca="1" si="813"/>
        <v>0</v>
      </c>
      <c r="F3589" s="59">
        <f t="shared" si="810"/>
        <v>1.1499999999999999</v>
      </c>
      <c r="G3589" s="60">
        <f t="shared" ca="1" si="814"/>
        <v>1</v>
      </c>
      <c r="H3589" s="57">
        <f ca="1">TRUNC(PRODUCT(G$10:G3588),15)</f>
        <v>1.8793566834039801</v>
      </c>
      <c r="I3589" s="57">
        <f t="shared" ca="1" si="815"/>
        <v>1.8793566834039801</v>
      </c>
      <c r="J3589" s="57">
        <f t="shared" ca="1" si="816"/>
        <v>1</v>
      </c>
      <c r="K3589" s="57">
        <f t="shared" ca="1" si="817"/>
        <v>0</v>
      </c>
      <c r="L3589" s="61">
        <f>IF(VLOOKUP(A3589,$U$12:$AD$125,8)=VLOOKUP(A3588,$U$12:$AD$125,8),0,VLOOKUP(A3589,U$12:$AD$125,8))</f>
        <v>0</v>
      </c>
      <c r="M3589" s="62">
        <f>IF(L3589&gt;0,VLOOKUP(L3589,T$12:$AC$125,7),0)</f>
        <v>0</v>
      </c>
      <c r="N3589" s="57">
        <f t="shared" si="818"/>
        <v>0</v>
      </c>
      <c r="O3589" s="57">
        <f t="shared" ca="1" si="819"/>
        <v>0</v>
      </c>
      <c r="P3589" s="63" t="str">
        <f t="shared" si="820"/>
        <v>A+J=</v>
      </c>
      <c r="Q3589" s="64">
        <f t="shared" si="821"/>
        <v>46863</v>
      </c>
    </row>
    <row r="3590" spans="1:17" x14ac:dyDescent="0.2">
      <c r="A3590" s="56">
        <f t="shared" si="809"/>
        <v>46825</v>
      </c>
      <c r="B3590" s="75" t="str">
        <f t="shared" ca="1" si="811"/>
        <v>n.d</v>
      </c>
      <c r="C3590" s="57">
        <f t="shared" si="812"/>
        <v>0.2023404</v>
      </c>
      <c r="D3590" s="58">
        <f ca="1">IF(A3590&lt;$B$1,VLOOKUP(A3590,[1]DI!$A$4:$B$15000,2,FALSE),0)</f>
        <v>0</v>
      </c>
      <c r="E3590" s="57">
        <f t="shared" ca="1" si="813"/>
        <v>0</v>
      </c>
      <c r="F3590" s="59">
        <f t="shared" si="810"/>
        <v>1.1499999999999999</v>
      </c>
      <c r="G3590" s="60">
        <f t="shared" ca="1" si="814"/>
        <v>1</v>
      </c>
      <c r="H3590" s="57">
        <f ca="1">TRUNC(PRODUCT(G$10:G3589),15)</f>
        <v>1.8793566834039801</v>
      </c>
      <c r="I3590" s="57">
        <f t="shared" ca="1" si="815"/>
        <v>1.8793566834039801</v>
      </c>
      <c r="J3590" s="57">
        <f t="shared" ca="1" si="816"/>
        <v>1</v>
      </c>
      <c r="K3590" s="57">
        <f t="shared" ca="1" si="817"/>
        <v>0</v>
      </c>
      <c r="L3590" s="61">
        <f>IF(VLOOKUP(A3590,$U$12:$AD$125,8)=VLOOKUP(A3589,$U$12:$AD$125,8),0,VLOOKUP(A3590,U$12:$AD$125,8))</f>
        <v>0</v>
      </c>
      <c r="M3590" s="62">
        <f>IF(L3590&gt;0,VLOOKUP(L3590,T$12:$AC$125,7),0)</f>
        <v>0</v>
      </c>
      <c r="N3590" s="57">
        <f t="shared" si="818"/>
        <v>0</v>
      </c>
      <c r="O3590" s="57">
        <f t="shared" ca="1" si="819"/>
        <v>0</v>
      </c>
      <c r="P3590" s="63" t="str">
        <f t="shared" si="820"/>
        <v>A+J=</v>
      </c>
      <c r="Q3590" s="64">
        <f t="shared" si="821"/>
        <v>46863</v>
      </c>
    </row>
    <row r="3591" spans="1:17" x14ac:dyDescent="0.2">
      <c r="A3591" s="56">
        <f t="shared" si="809"/>
        <v>46826</v>
      </c>
      <c r="B3591" s="75" t="str">
        <f t="shared" ca="1" si="811"/>
        <v>n.d</v>
      </c>
      <c r="C3591" s="57">
        <f t="shared" si="812"/>
        <v>0.2023404</v>
      </c>
      <c r="D3591" s="58">
        <f ca="1">IF(A3591&lt;$B$1,VLOOKUP(A3591,[1]DI!$A$4:$B$15000,2,FALSE),0)</f>
        <v>0</v>
      </c>
      <c r="E3591" s="57">
        <f t="shared" ca="1" si="813"/>
        <v>0</v>
      </c>
      <c r="F3591" s="59">
        <f t="shared" si="810"/>
        <v>1.1499999999999999</v>
      </c>
      <c r="G3591" s="60">
        <f t="shared" ca="1" si="814"/>
        <v>1</v>
      </c>
      <c r="H3591" s="57">
        <f ca="1">TRUNC(PRODUCT(G$10:G3590),15)</f>
        <v>1.8793566834039801</v>
      </c>
      <c r="I3591" s="57">
        <f t="shared" ca="1" si="815"/>
        <v>1.8793566834039801</v>
      </c>
      <c r="J3591" s="57">
        <f t="shared" ca="1" si="816"/>
        <v>1</v>
      </c>
      <c r="K3591" s="57">
        <f t="shared" ca="1" si="817"/>
        <v>0</v>
      </c>
      <c r="L3591" s="61">
        <f>IF(VLOOKUP(A3591,$U$12:$AD$125,8)=VLOOKUP(A3590,$U$12:$AD$125,8),0,VLOOKUP(A3591,U$12:$AD$125,8))</f>
        <v>0</v>
      </c>
      <c r="M3591" s="62">
        <f>IF(L3591&gt;0,VLOOKUP(L3591,T$12:$AC$125,7),0)</f>
        <v>0</v>
      </c>
      <c r="N3591" s="57">
        <f t="shared" si="818"/>
        <v>0</v>
      </c>
      <c r="O3591" s="57">
        <f t="shared" ca="1" si="819"/>
        <v>0</v>
      </c>
      <c r="P3591" s="63" t="str">
        <f t="shared" si="820"/>
        <v>A+J=</v>
      </c>
      <c r="Q3591" s="64">
        <f t="shared" si="821"/>
        <v>46863</v>
      </c>
    </row>
    <row r="3592" spans="1:17" x14ac:dyDescent="0.2">
      <c r="A3592" s="56">
        <f t="shared" si="809"/>
        <v>46827</v>
      </c>
      <c r="B3592" s="75" t="str">
        <f t="shared" ca="1" si="811"/>
        <v>n.d</v>
      </c>
      <c r="C3592" s="57">
        <f t="shared" si="812"/>
        <v>0.2023404</v>
      </c>
      <c r="D3592" s="58">
        <f ca="1">IF(A3592&lt;$B$1,VLOOKUP(A3592,[1]DI!$A$4:$B$15000,2,FALSE),0)</f>
        <v>0</v>
      </c>
      <c r="E3592" s="57">
        <f t="shared" ca="1" si="813"/>
        <v>0</v>
      </c>
      <c r="F3592" s="59">
        <f t="shared" si="810"/>
        <v>1.1499999999999999</v>
      </c>
      <c r="G3592" s="60">
        <f t="shared" ca="1" si="814"/>
        <v>1</v>
      </c>
      <c r="H3592" s="57">
        <f ca="1">TRUNC(PRODUCT(G$10:G3591),15)</f>
        <v>1.8793566834039801</v>
      </c>
      <c r="I3592" s="57">
        <f t="shared" ca="1" si="815"/>
        <v>1.8793566834039801</v>
      </c>
      <c r="J3592" s="57">
        <f t="shared" ca="1" si="816"/>
        <v>1</v>
      </c>
      <c r="K3592" s="57">
        <f t="shared" ca="1" si="817"/>
        <v>0</v>
      </c>
      <c r="L3592" s="61">
        <f>IF(VLOOKUP(A3592,$U$12:$AD$125,8)=VLOOKUP(A3591,$U$12:$AD$125,8),0,VLOOKUP(A3592,U$12:$AD$125,8))</f>
        <v>0</v>
      </c>
      <c r="M3592" s="62">
        <f>IF(L3592&gt;0,VLOOKUP(L3592,T$12:$AC$125,7),0)</f>
        <v>0</v>
      </c>
      <c r="N3592" s="57">
        <f t="shared" si="818"/>
        <v>0</v>
      </c>
      <c r="O3592" s="57">
        <f t="shared" ca="1" si="819"/>
        <v>0</v>
      </c>
      <c r="P3592" s="63" t="str">
        <f t="shared" si="820"/>
        <v>A+J=</v>
      </c>
      <c r="Q3592" s="64">
        <f t="shared" si="821"/>
        <v>46863</v>
      </c>
    </row>
    <row r="3593" spans="1:17" x14ac:dyDescent="0.2">
      <c r="A3593" s="56">
        <f t="shared" si="809"/>
        <v>46828</v>
      </c>
      <c r="B3593" s="75" t="str">
        <f t="shared" ca="1" si="811"/>
        <v>n.d</v>
      </c>
      <c r="C3593" s="57">
        <f t="shared" si="812"/>
        <v>0.2023404</v>
      </c>
      <c r="D3593" s="58">
        <f ca="1">IF(A3593&lt;$B$1,VLOOKUP(A3593,[1]DI!$A$4:$B$15000,2,FALSE),0)</f>
        <v>0</v>
      </c>
      <c r="E3593" s="57">
        <f t="shared" ca="1" si="813"/>
        <v>0</v>
      </c>
      <c r="F3593" s="59">
        <f t="shared" si="810"/>
        <v>1.1499999999999999</v>
      </c>
      <c r="G3593" s="60">
        <f t="shared" ca="1" si="814"/>
        <v>1</v>
      </c>
      <c r="H3593" s="57">
        <f ca="1">TRUNC(PRODUCT(G$10:G3592),15)</f>
        <v>1.8793566834039801</v>
      </c>
      <c r="I3593" s="57">
        <f t="shared" ca="1" si="815"/>
        <v>1.8793566834039801</v>
      </c>
      <c r="J3593" s="57">
        <f t="shared" ca="1" si="816"/>
        <v>1</v>
      </c>
      <c r="K3593" s="57">
        <f t="shared" ca="1" si="817"/>
        <v>0</v>
      </c>
      <c r="L3593" s="61">
        <f>IF(VLOOKUP(A3593,$U$12:$AD$125,8)=VLOOKUP(A3592,$U$12:$AD$125,8),0,VLOOKUP(A3593,U$12:$AD$125,8))</f>
        <v>0</v>
      </c>
      <c r="M3593" s="62">
        <f>IF(L3593&gt;0,VLOOKUP(L3593,T$12:$AC$125,7),0)</f>
        <v>0</v>
      </c>
      <c r="N3593" s="57">
        <f t="shared" si="818"/>
        <v>0</v>
      </c>
      <c r="O3593" s="57">
        <f t="shared" ca="1" si="819"/>
        <v>0</v>
      </c>
      <c r="P3593" s="63" t="str">
        <f t="shared" si="820"/>
        <v>A+J=</v>
      </c>
      <c r="Q3593" s="64">
        <f t="shared" si="821"/>
        <v>46863</v>
      </c>
    </row>
    <row r="3594" spans="1:17" x14ac:dyDescent="0.2">
      <c r="A3594" s="56">
        <f t="shared" si="809"/>
        <v>46829</v>
      </c>
      <c r="B3594" s="75" t="str">
        <f t="shared" ca="1" si="811"/>
        <v>n.d</v>
      </c>
      <c r="C3594" s="57">
        <f t="shared" si="812"/>
        <v>0.2023404</v>
      </c>
      <c r="D3594" s="58">
        <f ca="1">IF(A3594&lt;$B$1,VLOOKUP(A3594,[1]DI!$A$4:$B$15000,2,FALSE),0)</f>
        <v>0</v>
      </c>
      <c r="E3594" s="57">
        <f t="shared" ca="1" si="813"/>
        <v>0</v>
      </c>
      <c r="F3594" s="59">
        <f t="shared" si="810"/>
        <v>1.1499999999999999</v>
      </c>
      <c r="G3594" s="60">
        <f t="shared" ca="1" si="814"/>
        <v>1</v>
      </c>
      <c r="H3594" s="57">
        <f ca="1">TRUNC(PRODUCT(G$10:G3593),15)</f>
        <v>1.8793566834039801</v>
      </c>
      <c r="I3594" s="57">
        <f t="shared" ca="1" si="815"/>
        <v>1.8793566834039801</v>
      </c>
      <c r="J3594" s="57">
        <f t="shared" ca="1" si="816"/>
        <v>1</v>
      </c>
      <c r="K3594" s="57">
        <f t="shared" ca="1" si="817"/>
        <v>0</v>
      </c>
      <c r="L3594" s="61">
        <f>IF(VLOOKUP(A3594,$U$12:$AD$125,8)=VLOOKUP(A3593,$U$12:$AD$125,8),0,VLOOKUP(A3594,U$12:$AD$125,8))</f>
        <v>0</v>
      </c>
      <c r="M3594" s="62">
        <f>IF(L3594&gt;0,VLOOKUP(L3594,T$12:$AC$125,7),0)</f>
        <v>0</v>
      </c>
      <c r="N3594" s="57">
        <f t="shared" si="818"/>
        <v>0</v>
      </c>
      <c r="O3594" s="57">
        <f t="shared" ca="1" si="819"/>
        <v>0</v>
      </c>
      <c r="P3594" s="63" t="str">
        <f t="shared" si="820"/>
        <v>A+J=</v>
      </c>
      <c r="Q3594" s="64">
        <f t="shared" si="821"/>
        <v>46863</v>
      </c>
    </row>
    <row r="3595" spans="1:17" x14ac:dyDescent="0.2">
      <c r="A3595" s="56">
        <f t="shared" ref="A3595:A3628" si="822">(A3594+1)</f>
        <v>46830</v>
      </c>
      <c r="B3595" s="75" t="str">
        <f t="shared" ca="1" si="811"/>
        <v>n.d</v>
      </c>
      <c r="C3595" s="57">
        <f t="shared" si="812"/>
        <v>0.2023404</v>
      </c>
      <c r="D3595" s="58">
        <f ca="1">IF(A3595&lt;$B$1,VLOOKUP(A3595,[1]DI!$A$4:$B$15000,2,FALSE),0)</f>
        <v>0</v>
      </c>
      <c r="E3595" s="57">
        <f t="shared" ca="1" si="813"/>
        <v>0</v>
      </c>
      <c r="F3595" s="59">
        <f t="shared" si="810"/>
        <v>1.1499999999999999</v>
      </c>
      <c r="G3595" s="60">
        <f t="shared" ca="1" si="814"/>
        <v>1</v>
      </c>
      <c r="H3595" s="57">
        <f ca="1">TRUNC(PRODUCT(G$10:G3594),15)</f>
        <v>1.8793566834039801</v>
      </c>
      <c r="I3595" s="57">
        <f t="shared" ca="1" si="815"/>
        <v>1.8793566834039801</v>
      </c>
      <c r="J3595" s="57">
        <f t="shared" ca="1" si="816"/>
        <v>1</v>
      </c>
      <c r="K3595" s="57">
        <f t="shared" ca="1" si="817"/>
        <v>0</v>
      </c>
      <c r="L3595" s="61">
        <f>IF(VLOOKUP(A3595,$U$12:$AD$125,8)=VLOOKUP(A3594,$U$12:$AD$125,8),0,VLOOKUP(A3595,U$12:$AD$125,8))</f>
        <v>0</v>
      </c>
      <c r="M3595" s="62">
        <f>IF(L3595&gt;0,VLOOKUP(L3595,T$12:$AC$125,7),0)</f>
        <v>0</v>
      </c>
      <c r="N3595" s="57">
        <f t="shared" si="818"/>
        <v>0</v>
      </c>
      <c r="O3595" s="57">
        <f t="shared" ca="1" si="819"/>
        <v>0</v>
      </c>
      <c r="P3595" s="63" t="str">
        <f t="shared" si="820"/>
        <v>A+J=</v>
      </c>
      <c r="Q3595" s="64">
        <f t="shared" si="821"/>
        <v>46863</v>
      </c>
    </row>
    <row r="3596" spans="1:17" x14ac:dyDescent="0.2">
      <c r="A3596" s="56">
        <f t="shared" si="822"/>
        <v>46831</v>
      </c>
      <c r="B3596" s="75" t="str">
        <f t="shared" ca="1" si="811"/>
        <v>n.d</v>
      </c>
      <c r="C3596" s="57">
        <f t="shared" si="812"/>
        <v>0.2023404</v>
      </c>
      <c r="D3596" s="58">
        <f ca="1">IF(A3596&lt;$B$1,VLOOKUP(A3596,[1]DI!$A$4:$B$15000,2,FALSE),0)</f>
        <v>0</v>
      </c>
      <c r="E3596" s="57">
        <f t="shared" ca="1" si="813"/>
        <v>0</v>
      </c>
      <c r="F3596" s="59">
        <f t="shared" si="810"/>
        <v>1.1499999999999999</v>
      </c>
      <c r="G3596" s="60">
        <f t="shared" ca="1" si="814"/>
        <v>1</v>
      </c>
      <c r="H3596" s="57">
        <f ca="1">TRUNC(PRODUCT(G$10:G3595),15)</f>
        <v>1.8793566834039801</v>
      </c>
      <c r="I3596" s="57">
        <f t="shared" ca="1" si="815"/>
        <v>1.8793566834039801</v>
      </c>
      <c r="J3596" s="57">
        <f t="shared" ca="1" si="816"/>
        <v>1</v>
      </c>
      <c r="K3596" s="57">
        <f t="shared" ca="1" si="817"/>
        <v>0</v>
      </c>
      <c r="L3596" s="61">
        <f>IF(VLOOKUP(A3596,$U$12:$AD$125,8)=VLOOKUP(A3595,$U$12:$AD$125,8),0,VLOOKUP(A3596,U$12:$AD$125,8))</f>
        <v>0</v>
      </c>
      <c r="M3596" s="62">
        <f>IF(L3596&gt;0,VLOOKUP(L3596,T$12:$AC$125,7),0)</f>
        <v>0</v>
      </c>
      <c r="N3596" s="57">
        <f t="shared" si="818"/>
        <v>0</v>
      </c>
      <c r="O3596" s="57">
        <f t="shared" ca="1" si="819"/>
        <v>0</v>
      </c>
      <c r="P3596" s="63" t="str">
        <f t="shared" si="820"/>
        <v>A+J=</v>
      </c>
      <c r="Q3596" s="64">
        <f t="shared" si="821"/>
        <v>46863</v>
      </c>
    </row>
    <row r="3597" spans="1:17" x14ac:dyDescent="0.2">
      <c r="A3597" s="56">
        <f t="shared" si="822"/>
        <v>46832</v>
      </c>
      <c r="B3597" s="75" t="str">
        <f t="shared" ca="1" si="811"/>
        <v>n.d</v>
      </c>
      <c r="C3597" s="57">
        <f t="shared" si="812"/>
        <v>0.2023404</v>
      </c>
      <c r="D3597" s="58">
        <f ca="1">IF(A3597&lt;$B$1,VLOOKUP(A3597,[1]DI!$A$4:$B$15000,2,FALSE),0)</f>
        <v>0</v>
      </c>
      <c r="E3597" s="57">
        <f t="shared" ca="1" si="813"/>
        <v>0</v>
      </c>
      <c r="F3597" s="59">
        <f t="shared" si="810"/>
        <v>1.1499999999999999</v>
      </c>
      <c r="G3597" s="60">
        <f t="shared" ca="1" si="814"/>
        <v>1</v>
      </c>
      <c r="H3597" s="57">
        <f ca="1">TRUNC(PRODUCT(G$10:G3596),15)</f>
        <v>1.8793566834039801</v>
      </c>
      <c r="I3597" s="57">
        <f t="shared" ca="1" si="815"/>
        <v>1.8793566834039801</v>
      </c>
      <c r="J3597" s="57">
        <f t="shared" ca="1" si="816"/>
        <v>1</v>
      </c>
      <c r="K3597" s="57">
        <f t="shared" ca="1" si="817"/>
        <v>0</v>
      </c>
      <c r="L3597" s="61">
        <f>IF(VLOOKUP(A3597,$U$12:$AD$125,8)=VLOOKUP(A3596,$U$12:$AD$125,8),0,VLOOKUP(A3597,U$12:$AD$125,8))</f>
        <v>0</v>
      </c>
      <c r="M3597" s="62">
        <f>IF(L3597&gt;0,VLOOKUP(L3597,T$12:$AC$125,7),0)</f>
        <v>0</v>
      </c>
      <c r="N3597" s="57">
        <f t="shared" si="818"/>
        <v>0</v>
      </c>
      <c r="O3597" s="57">
        <f t="shared" ca="1" si="819"/>
        <v>0</v>
      </c>
      <c r="P3597" s="63" t="str">
        <f t="shared" si="820"/>
        <v>A+J=</v>
      </c>
      <c r="Q3597" s="64">
        <f t="shared" si="821"/>
        <v>46863</v>
      </c>
    </row>
    <row r="3598" spans="1:17" x14ac:dyDescent="0.2">
      <c r="A3598" s="56">
        <f t="shared" si="822"/>
        <v>46833</v>
      </c>
      <c r="B3598" s="75" t="str">
        <f t="shared" ca="1" si="811"/>
        <v>n.d</v>
      </c>
      <c r="C3598" s="57">
        <f t="shared" si="812"/>
        <v>0.2023404</v>
      </c>
      <c r="D3598" s="58">
        <f ca="1">IF(A3598&lt;$B$1,VLOOKUP(A3598,[1]DI!$A$4:$B$15000,2,FALSE),0)</f>
        <v>0</v>
      </c>
      <c r="E3598" s="57">
        <f t="shared" ca="1" si="813"/>
        <v>0</v>
      </c>
      <c r="F3598" s="59">
        <f t="shared" si="810"/>
        <v>1.1499999999999999</v>
      </c>
      <c r="G3598" s="60">
        <f t="shared" ca="1" si="814"/>
        <v>1</v>
      </c>
      <c r="H3598" s="57">
        <f ca="1">TRUNC(PRODUCT(G$10:G3597),15)</f>
        <v>1.8793566834039801</v>
      </c>
      <c r="I3598" s="57">
        <f t="shared" ca="1" si="815"/>
        <v>1.8793566834039801</v>
      </c>
      <c r="J3598" s="57">
        <f t="shared" ca="1" si="816"/>
        <v>1</v>
      </c>
      <c r="K3598" s="57">
        <f t="shared" ca="1" si="817"/>
        <v>0</v>
      </c>
      <c r="L3598" s="61">
        <f>IF(VLOOKUP(A3598,$U$12:$AD$125,8)=VLOOKUP(A3597,$U$12:$AD$125,8),0,VLOOKUP(A3598,U$12:$AD$125,8))</f>
        <v>0</v>
      </c>
      <c r="M3598" s="62">
        <f>IF(L3598&gt;0,VLOOKUP(L3598,T$12:$AC$125,7),0)</f>
        <v>0</v>
      </c>
      <c r="N3598" s="57">
        <f t="shared" si="818"/>
        <v>0</v>
      </c>
      <c r="O3598" s="57">
        <f t="shared" ca="1" si="819"/>
        <v>0</v>
      </c>
      <c r="P3598" s="63" t="str">
        <f t="shared" si="820"/>
        <v>A+J=</v>
      </c>
      <c r="Q3598" s="64">
        <f t="shared" si="821"/>
        <v>46863</v>
      </c>
    </row>
    <row r="3599" spans="1:17" x14ac:dyDescent="0.2">
      <c r="A3599" s="56">
        <f t="shared" si="822"/>
        <v>46834</v>
      </c>
      <c r="B3599" s="75" t="str">
        <f t="shared" ca="1" si="811"/>
        <v>n.d</v>
      </c>
      <c r="C3599" s="57">
        <f t="shared" si="812"/>
        <v>0.2023404</v>
      </c>
      <c r="D3599" s="58">
        <f ca="1">IF(A3599&lt;$B$1,VLOOKUP(A3599,[1]DI!$A$4:$B$15000,2,FALSE),0)</f>
        <v>0</v>
      </c>
      <c r="E3599" s="57">
        <f t="shared" ca="1" si="813"/>
        <v>0</v>
      </c>
      <c r="F3599" s="59">
        <f t="shared" si="810"/>
        <v>1.1499999999999999</v>
      </c>
      <c r="G3599" s="60">
        <f t="shared" ca="1" si="814"/>
        <v>1</v>
      </c>
      <c r="H3599" s="57">
        <f ca="1">TRUNC(PRODUCT(G$10:G3598),15)</f>
        <v>1.8793566834039801</v>
      </c>
      <c r="I3599" s="57">
        <f t="shared" ca="1" si="815"/>
        <v>1.8793566834039801</v>
      </c>
      <c r="J3599" s="57">
        <f t="shared" ca="1" si="816"/>
        <v>1</v>
      </c>
      <c r="K3599" s="57">
        <f t="shared" ca="1" si="817"/>
        <v>0</v>
      </c>
      <c r="L3599" s="61">
        <f>IF(VLOOKUP(A3599,$U$12:$AD$125,8)=VLOOKUP(A3598,$U$12:$AD$125,8),0,VLOOKUP(A3599,U$12:$AD$125,8))</f>
        <v>0</v>
      </c>
      <c r="M3599" s="62">
        <f>IF(L3599&gt;0,VLOOKUP(L3599,T$12:$AC$125,7),0)</f>
        <v>0</v>
      </c>
      <c r="N3599" s="57">
        <f t="shared" si="818"/>
        <v>0</v>
      </c>
      <c r="O3599" s="57">
        <f t="shared" ca="1" si="819"/>
        <v>0</v>
      </c>
      <c r="P3599" s="63" t="str">
        <f t="shared" si="820"/>
        <v>A+J=</v>
      </c>
      <c r="Q3599" s="64">
        <f t="shared" si="821"/>
        <v>46863</v>
      </c>
    </row>
    <row r="3600" spans="1:17" x14ac:dyDescent="0.2">
      <c r="A3600" s="56">
        <f t="shared" si="822"/>
        <v>46835</v>
      </c>
      <c r="B3600" s="75" t="str">
        <f t="shared" ca="1" si="811"/>
        <v>n.d</v>
      </c>
      <c r="C3600" s="57">
        <f t="shared" si="812"/>
        <v>0.2023404</v>
      </c>
      <c r="D3600" s="58">
        <f ca="1">IF(A3600&lt;$B$1,VLOOKUP(A3600,[1]DI!$A$4:$B$15000,2,FALSE),0)</f>
        <v>0</v>
      </c>
      <c r="E3600" s="57">
        <f t="shared" ca="1" si="813"/>
        <v>0</v>
      </c>
      <c r="F3600" s="59">
        <f t="shared" si="810"/>
        <v>1.1499999999999999</v>
      </c>
      <c r="G3600" s="60">
        <f t="shared" ca="1" si="814"/>
        <v>1</v>
      </c>
      <c r="H3600" s="57">
        <f ca="1">TRUNC(PRODUCT(G$10:G3599),15)</f>
        <v>1.8793566834039801</v>
      </c>
      <c r="I3600" s="57">
        <f t="shared" ca="1" si="815"/>
        <v>1.8793566834039801</v>
      </c>
      <c r="J3600" s="57">
        <f t="shared" ca="1" si="816"/>
        <v>1</v>
      </c>
      <c r="K3600" s="57">
        <f t="shared" ca="1" si="817"/>
        <v>0</v>
      </c>
      <c r="L3600" s="61">
        <f>IF(VLOOKUP(A3600,$U$12:$AD$125,8)=VLOOKUP(A3599,$U$12:$AD$125,8),0,VLOOKUP(A3600,U$12:$AD$125,8))</f>
        <v>0</v>
      </c>
      <c r="M3600" s="62">
        <f>IF(L3600&gt;0,VLOOKUP(L3600,T$12:$AC$125,7),0)</f>
        <v>0</v>
      </c>
      <c r="N3600" s="57">
        <f t="shared" si="818"/>
        <v>0</v>
      </c>
      <c r="O3600" s="57">
        <f t="shared" ca="1" si="819"/>
        <v>0</v>
      </c>
      <c r="P3600" s="63" t="str">
        <f t="shared" si="820"/>
        <v>A+J=</v>
      </c>
      <c r="Q3600" s="64">
        <f t="shared" si="821"/>
        <v>46863</v>
      </c>
    </row>
    <row r="3601" spans="1:17" x14ac:dyDescent="0.2">
      <c r="A3601" s="56">
        <f t="shared" si="822"/>
        <v>46836</v>
      </c>
      <c r="B3601" s="75" t="str">
        <f t="shared" ca="1" si="811"/>
        <v>n.d</v>
      </c>
      <c r="C3601" s="57">
        <f t="shared" si="812"/>
        <v>0.2023404</v>
      </c>
      <c r="D3601" s="58">
        <f ca="1">IF(A3601&lt;$B$1,VLOOKUP(A3601,[1]DI!$A$4:$B$15000,2,FALSE),0)</f>
        <v>0</v>
      </c>
      <c r="E3601" s="57">
        <f t="shared" ca="1" si="813"/>
        <v>0</v>
      </c>
      <c r="F3601" s="59">
        <f t="shared" si="810"/>
        <v>1.1499999999999999</v>
      </c>
      <c r="G3601" s="60">
        <f t="shared" ca="1" si="814"/>
        <v>1</v>
      </c>
      <c r="H3601" s="57">
        <f ca="1">TRUNC(PRODUCT(G$10:G3600),15)</f>
        <v>1.8793566834039801</v>
      </c>
      <c r="I3601" s="57">
        <f t="shared" ca="1" si="815"/>
        <v>1.8793566834039801</v>
      </c>
      <c r="J3601" s="57">
        <f t="shared" ca="1" si="816"/>
        <v>1</v>
      </c>
      <c r="K3601" s="57">
        <f t="shared" ca="1" si="817"/>
        <v>0</v>
      </c>
      <c r="L3601" s="61">
        <f>IF(VLOOKUP(A3601,$U$12:$AD$125,8)=VLOOKUP(A3600,$U$12:$AD$125,8),0,VLOOKUP(A3601,U$12:$AD$125,8))</f>
        <v>0</v>
      </c>
      <c r="M3601" s="62">
        <f>IF(L3601&gt;0,VLOOKUP(L3601,T$12:$AC$125,7),0)</f>
        <v>0</v>
      </c>
      <c r="N3601" s="57">
        <f t="shared" si="818"/>
        <v>0</v>
      </c>
      <c r="O3601" s="57">
        <f t="shared" ca="1" si="819"/>
        <v>0</v>
      </c>
      <c r="P3601" s="63" t="str">
        <f t="shared" si="820"/>
        <v>A+J=</v>
      </c>
      <c r="Q3601" s="64">
        <f t="shared" si="821"/>
        <v>46863</v>
      </c>
    </row>
    <row r="3602" spans="1:17" x14ac:dyDescent="0.2">
      <c r="A3602" s="56">
        <f t="shared" si="822"/>
        <v>46837</v>
      </c>
      <c r="B3602" s="75" t="str">
        <f t="shared" ca="1" si="811"/>
        <v>n.d</v>
      </c>
      <c r="C3602" s="57">
        <f t="shared" si="812"/>
        <v>0.2023404</v>
      </c>
      <c r="D3602" s="58">
        <f ca="1">IF(A3602&lt;$B$1,VLOOKUP(A3602,[1]DI!$A$4:$B$15000,2,FALSE),0)</f>
        <v>0</v>
      </c>
      <c r="E3602" s="57">
        <f t="shared" ca="1" si="813"/>
        <v>0</v>
      </c>
      <c r="F3602" s="59">
        <f t="shared" si="810"/>
        <v>1.1499999999999999</v>
      </c>
      <c r="G3602" s="60">
        <f t="shared" ca="1" si="814"/>
        <v>1</v>
      </c>
      <c r="H3602" s="57">
        <f ca="1">TRUNC(PRODUCT(G$10:G3601),15)</f>
        <v>1.8793566834039801</v>
      </c>
      <c r="I3602" s="57">
        <f t="shared" ca="1" si="815"/>
        <v>1.8793566834039801</v>
      </c>
      <c r="J3602" s="57">
        <f t="shared" ca="1" si="816"/>
        <v>1</v>
      </c>
      <c r="K3602" s="57">
        <f t="shared" ca="1" si="817"/>
        <v>0</v>
      </c>
      <c r="L3602" s="61">
        <f>IF(VLOOKUP(A3602,$U$12:$AD$125,8)=VLOOKUP(A3601,$U$12:$AD$125,8),0,VLOOKUP(A3602,U$12:$AD$125,8))</f>
        <v>0</v>
      </c>
      <c r="M3602" s="62">
        <f>IF(L3602&gt;0,VLOOKUP(L3602,T$12:$AC$125,7),0)</f>
        <v>0</v>
      </c>
      <c r="N3602" s="57">
        <f t="shared" si="818"/>
        <v>0</v>
      </c>
      <c r="O3602" s="57">
        <f t="shared" ca="1" si="819"/>
        <v>0</v>
      </c>
      <c r="P3602" s="63" t="str">
        <f t="shared" si="820"/>
        <v>A+J=</v>
      </c>
      <c r="Q3602" s="64">
        <f t="shared" si="821"/>
        <v>46863</v>
      </c>
    </row>
    <row r="3603" spans="1:17" x14ac:dyDescent="0.2">
      <c r="A3603" s="56">
        <f t="shared" si="822"/>
        <v>46838</v>
      </c>
      <c r="B3603" s="75" t="str">
        <f t="shared" ca="1" si="811"/>
        <v>n.d</v>
      </c>
      <c r="C3603" s="57">
        <f t="shared" si="812"/>
        <v>0.2023404</v>
      </c>
      <c r="D3603" s="58">
        <f ca="1">IF(A3603&lt;$B$1,VLOOKUP(A3603,[1]DI!$A$4:$B$15000,2,FALSE),0)</f>
        <v>0</v>
      </c>
      <c r="E3603" s="57">
        <f t="shared" ca="1" si="813"/>
        <v>0</v>
      </c>
      <c r="F3603" s="59">
        <f t="shared" si="810"/>
        <v>1.1499999999999999</v>
      </c>
      <c r="G3603" s="60">
        <f t="shared" ca="1" si="814"/>
        <v>1</v>
      </c>
      <c r="H3603" s="57">
        <f ca="1">TRUNC(PRODUCT(G$10:G3602),15)</f>
        <v>1.8793566834039801</v>
      </c>
      <c r="I3603" s="57">
        <f t="shared" ca="1" si="815"/>
        <v>1.8793566834039801</v>
      </c>
      <c r="J3603" s="57">
        <f t="shared" ca="1" si="816"/>
        <v>1</v>
      </c>
      <c r="K3603" s="57">
        <f t="shared" ca="1" si="817"/>
        <v>0</v>
      </c>
      <c r="L3603" s="61">
        <f>IF(VLOOKUP(A3603,$U$12:$AD$125,8)=VLOOKUP(A3602,$U$12:$AD$125,8),0,VLOOKUP(A3603,U$12:$AD$125,8))</f>
        <v>0</v>
      </c>
      <c r="M3603" s="62">
        <f>IF(L3603&gt;0,VLOOKUP(L3603,T$12:$AC$125,7),0)</f>
        <v>0</v>
      </c>
      <c r="N3603" s="57">
        <f t="shared" si="818"/>
        <v>0</v>
      </c>
      <c r="O3603" s="57">
        <f t="shared" ca="1" si="819"/>
        <v>0</v>
      </c>
      <c r="P3603" s="63" t="str">
        <f t="shared" si="820"/>
        <v>A+J=</v>
      </c>
      <c r="Q3603" s="64">
        <f t="shared" si="821"/>
        <v>46863</v>
      </c>
    </row>
    <row r="3604" spans="1:17" x14ac:dyDescent="0.2">
      <c r="A3604" s="56">
        <f t="shared" si="822"/>
        <v>46839</v>
      </c>
      <c r="B3604" s="75" t="str">
        <f t="shared" ca="1" si="811"/>
        <v>n.d</v>
      </c>
      <c r="C3604" s="57">
        <f t="shared" si="812"/>
        <v>0.2023404</v>
      </c>
      <c r="D3604" s="58">
        <f ca="1">IF(A3604&lt;$B$1,VLOOKUP(A3604,[1]DI!$A$4:$B$15000,2,FALSE),0)</f>
        <v>0</v>
      </c>
      <c r="E3604" s="57">
        <f t="shared" ca="1" si="813"/>
        <v>0</v>
      </c>
      <c r="F3604" s="59">
        <f t="shared" si="810"/>
        <v>1.1499999999999999</v>
      </c>
      <c r="G3604" s="60">
        <f t="shared" ca="1" si="814"/>
        <v>1</v>
      </c>
      <c r="H3604" s="57">
        <f ca="1">TRUNC(PRODUCT(G$10:G3603),15)</f>
        <v>1.8793566834039801</v>
      </c>
      <c r="I3604" s="57">
        <f t="shared" ca="1" si="815"/>
        <v>1.8793566834039801</v>
      </c>
      <c r="J3604" s="57">
        <f t="shared" ca="1" si="816"/>
        <v>1</v>
      </c>
      <c r="K3604" s="57">
        <f t="shared" ca="1" si="817"/>
        <v>0</v>
      </c>
      <c r="L3604" s="61">
        <f>IF(VLOOKUP(A3604,$U$12:$AD$125,8)=VLOOKUP(A3603,$U$12:$AD$125,8),0,VLOOKUP(A3604,U$12:$AD$125,8))</f>
        <v>0</v>
      </c>
      <c r="M3604" s="62">
        <f>IF(L3604&gt;0,VLOOKUP(L3604,T$12:$AC$125,7),0)</f>
        <v>0</v>
      </c>
      <c r="N3604" s="57">
        <f t="shared" si="818"/>
        <v>0</v>
      </c>
      <c r="O3604" s="57">
        <f t="shared" ca="1" si="819"/>
        <v>0</v>
      </c>
      <c r="P3604" s="63" t="str">
        <f t="shared" si="820"/>
        <v>A+J=</v>
      </c>
      <c r="Q3604" s="64">
        <f t="shared" si="821"/>
        <v>46863</v>
      </c>
    </row>
    <row r="3605" spans="1:17" x14ac:dyDescent="0.2">
      <c r="A3605" s="56">
        <f t="shared" si="822"/>
        <v>46840</v>
      </c>
      <c r="B3605" s="75" t="str">
        <f t="shared" ca="1" si="811"/>
        <v>n.d</v>
      </c>
      <c r="C3605" s="57">
        <f t="shared" si="812"/>
        <v>0.2023404</v>
      </c>
      <c r="D3605" s="58">
        <f ca="1">IF(A3605&lt;$B$1,VLOOKUP(A3605,[1]DI!$A$4:$B$15000,2,FALSE),0)</f>
        <v>0</v>
      </c>
      <c r="E3605" s="57">
        <f t="shared" ca="1" si="813"/>
        <v>0</v>
      </c>
      <c r="F3605" s="59">
        <f t="shared" si="810"/>
        <v>1.1499999999999999</v>
      </c>
      <c r="G3605" s="60">
        <f t="shared" ca="1" si="814"/>
        <v>1</v>
      </c>
      <c r="H3605" s="57">
        <f ca="1">TRUNC(PRODUCT(G$10:G3604),15)</f>
        <v>1.8793566834039801</v>
      </c>
      <c r="I3605" s="57">
        <f t="shared" ca="1" si="815"/>
        <v>1.8793566834039801</v>
      </c>
      <c r="J3605" s="57">
        <f t="shared" ca="1" si="816"/>
        <v>1</v>
      </c>
      <c r="K3605" s="57">
        <f t="shared" ca="1" si="817"/>
        <v>0</v>
      </c>
      <c r="L3605" s="61">
        <f>IF(VLOOKUP(A3605,$U$12:$AD$125,8)=VLOOKUP(A3604,$U$12:$AD$125,8),0,VLOOKUP(A3605,U$12:$AD$125,8))</f>
        <v>0</v>
      </c>
      <c r="M3605" s="62">
        <f>IF(L3605&gt;0,VLOOKUP(L3605,T$12:$AC$125,7),0)</f>
        <v>0</v>
      </c>
      <c r="N3605" s="57">
        <f t="shared" si="818"/>
        <v>0</v>
      </c>
      <c r="O3605" s="57">
        <f t="shared" ca="1" si="819"/>
        <v>0</v>
      </c>
      <c r="P3605" s="63" t="str">
        <f t="shared" si="820"/>
        <v>A+J=</v>
      </c>
      <c r="Q3605" s="64">
        <f t="shared" si="821"/>
        <v>46863</v>
      </c>
    </row>
    <row r="3606" spans="1:17" x14ac:dyDescent="0.2">
      <c r="A3606" s="56">
        <f t="shared" si="822"/>
        <v>46841</v>
      </c>
      <c r="B3606" s="75" t="str">
        <f t="shared" ca="1" si="811"/>
        <v>n.d</v>
      </c>
      <c r="C3606" s="57">
        <f t="shared" si="812"/>
        <v>0.2023404</v>
      </c>
      <c r="D3606" s="58">
        <f ca="1">IF(A3606&lt;$B$1,VLOOKUP(A3606,[1]DI!$A$4:$B$15000,2,FALSE),0)</f>
        <v>0</v>
      </c>
      <c r="E3606" s="57">
        <f t="shared" ca="1" si="813"/>
        <v>0</v>
      </c>
      <c r="F3606" s="59">
        <f t="shared" si="810"/>
        <v>1.1499999999999999</v>
      </c>
      <c r="G3606" s="60">
        <f t="shared" ca="1" si="814"/>
        <v>1</v>
      </c>
      <c r="H3606" s="57">
        <f ca="1">TRUNC(PRODUCT(G$10:G3605),15)</f>
        <v>1.8793566834039801</v>
      </c>
      <c r="I3606" s="57">
        <f t="shared" ca="1" si="815"/>
        <v>1.8793566834039801</v>
      </c>
      <c r="J3606" s="57">
        <f t="shared" ca="1" si="816"/>
        <v>1</v>
      </c>
      <c r="K3606" s="57">
        <f t="shared" ca="1" si="817"/>
        <v>0</v>
      </c>
      <c r="L3606" s="61">
        <f>IF(VLOOKUP(A3606,$U$12:$AD$125,8)=VLOOKUP(A3605,$U$12:$AD$125,8),0,VLOOKUP(A3606,U$12:$AD$125,8))</f>
        <v>0</v>
      </c>
      <c r="M3606" s="62">
        <f>IF(L3606&gt;0,VLOOKUP(L3606,T$12:$AC$125,7),0)</f>
        <v>0</v>
      </c>
      <c r="N3606" s="57">
        <f t="shared" si="818"/>
        <v>0</v>
      </c>
      <c r="O3606" s="57">
        <f t="shared" ca="1" si="819"/>
        <v>0</v>
      </c>
      <c r="P3606" s="63" t="str">
        <f t="shared" si="820"/>
        <v>A+J=</v>
      </c>
      <c r="Q3606" s="64">
        <f t="shared" si="821"/>
        <v>46863</v>
      </c>
    </row>
    <row r="3607" spans="1:17" x14ac:dyDescent="0.2">
      <c r="A3607" s="56">
        <f t="shared" si="822"/>
        <v>46842</v>
      </c>
      <c r="B3607" s="75" t="str">
        <f t="shared" ca="1" si="811"/>
        <v>n.d</v>
      </c>
      <c r="C3607" s="57">
        <f t="shared" si="812"/>
        <v>0.2023404</v>
      </c>
      <c r="D3607" s="58">
        <f ca="1">IF(A3607&lt;$B$1,VLOOKUP(A3607,[1]DI!$A$4:$B$15000,2,FALSE),0)</f>
        <v>0</v>
      </c>
      <c r="E3607" s="57">
        <f t="shared" ca="1" si="813"/>
        <v>0</v>
      </c>
      <c r="F3607" s="59">
        <f t="shared" si="810"/>
        <v>1.1499999999999999</v>
      </c>
      <c r="G3607" s="60">
        <f t="shared" ca="1" si="814"/>
        <v>1</v>
      </c>
      <c r="H3607" s="57">
        <f ca="1">TRUNC(PRODUCT(G$10:G3606),15)</f>
        <v>1.8793566834039801</v>
      </c>
      <c r="I3607" s="57">
        <f t="shared" ca="1" si="815"/>
        <v>1.8793566834039801</v>
      </c>
      <c r="J3607" s="57">
        <f t="shared" ca="1" si="816"/>
        <v>1</v>
      </c>
      <c r="K3607" s="57">
        <f t="shared" ca="1" si="817"/>
        <v>0</v>
      </c>
      <c r="L3607" s="61">
        <f>IF(VLOOKUP(A3607,$U$12:$AD$125,8)=VLOOKUP(A3606,$U$12:$AD$125,8),0,VLOOKUP(A3607,U$12:$AD$125,8))</f>
        <v>0</v>
      </c>
      <c r="M3607" s="62">
        <f>IF(L3607&gt;0,VLOOKUP(L3607,T$12:$AC$125,7),0)</f>
        <v>0</v>
      </c>
      <c r="N3607" s="57">
        <f t="shared" si="818"/>
        <v>0</v>
      </c>
      <c r="O3607" s="57">
        <f t="shared" ca="1" si="819"/>
        <v>0</v>
      </c>
      <c r="P3607" s="63" t="str">
        <f t="shared" si="820"/>
        <v>A+J=</v>
      </c>
      <c r="Q3607" s="64">
        <f t="shared" si="821"/>
        <v>46863</v>
      </c>
    </row>
    <row r="3608" spans="1:17" x14ac:dyDescent="0.2">
      <c r="A3608" s="56">
        <f t="shared" si="822"/>
        <v>46843</v>
      </c>
      <c r="B3608" s="75" t="str">
        <f t="shared" ca="1" si="811"/>
        <v>n.d</v>
      </c>
      <c r="C3608" s="57">
        <f t="shared" si="812"/>
        <v>0.2023404</v>
      </c>
      <c r="D3608" s="58">
        <f ca="1">IF(A3608&lt;$B$1,VLOOKUP(A3608,[1]DI!$A$4:$B$15000,2,FALSE),0)</f>
        <v>0</v>
      </c>
      <c r="E3608" s="57">
        <f t="shared" ca="1" si="813"/>
        <v>0</v>
      </c>
      <c r="F3608" s="59">
        <f t="shared" si="810"/>
        <v>1.1499999999999999</v>
      </c>
      <c r="G3608" s="60">
        <f t="shared" ca="1" si="814"/>
        <v>1</v>
      </c>
      <c r="H3608" s="57">
        <f ca="1">TRUNC(PRODUCT(G$10:G3607),15)</f>
        <v>1.8793566834039801</v>
      </c>
      <c r="I3608" s="57">
        <f t="shared" ca="1" si="815"/>
        <v>1.8793566834039801</v>
      </c>
      <c r="J3608" s="57">
        <f t="shared" ca="1" si="816"/>
        <v>1</v>
      </c>
      <c r="K3608" s="57">
        <f t="shared" ca="1" si="817"/>
        <v>0</v>
      </c>
      <c r="L3608" s="61">
        <f>IF(VLOOKUP(A3608,$U$12:$AD$125,8)=VLOOKUP(A3607,$U$12:$AD$125,8),0,VLOOKUP(A3608,U$12:$AD$125,8))</f>
        <v>0</v>
      </c>
      <c r="M3608" s="62">
        <f>IF(L3608&gt;0,VLOOKUP(L3608,T$12:$AC$125,7),0)</f>
        <v>0</v>
      </c>
      <c r="N3608" s="57">
        <f t="shared" si="818"/>
        <v>0</v>
      </c>
      <c r="O3608" s="57">
        <f t="shared" ca="1" si="819"/>
        <v>0</v>
      </c>
      <c r="P3608" s="63" t="str">
        <f t="shared" si="820"/>
        <v>A+J=</v>
      </c>
      <c r="Q3608" s="64">
        <f t="shared" si="821"/>
        <v>46863</v>
      </c>
    </row>
    <row r="3609" spans="1:17" x14ac:dyDescent="0.2">
      <c r="A3609" s="56">
        <f t="shared" si="822"/>
        <v>46844</v>
      </c>
      <c r="B3609" s="75" t="str">
        <f t="shared" ca="1" si="811"/>
        <v>n.d</v>
      </c>
      <c r="C3609" s="57">
        <f t="shared" si="812"/>
        <v>0.2023404</v>
      </c>
      <c r="D3609" s="58">
        <f ca="1">IF(A3609&lt;$B$1,VLOOKUP(A3609,[1]DI!$A$4:$B$15000,2,FALSE),0)</f>
        <v>0</v>
      </c>
      <c r="E3609" s="57">
        <f t="shared" ca="1" si="813"/>
        <v>0</v>
      </c>
      <c r="F3609" s="59">
        <f t="shared" si="810"/>
        <v>1.1499999999999999</v>
      </c>
      <c r="G3609" s="60">
        <f t="shared" ca="1" si="814"/>
        <v>1</v>
      </c>
      <c r="H3609" s="57">
        <f ca="1">TRUNC(PRODUCT(G$10:G3608),15)</f>
        <v>1.8793566834039801</v>
      </c>
      <c r="I3609" s="57">
        <f t="shared" ca="1" si="815"/>
        <v>1.8793566834039801</v>
      </c>
      <c r="J3609" s="57">
        <f t="shared" ca="1" si="816"/>
        <v>1</v>
      </c>
      <c r="K3609" s="57">
        <f t="shared" ca="1" si="817"/>
        <v>0</v>
      </c>
      <c r="L3609" s="61">
        <f>IF(VLOOKUP(A3609,$U$12:$AD$125,8)=VLOOKUP(A3608,$U$12:$AD$125,8),0,VLOOKUP(A3609,U$12:$AD$125,8))</f>
        <v>0</v>
      </c>
      <c r="M3609" s="62">
        <f>IF(L3609&gt;0,VLOOKUP(L3609,T$12:$AC$125,7),0)</f>
        <v>0</v>
      </c>
      <c r="N3609" s="57">
        <f t="shared" si="818"/>
        <v>0</v>
      </c>
      <c r="O3609" s="57">
        <f t="shared" ca="1" si="819"/>
        <v>0</v>
      </c>
      <c r="P3609" s="63" t="str">
        <f t="shared" si="820"/>
        <v>A+J=</v>
      </c>
      <c r="Q3609" s="64">
        <f t="shared" si="821"/>
        <v>46863</v>
      </c>
    </row>
    <row r="3610" spans="1:17" x14ac:dyDescent="0.2">
      <c r="A3610" s="56">
        <f t="shared" si="822"/>
        <v>46845</v>
      </c>
      <c r="B3610" s="75" t="str">
        <f t="shared" ca="1" si="811"/>
        <v>n.d</v>
      </c>
      <c r="C3610" s="57">
        <f t="shared" si="812"/>
        <v>0.2023404</v>
      </c>
      <c r="D3610" s="58">
        <f ca="1">IF(A3610&lt;$B$1,VLOOKUP(A3610,[1]DI!$A$4:$B$15000,2,FALSE),0)</f>
        <v>0</v>
      </c>
      <c r="E3610" s="57">
        <f t="shared" ca="1" si="813"/>
        <v>0</v>
      </c>
      <c r="F3610" s="59">
        <f t="shared" si="810"/>
        <v>1.1499999999999999</v>
      </c>
      <c r="G3610" s="60">
        <f t="shared" ca="1" si="814"/>
        <v>1</v>
      </c>
      <c r="H3610" s="57">
        <f ca="1">TRUNC(PRODUCT(G$10:G3609),15)</f>
        <v>1.8793566834039801</v>
      </c>
      <c r="I3610" s="57">
        <f t="shared" ca="1" si="815"/>
        <v>1.8793566834039801</v>
      </c>
      <c r="J3610" s="57">
        <f t="shared" ca="1" si="816"/>
        <v>1</v>
      </c>
      <c r="K3610" s="57">
        <f t="shared" ca="1" si="817"/>
        <v>0</v>
      </c>
      <c r="L3610" s="61">
        <f>IF(VLOOKUP(A3610,$U$12:$AD$125,8)=VLOOKUP(A3609,$U$12:$AD$125,8),0,VLOOKUP(A3610,U$12:$AD$125,8))</f>
        <v>0</v>
      </c>
      <c r="M3610" s="62">
        <f>IF(L3610&gt;0,VLOOKUP(L3610,T$12:$AC$125,7),0)</f>
        <v>0</v>
      </c>
      <c r="N3610" s="57">
        <f t="shared" si="818"/>
        <v>0</v>
      </c>
      <c r="O3610" s="57">
        <f t="shared" ca="1" si="819"/>
        <v>0</v>
      </c>
      <c r="P3610" s="63" t="str">
        <f t="shared" si="820"/>
        <v>A+J=</v>
      </c>
      <c r="Q3610" s="64">
        <f t="shared" si="821"/>
        <v>46863</v>
      </c>
    </row>
    <row r="3611" spans="1:17" x14ac:dyDescent="0.2">
      <c r="A3611" s="56">
        <f t="shared" si="822"/>
        <v>46846</v>
      </c>
      <c r="B3611" s="75" t="str">
        <f t="shared" ca="1" si="811"/>
        <v>n.d</v>
      </c>
      <c r="C3611" s="57">
        <f t="shared" si="812"/>
        <v>0.2023404</v>
      </c>
      <c r="D3611" s="58">
        <f ca="1">IF(A3611&lt;$B$1,VLOOKUP(A3611,[1]DI!$A$4:$B$15000,2,FALSE),0)</f>
        <v>0</v>
      </c>
      <c r="E3611" s="57">
        <f t="shared" ca="1" si="813"/>
        <v>0</v>
      </c>
      <c r="F3611" s="59">
        <f t="shared" si="810"/>
        <v>1.1499999999999999</v>
      </c>
      <c r="G3611" s="60">
        <f t="shared" ca="1" si="814"/>
        <v>1</v>
      </c>
      <c r="H3611" s="57">
        <f ca="1">TRUNC(PRODUCT(G$10:G3610),15)</f>
        <v>1.8793566834039801</v>
      </c>
      <c r="I3611" s="57">
        <f t="shared" ca="1" si="815"/>
        <v>1.8793566834039801</v>
      </c>
      <c r="J3611" s="57">
        <f t="shared" ca="1" si="816"/>
        <v>1</v>
      </c>
      <c r="K3611" s="57">
        <f t="shared" ca="1" si="817"/>
        <v>0</v>
      </c>
      <c r="L3611" s="61">
        <f>IF(VLOOKUP(A3611,$U$12:$AD$125,8)=VLOOKUP(A3610,$U$12:$AD$125,8),0,VLOOKUP(A3611,U$12:$AD$125,8))</f>
        <v>0</v>
      </c>
      <c r="M3611" s="62">
        <f>IF(L3611&gt;0,VLOOKUP(L3611,T$12:$AC$125,7),0)</f>
        <v>0</v>
      </c>
      <c r="N3611" s="57">
        <f t="shared" si="818"/>
        <v>0</v>
      </c>
      <c r="O3611" s="57">
        <f t="shared" ca="1" si="819"/>
        <v>0</v>
      </c>
      <c r="P3611" s="63" t="str">
        <f t="shared" si="820"/>
        <v>A+J=</v>
      </c>
      <c r="Q3611" s="64">
        <f t="shared" si="821"/>
        <v>46863</v>
      </c>
    </row>
    <row r="3612" spans="1:17" x14ac:dyDescent="0.2">
      <c r="A3612" s="56">
        <f t="shared" si="822"/>
        <v>46847</v>
      </c>
      <c r="B3612" s="75" t="str">
        <f t="shared" ca="1" si="811"/>
        <v>n.d</v>
      </c>
      <c r="C3612" s="57">
        <f t="shared" si="812"/>
        <v>0.2023404</v>
      </c>
      <c r="D3612" s="58">
        <f ca="1">IF(A3612&lt;$B$1,VLOOKUP(A3612,[1]DI!$A$4:$B$15000,2,FALSE),0)</f>
        <v>0</v>
      </c>
      <c r="E3612" s="57">
        <f t="shared" ca="1" si="813"/>
        <v>0</v>
      </c>
      <c r="F3612" s="59">
        <f t="shared" si="810"/>
        <v>1.1499999999999999</v>
      </c>
      <c r="G3612" s="60">
        <f t="shared" ca="1" si="814"/>
        <v>1</v>
      </c>
      <c r="H3612" s="57">
        <f ca="1">TRUNC(PRODUCT(G$10:G3611),15)</f>
        <v>1.8793566834039801</v>
      </c>
      <c r="I3612" s="57">
        <f t="shared" ca="1" si="815"/>
        <v>1.8793566834039801</v>
      </c>
      <c r="J3612" s="57">
        <f t="shared" ca="1" si="816"/>
        <v>1</v>
      </c>
      <c r="K3612" s="57">
        <f t="shared" ca="1" si="817"/>
        <v>0</v>
      </c>
      <c r="L3612" s="61">
        <f>IF(VLOOKUP(A3612,$U$12:$AD$125,8)=VLOOKUP(A3611,$U$12:$AD$125,8),0,VLOOKUP(A3612,U$12:$AD$125,8))</f>
        <v>0</v>
      </c>
      <c r="M3612" s="62">
        <f>IF(L3612&gt;0,VLOOKUP(L3612,T$12:$AC$125,7),0)</f>
        <v>0</v>
      </c>
      <c r="N3612" s="57">
        <f t="shared" si="818"/>
        <v>0</v>
      </c>
      <c r="O3612" s="57">
        <f t="shared" ca="1" si="819"/>
        <v>0</v>
      </c>
      <c r="P3612" s="63" t="str">
        <f t="shared" si="820"/>
        <v>A+J=</v>
      </c>
      <c r="Q3612" s="64">
        <f t="shared" si="821"/>
        <v>46863</v>
      </c>
    </row>
    <row r="3613" spans="1:17" x14ac:dyDescent="0.2">
      <c r="A3613" s="56">
        <f t="shared" si="822"/>
        <v>46848</v>
      </c>
      <c r="B3613" s="75" t="str">
        <f t="shared" ca="1" si="811"/>
        <v>n.d</v>
      </c>
      <c r="C3613" s="57">
        <f t="shared" si="812"/>
        <v>0.2023404</v>
      </c>
      <c r="D3613" s="58">
        <f ca="1">IF(A3613&lt;$B$1,VLOOKUP(A3613,[1]DI!$A$4:$B$15000,2,FALSE),0)</f>
        <v>0</v>
      </c>
      <c r="E3613" s="57">
        <f t="shared" ca="1" si="813"/>
        <v>0</v>
      </c>
      <c r="F3613" s="59">
        <f t="shared" si="810"/>
        <v>1.1499999999999999</v>
      </c>
      <c r="G3613" s="60">
        <f t="shared" ca="1" si="814"/>
        <v>1</v>
      </c>
      <c r="H3613" s="57">
        <f ca="1">TRUNC(PRODUCT(G$10:G3612),15)</f>
        <v>1.8793566834039801</v>
      </c>
      <c r="I3613" s="57">
        <f t="shared" ca="1" si="815"/>
        <v>1.8793566834039801</v>
      </c>
      <c r="J3613" s="57">
        <f t="shared" ca="1" si="816"/>
        <v>1</v>
      </c>
      <c r="K3613" s="57">
        <f t="shared" ca="1" si="817"/>
        <v>0</v>
      </c>
      <c r="L3613" s="61">
        <f>IF(VLOOKUP(A3613,$U$12:$AD$125,8)=VLOOKUP(A3612,$U$12:$AD$125,8),0,VLOOKUP(A3613,U$12:$AD$125,8))</f>
        <v>0</v>
      </c>
      <c r="M3613" s="62">
        <f>IF(L3613&gt;0,VLOOKUP(L3613,T$12:$AC$125,7),0)</f>
        <v>0</v>
      </c>
      <c r="N3613" s="57">
        <f t="shared" si="818"/>
        <v>0</v>
      </c>
      <c r="O3613" s="57">
        <f t="shared" ca="1" si="819"/>
        <v>0</v>
      </c>
      <c r="P3613" s="63" t="str">
        <f t="shared" si="820"/>
        <v>A+J=</v>
      </c>
      <c r="Q3613" s="64">
        <f t="shared" si="821"/>
        <v>46863</v>
      </c>
    </row>
    <row r="3614" spans="1:17" x14ac:dyDescent="0.2">
      <c r="A3614" s="56">
        <f t="shared" si="822"/>
        <v>46849</v>
      </c>
      <c r="B3614" s="75" t="str">
        <f t="shared" ca="1" si="811"/>
        <v>n.d</v>
      </c>
      <c r="C3614" s="57">
        <f t="shared" si="812"/>
        <v>0.2023404</v>
      </c>
      <c r="D3614" s="58">
        <f ca="1">IF(A3614&lt;$B$1,VLOOKUP(A3614,[1]DI!$A$4:$B$15000,2,FALSE),0)</f>
        <v>0</v>
      </c>
      <c r="E3614" s="57">
        <f t="shared" ca="1" si="813"/>
        <v>0</v>
      </c>
      <c r="F3614" s="59">
        <f t="shared" si="810"/>
        <v>1.1499999999999999</v>
      </c>
      <c r="G3614" s="60">
        <f t="shared" ca="1" si="814"/>
        <v>1</v>
      </c>
      <c r="H3614" s="57">
        <f ca="1">TRUNC(PRODUCT(G$10:G3613),15)</f>
        <v>1.8793566834039801</v>
      </c>
      <c r="I3614" s="57">
        <f t="shared" ca="1" si="815"/>
        <v>1.8793566834039801</v>
      </c>
      <c r="J3614" s="57">
        <f t="shared" ca="1" si="816"/>
        <v>1</v>
      </c>
      <c r="K3614" s="57">
        <f t="shared" ca="1" si="817"/>
        <v>0</v>
      </c>
      <c r="L3614" s="61">
        <f>IF(VLOOKUP(A3614,$U$12:$AD$125,8)=VLOOKUP(A3613,$U$12:$AD$125,8),0,VLOOKUP(A3614,U$12:$AD$125,8))</f>
        <v>0</v>
      </c>
      <c r="M3614" s="62">
        <f>IF(L3614&gt;0,VLOOKUP(L3614,T$12:$AC$125,7),0)</f>
        <v>0</v>
      </c>
      <c r="N3614" s="57">
        <f t="shared" si="818"/>
        <v>0</v>
      </c>
      <c r="O3614" s="57">
        <f t="shared" ca="1" si="819"/>
        <v>0</v>
      </c>
      <c r="P3614" s="63" t="str">
        <f t="shared" si="820"/>
        <v>A+J=</v>
      </c>
      <c r="Q3614" s="64">
        <f t="shared" si="821"/>
        <v>46863</v>
      </c>
    </row>
    <row r="3615" spans="1:17" x14ac:dyDescent="0.2">
      <c r="A3615" s="56">
        <f t="shared" si="822"/>
        <v>46850</v>
      </c>
      <c r="B3615" s="75" t="str">
        <f t="shared" ca="1" si="811"/>
        <v>n.d</v>
      </c>
      <c r="C3615" s="57">
        <f t="shared" si="812"/>
        <v>0.2023404</v>
      </c>
      <c r="D3615" s="58">
        <f ca="1">IF(A3615&lt;$B$1,VLOOKUP(A3615,[1]DI!$A$4:$B$15000,2,FALSE),0)</f>
        <v>0</v>
      </c>
      <c r="E3615" s="57">
        <f t="shared" ca="1" si="813"/>
        <v>0</v>
      </c>
      <c r="F3615" s="59">
        <f t="shared" ref="F3615:F3628" si="823">F3614</f>
        <v>1.1499999999999999</v>
      </c>
      <c r="G3615" s="60">
        <f t="shared" ca="1" si="814"/>
        <v>1</v>
      </c>
      <c r="H3615" s="57">
        <f ca="1">TRUNC(PRODUCT(G$10:G3614),15)</f>
        <v>1.8793566834039801</v>
      </c>
      <c r="I3615" s="57">
        <f t="shared" ca="1" si="815"/>
        <v>1.8793566834039801</v>
      </c>
      <c r="J3615" s="57">
        <f t="shared" ca="1" si="816"/>
        <v>1</v>
      </c>
      <c r="K3615" s="57">
        <f t="shared" ca="1" si="817"/>
        <v>0</v>
      </c>
      <c r="L3615" s="61">
        <f>IF(VLOOKUP(A3615,$U$12:$AD$125,8)=VLOOKUP(A3614,$U$12:$AD$125,8),0,VLOOKUP(A3615,U$12:$AD$125,8))</f>
        <v>0</v>
      </c>
      <c r="M3615" s="62">
        <f>IF(L3615&gt;0,VLOOKUP(L3615,T$12:$AC$125,7),0)</f>
        <v>0</v>
      </c>
      <c r="N3615" s="57">
        <f t="shared" si="818"/>
        <v>0</v>
      </c>
      <c r="O3615" s="57">
        <f t="shared" ca="1" si="819"/>
        <v>0</v>
      </c>
      <c r="P3615" s="63" t="str">
        <f t="shared" si="820"/>
        <v>A+J=</v>
      </c>
      <c r="Q3615" s="64">
        <f t="shared" si="821"/>
        <v>46863</v>
      </c>
    </row>
    <row r="3616" spans="1:17" x14ac:dyDescent="0.2">
      <c r="A3616" s="56">
        <f t="shared" si="822"/>
        <v>46851</v>
      </c>
      <c r="B3616" s="75" t="str">
        <f t="shared" ca="1" si="811"/>
        <v>n.d</v>
      </c>
      <c r="C3616" s="57">
        <f t="shared" si="812"/>
        <v>0.2023404</v>
      </c>
      <c r="D3616" s="58">
        <f ca="1">IF(A3616&lt;$B$1,VLOOKUP(A3616,[1]DI!$A$4:$B$15000,2,FALSE),0)</f>
        <v>0</v>
      </c>
      <c r="E3616" s="57">
        <f t="shared" ca="1" si="813"/>
        <v>0</v>
      </c>
      <c r="F3616" s="59">
        <f t="shared" si="823"/>
        <v>1.1499999999999999</v>
      </c>
      <c r="G3616" s="60">
        <f t="shared" ca="1" si="814"/>
        <v>1</v>
      </c>
      <c r="H3616" s="57">
        <f ca="1">TRUNC(PRODUCT(G$10:G3615),15)</f>
        <v>1.8793566834039801</v>
      </c>
      <c r="I3616" s="57">
        <f t="shared" ca="1" si="815"/>
        <v>1.8793566834039801</v>
      </c>
      <c r="J3616" s="57">
        <f t="shared" ca="1" si="816"/>
        <v>1</v>
      </c>
      <c r="K3616" s="57">
        <f t="shared" ca="1" si="817"/>
        <v>0</v>
      </c>
      <c r="L3616" s="61">
        <f>IF(VLOOKUP(A3616,$U$12:$AD$125,8)=VLOOKUP(A3615,$U$12:$AD$125,8),0,VLOOKUP(A3616,U$12:$AD$125,8))</f>
        <v>0</v>
      </c>
      <c r="M3616" s="62">
        <f>IF(L3616&gt;0,VLOOKUP(L3616,T$12:$AC$125,7),0)</f>
        <v>0</v>
      </c>
      <c r="N3616" s="57">
        <f t="shared" si="818"/>
        <v>0</v>
      </c>
      <c r="O3616" s="57">
        <f t="shared" ca="1" si="819"/>
        <v>0</v>
      </c>
      <c r="P3616" s="63" t="str">
        <f t="shared" si="820"/>
        <v>A+J=</v>
      </c>
      <c r="Q3616" s="64">
        <f t="shared" si="821"/>
        <v>46863</v>
      </c>
    </row>
    <row r="3617" spans="1:17" x14ac:dyDescent="0.2">
      <c r="A3617" s="56">
        <f t="shared" si="822"/>
        <v>46852</v>
      </c>
      <c r="B3617" s="75" t="str">
        <f t="shared" ca="1" si="811"/>
        <v>n.d</v>
      </c>
      <c r="C3617" s="57">
        <f t="shared" si="812"/>
        <v>0.2023404</v>
      </c>
      <c r="D3617" s="58">
        <f ca="1">IF(A3617&lt;$B$1,VLOOKUP(A3617,[1]DI!$A$4:$B$15000,2,FALSE),0)</f>
        <v>0</v>
      </c>
      <c r="E3617" s="57">
        <f t="shared" ca="1" si="813"/>
        <v>0</v>
      </c>
      <c r="F3617" s="59">
        <f t="shared" si="823"/>
        <v>1.1499999999999999</v>
      </c>
      <c r="G3617" s="60">
        <f t="shared" ca="1" si="814"/>
        <v>1</v>
      </c>
      <c r="H3617" s="57">
        <f ca="1">TRUNC(PRODUCT(G$10:G3616),15)</f>
        <v>1.8793566834039801</v>
      </c>
      <c r="I3617" s="57">
        <f t="shared" ca="1" si="815"/>
        <v>1.8793566834039801</v>
      </c>
      <c r="J3617" s="57">
        <f t="shared" ca="1" si="816"/>
        <v>1</v>
      </c>
      <c r="K3617" s="57">
        <f t="shared" ca="1" si="817"/>
        <v>0</v>
      </c>
      <c r="L3617" s="61">
        <f>IF(VLOOKUP(A3617,$U$12:$AD$125,8)=VLOOKUP(A3616,$U$12:$AD$125,8),0,VLOOKUP(A3617,U$12:$AD$125,8))</f>
        <v>0</v>
      </c>
      <c r="M3617" s="62">
        <f>IF(L3617&gt;0,VLOOKUP(L3617,T$12:$AC$125,7),0)</f>
        <v>0</v>
      </c>
      <c r="N3617" s="57">
        <f t="shared" si="818"/>
        <v>0</v>
      </c>
      <c r="O3617" s="57">
        <f t="shared" ca="1" si="819"/>
        <v>0</v>
      </c>
      <c r="P3617" s="63" t="str">
        <f t="shared" si="820"/>
        <v>A+J=</v>
      </c>
      <c r="Q3617" s="64">
        <f t="shared" si="821"/>
        <v>46863</v>
      </c>
    </row>
    <row r="3618" spans="1:17" x14ac:dyDescent="0.2">
      <c r="A3618" s="56">
        <f t="shared" si="822"/>
        <v>46853</v>
      </c>
      <c r="B3618" s="75" t="str">
        <f t="shared" ca="1" si="811"/>
        <v>n.d</v>
      </c>
      <c r="C3618" s="57">
        <f t="shared" si="812"/>
        <v>0.2023404</v>
      </c>
      <c r="D3618" s="58">
        <f ca="1">IF(A3618&lt;$B$1,VLOOKUP(A3618,[1]DI!$A$4:$B$15000,2,FALSE),0)</f>
        <v>0</v>
      </c>
      <c r="E3618" s="57">
        <f t="shared" ca="1" si="813"/>
        <v>0</v>
      </c>
      <c r="F3618" s="59">
        <f t="shared" si="823"/>
        <v>1.1499999999999999</v>
      </c>
      <c r="G3618" s="60">
        <f t="shared" ca="1" si="814"/>
        <v>1</v>
      </c>
      <c r="H3618" s="57">
        <f ca="1">TRUNC(PRODUCT(G$10:G3617),15)</f>
        <v>1.8793566834039801</v>
      </c>
      <c r="I3618" s="57">
        <f t="shared" ca="1" si="815"/>
        <v>1.8793566834039801</v>
      </c>
      <c r="J3618" s="57">
        <f t="shared" ca="1" si="816"/>
        <v>1</v>
      </c>
      <c r="K3618" s="57">
        <f t="shared" ca="1" si="817"/>
        <v>0</v>
      </c>
      <c r="L3618" s="61">
        <f>IF(VLOOKUP(A3618,$U$12:$AD$125,8)=VLOOKUP(A3617,$U$12:$AD$125,8),0,VLOOKUP(A3618,U$12:$AD$125,8))</f>
        <v>0</v>
      </c>
      <c r="M3618" s="62">
        <f>IF(L3618&gt;0,VLOOKUP(L3618,T$12:$AC$125,7),0)</f>
        <v>0</v>
      </c>
      <c r="N3618" s="57">
        <f t="shared" si="818"/>
        <v>0</v>
      </c>
      <c r="O3618" s="57">
        <f t="shared" ca="1" si="819"/>
        <v>0</v>
      </c>
      <c r="P3618" s="63" t="str">
        <f t="shared" si="820"/>
        <v>A+J=</v>
      </c>
      <c r="Q3618" s="64">
        <f t="shared" si="821"/>
        <v>46863</v>
      </c>
    </row>
    <row r="3619" spans="1:17" x14ac:dyDescent="0.2">
      <c r="A3619" s="56">
        <f t="shared" si="822"/>
        <v>46854</v>
      </c>
      <c r="B3619" s="75" t="str">
        <f t="shared" ca="1" si="811"/>
        <v>n.d</v>
      </c>
      <c r="C3619" s="57">
        <f t="shared" si="812"/>
        <v>0.2023404</v>
      </c>
      <c r="D3619" s="58">
        <f ca="1">IF(A3619&lt;$B$1,VLOOKUP(A3619,[1]DI!$A$4:$B$15000,2,FALSE),0)</f>
        <v>0</v>
      </c>
      <c r="E3619" s="57">
        <f t="shared" ca="1" si="813"/>
        <v>0</v>
      </c>
      <c r="F3619" s="59">
        <f t="shared" si="823"/>
        <v>1.1499999999999999</v>
      </c>
      <c r="G3619" s="60">
        <f t="shared" ca="1" si="814"/>
        <v>1</v>
      </c>
      <c r="H3619" s="57">
        <f ca="1">TRUNC(PRODUCT(G$10:G3618),15)</f>
        <v>1.8793566834039801</v>
      </c>
      <c r="I3619" s="57">
        <f t="shared" ca="1" si="815"/>
        <v>1.8793566834039801</v>
      </c>
      <c r="J3619" s="57">
        <f t="shared" ca="1" si="816"/>
        <v>1</v>
      </c>
      <c r="K3619" s="57">
        <f t="shared" ca="1" si="817"/>
        <v>0</v>
      </c>
      <c r="L3619" s="61">
        <f>IF(VLOOKUP(A3619,$U$12:$AD$125,8)=VLOOKUP(A3618,$U$12:$AD$125,8),0,VLOOKUP(A3619,U$12:$AD$125,8))</f>
        <v>0</v>
      </c>
      <c r="M3619" s="62">
        <f>IF(L3619&gt;0,VLOOKUP(L3619,T$12:$AC$125,7),0)</f>
        <v>0</v>
      </c>
      <c r="N3619" s="57">
        <f t="shared" si="818"/>
        <v>0</v>
      </c>
      <c r="O3619" s="57">
        <f t="shared" ca="1" si="819"/>
        <v>0</v>
      </c>
      <c r="P3619" s="63" t="str">
        <f t="shared" si="820"/>
        <v>A+J=</v>
      </c>
      <c r="Q3619" s="64">
        <f t="shared" si="821"/>
        <v>46863</v>
      </c>
    </row>
    <row r="3620" spans="1:17" x14ac:dyDescent="0.2">
      <c r="A3620" s="56">
        <f t="shared" si="822"/>
        <v>46855</v>
      </c>
      <c r="B3620" s="75" t="str">
        <f t="shared" ca="1" si="811"/>
        <v>n.d</v>
      </c>
      <c r="C3620" s="57">
        <f t="shared" si="812"/>
        <v>0.2023404</v>
      </c>
      <c r="D3620" s="58">
        <f ca="1">IF(A3620&lt;$B$1,VLOOKUP(A3620,[1]DI!$A$4:$B$15000,2,FALSE),0)</f>
        <v>0</v>
      </c>
      <c r="E3620" s="57">
        <f t="shared" ca="1" si="813"/>
        <v>0</v>
      </c>
      <c r="F3620" s="59">
        <f t="shared" si="823"/>
        <v>1.1499999999999999</v>
      </c>
      <c r="G3620" s="60">
        <f t="shared" ca="1" si="814"/>
        <v>1</v>
      </c>
      <c r="H3620" s="57">
        <f ca="1">TRUNC(PRODUCT(G$10:G3619),15)</f>
        <v>1.8793566834039801</v>
      </c>
      <c r="I3620" s="57">
        <f t="shared" ca="1" si="815"/>
        <v>1.8793566834039801</v>
      </c>
      <c r="J3620" s="57">
        <f t="shared" ca="1" si="816"/>
        <v>1</v>
      </c>
      <c r="K3620" s="57">
        <f t="shared" ca="1" si="817"/>
        <v>0</v>
      </c>
      <c r="L3620" s="61">
        <f>IF(VLOOKUP(A3620,$U$12:$AD$125,8)=VLOOKUP(A3619,$U$12:$AD$125,8),0,VLOOKUP(A3620,U$12:$AD$125,8))</f>
        <v>0</v>
      </c>
      <c r="M3620" s="62">
        <f>IF(L3620&gt;0,VLOOKUP(L3620,T$12:$AC$125,7),0)</f>
        <v>0</v>
      </c>
      <c r="N3620" s="57">
        <f t="shared" si="818"/>
        <v>0</v>
      </c>
      <c r="O3620" s="57">
        <f t="shared" ca="1" si="819"/>
        <v>0</v>
      </c>
      <c r="P3620" s="63" t="str">
        <f t="shared" si="820"/>
        <v>A+J=</v>
      </c>
      <c r="Q3620" s="64">
        <f t="shared" si="821"/>
        <v>46863</v>
      </c>
    </row>
    <row r="3621" spans="1:17" x14ac:dyDescent="0.2">
      <c r="A3621" s="56">
        <f t="shared" si="822"/>
        <v>46856</v>
      </c>
      <c r="B3621" s="75" t="str">
        <f t="shared" ca="1" si="811"/>
        <v>n.d</v>
      </c>
      <c r="C3621" s="57">
        <f t="shared" si="812"/>
        <v>0.2023404</v>
      </c>
      <c r="D3621" s="58">
        <f ca="1">IF(A3621&lt;$B$1,VLOOKUP(A3621,[1]DI!$A$4:$B$15000,2,FALSE),0)</f>
        <v>0</v>
      </c>
      <c r="E3621" s="57">
        <f t="shared" ca="1" si="813"/>
        <v>0</v>
      </c>
      <c r="F3621" s="59">
        <f t="shared" si="823"/>
        <v>1.1499999999999999</v>
      </c>
      <c r="G3621" s="60">
        <f t="shared" ca="1" si="814"/>
        <v>1</v>
      </c>
      <c r="H3621" s="57">
        <f ca="1">TRUNC(PRODUCT(G$10:G3620),15)</f>
        <v>1.8793566834039801</v>
      </c>
      <c r="I3621" s="57">
        <f t="shared" ca="1" si="815"/>
        <v>1.8793566834039801</v>
      </c>
      <c r="J3621" s="57">
        <f t="shared" ca="1" si="816"/>
        <v>1</v>
      </c>
      <c r="K3621" s="57">
        <f t="shared" ca="1" si="817"/>
        <v>0</v>
      </c>
      <c r="L3621" s="61">
        <f>IF(VLOOKUP(A3621,$U$12:$AD$125,8)=VLOOKUP(A3620,$U$12:$AD$125,8),0,VLOOKUP(A3621,U$12:$AD$125,8))</f>
        <v>0</v>
      </c>
      <c r="M3621" s="62">
        <f>IF(L3621&gt;0,VLOOKUP(L3621,T$12:$AC$125,7),0)</f>
        <v>0</v>
      </c>
      <c r="N3621" s="57">
        <f t="shared" si="818"/>
        <v>0</v>
      </c>
      <c r="O3621" s="57">
        <f t="shared" ca="1" si="819"/>
        <v>0</v>
      </c>
      <c r="P3621" s="63" t="str">
        <f t="shared" si="820"/>
        <v>A+J=</v>
      </c>
      <c r="Q3621" s="64">
        <f t="shared" si="821"/>
        <v>46863</v>
      </c>
    </row>
    <row r="3622" spans="1:17" x14ac:dyDescent="0.2">
      <c r="A3622" s="56">
        <f t="shared" si="822"/>
        <v>46857</v>
      </c>
      <c r="B3622" s="75" t="str">
        <f t="shared" ca="1" si="811"/>
        <v>n.d</v>
      </c>
      <c r="C3622" s="57">
        <f t="shared" si="812"/>
        <v>0.2023404</v>
      </c>
      <c r="D3622" s="58">
        <f ca="1">IF(A3622&lt;$B$1,VLOOKUP(A3622,[1]DI!$A$4:$B$15000,2,FALSE),0)</f>
        <v>0</v>
      </c>
      <c r="E3622" s="57">
        <f t="shared" ca="1" si="813"/>
        <v>0</v>
      </c>
      <c r="F3622" s="59">
        <f t="shared" si="823"/>
        <v>1.1499999999999999</v>
      </c>
      <c r="G3622" s="60">
        <f t="shared" ca="1" si="814"/>
        <v>1</v>
      </c>
      <c r="H3622" s="57">
        <f ca="1">TRUNC(PRODUCT(G$10:G3621),15)</f>
        <v>1.8793566834039801</v>
      </c>
      <c r="I3622" s="57">
        <f t="shared" ca="1" si="815"/>
        <v>1.8793566834039801</v>
      </c>
      <c r="J3622" s="57">
        <f t="shared" ca="1" si="816"/>
        <v>1</v>
      </c>
      <c r="K3622" s="57">
        <f t="shared" ca="1" si="817"/>
        <v>0</v>
      </c>
      <c r="L3622" s="61">
        <f>IF(VLOOKUP(A3622,$U$12:$AD$125,8)=VLOOKUP(A3621,$U$12:$AD$125,8),0,VLOOKUP(A3622,U$12:$AD$125,8))</f>
        <v>0</v>
      </c>
      <c r="M3622" s="62">
        <f>IF(L3622&gt;0,VLOOKUP(L3622,T$12:$AC$125,7),0)</f>
        <v>0</v>
      </c>
      <c r="N3622" s="57">
        <f t="shared" si="818"/>
        <v>0</v>
      </c>
      <c r="O3622" s="57">
        <f t="shared" ca="1" si="819"/>
        <v>0</v>
      </c>
      <c r="P3622" s="63" t="str">
        <f t="shared" si="820"/>
        <v>A+J=</v>
      </c>
      <c r="Q3622" s="64">
        <f t="shared" si="821"/>
        <v>46863</v>
      </c>
    </row>
    <row r="3623" spans="1:17" x14ac:dyDescent="0.2">
      <c r="A3623" s="56">
        <f t="shared" si="822"/>
        <v>46858</v>
      </c>
      <c r="B3623" s="75" t="str">
        <f t="shared" ca="1" si="811"/>
        <v>n.d</v>
      </c>
      <c r="C3623" s="57">
        <f t="shared" si="812"/>
        <v>0.2023404</v>
      </c>
      <c r="D3623" s="58">
        <f ca="1">IF(A3623&lt;$B$1,VLOOKUP(A3623,[1]DI!$A$4:$B$15000,2,FALSE),0)</f>
        <v>0</v>
      </c>
      <c r="E3623" s="57">
        <f t="shared" ca="1" si="813"/>
        <v>0</v>
      </c>
      <c r="F3623" s="59">
        <f t="shared" si="823"/>
        <v>1.1499999999999999</v>
      </c>
      <c r="G3623" s="60">
        <f t="shared" ca="1" si="814"/>
        <v>1</v>
      </c>
      <c r="H3623" s="57">
        <f ca="1">TRUNC(PRODUCT(G$10:G3622),15)</f>
        <v>1.8793566834039801</v>
      </c>
      <c r="I3623" s="57">
        <f t="shared" ca="1" si="815"/>
        <v>1.8793566834039801</v>
      </c>
      <c r="J3623" s="57">
        <f t="shared" ca="1" si="816"/>
        <v>1</v>
      </c>
      <c r="K3623" s="57">
        <f t="shared" ca="1" si="817"/>
        <v>0</v>
      </c>
      <c r="L3623" s="61">
        <f>IF(VLOOKUP(A3623,$U$12:$AD$125,8)=VLOOKUP(A3622,$U$12:$AD$125,8),0,VLOOKUP(A3623,U$12:$AD$125,8))</f>
        <v>0</v>
      </c>
      <c r="M3623" s="62">
        <f>IF(L3623&gt;0,VLOOKUP(L3623,T$12:$AC$125,7),0)</f>
        <v>0</v>
      </c>
      <c r="N3623" s="57">
        <f t="shared" si="818"/>
        <v>0</v>
      </c>
      <c r="O3623" s="57">
        <f t="shared" ca="1" si="819"/>
        <v>0</v>
      </c>
      <c r="P3623" s="63" t="str">
        <f t="shared" si="820"/>
        <v>A+J=</v>
      </c>
      <c r="Q3623" s="64">
        <f t="shared" si="821"/>
        <v>46863</v>
      </c>
    </row>
    <row r="3624" spans="1:17" x14ac:dyDescent="0.2">
      <c r="A3624" s="56">
        <f t="shared" si="822"/>
        <v>46859</v>
      </c>
      <c r="B3624" s="75" t="str">
        <f t="shared" ca="1" si="811"/>
        <v>n.d</v>
      </c>
      <c r="C3624" s="57">
        <f t="shared" si="812"/>
        <v>0.2023404</v>
      </c>
      <c r="D3624" s="58">
        <f ca="1">IF(A3624&lt;$B$1,VLOOKUP(A3624,[1]DI!$A$4:$B$15000,2,FALSE),0)</f>
        <v>0</v>
      </c>
      <c r="E3624" s="57">
        <f t="shared" ca="1" si="813"/>
        <v>0</v>
      </c>
      <c r="F3624" s="59">
        <f t="shared" si="823"/>
        <v>1.1499999999999999</v>
      </c>
      <c r="G3624" s="60">
        <f t="shared" ca="1" si="814"/>
        <v>1</v>
      </c>
      <c r="H3624" s="57">
        <f ca="1">TRUNC(PRODUCT(G$10:G3623),15)</f>
        <v>1.8793566834039801</v>
      </c>
      <c r="I3624" s="57">
        <f t="shared" ca="1" si="815"/>
        <v>1.8793566834039801</v>
      </c>
      <c r="J3624" s="57">
        <f t="shared" ca="1" si="816"/>
        <v>1</v>
      </c>
      <c r="K3624" s="57">
        <f t="shared" ca="1" si="817"/>
        <v>0</v>
      </c>
      <c r="L3624" s="61">
        <f>IF(VLOOKUP(A3624,$U$12:$AD$125,8)=VLOOKUP(A3623,$U$12:$AD$125,8),0,VLOOKUP(A3624,U$12:$AD$125,8))</f>
        <v>0</v>
      </c>
      <c r="M3624" s="62">
        <f>IF(L3624&gt;0,VLOOKUP(L3624,T$12:$AC$125,7),0)</f>
        <v>0</v>
      </c>
      <c r="N3624" s="57">
        <f t="shared" si="818"/>
        <v>0</v>
      </c>
      <c r="O3624" s="57">
        <f t="shared" ca="1" si="819"/>
        <v>0</v>
      </c>
      <c r="P3624" s="63" t="str">
        <f t="shared" si="820"/>
        <v>A+J=</v>
      </c>
      <c r="Q3624" s="64">
        <f t="shared" si="821"/>
        <v>46863</v>
      </c>
    </row>
    <row r="3625" spans="1:17" x14ac:dyDescent="0.2">
      <c r="A3625" s="56">
        <f t="shared" si="822"/>
        <v>46860</v>
      </c>
      <c r="B3625" s="75" t="str">
        <f t="shared" ca="1" si="811"/>
        <v>n.d</v>
      </c>
      <c r="C3625" s="57">
        <f t="shared" si="812"/>
        <v>0.2023404</v>
      </c>
      <c r="D3625" s="58">
        <f ca="1">IF(A3625&lt;$B$1,VLOOKUP(A3625,[1]DI!$A$4:$B$15000,2,FALSE),0)</f>
        <v>0</v>
      </c>
      <c r="E3625" s="57">
        <f t="shared" ca="1" si="813"/>
        <v>0</v>
      </c>
      <c r="F3625" s="59">
        <f t="shared" si="823"/>
        <v>1.1499999999999999</v>
      </c>
      <c r="G3625" s="60">
        <f t="shared" ca="1" si="814"/>
        <v>1</v>
      </c>
      <c r="H3625" s="57">
        <f ca="1">TRUNC(PRODUCT(G$10:G3624),15)</f>
        <v>1.8793566834039801</v>
      </c>
      <c r="I3625" s="57">
        <f t="shared" ca="1" si="815"/>
        <v>1.8793566834039801</v>
      </c>
      <c r="J3625" s="57">
        <f t="shared" ca="1" si="816"/>
        <v>1</v>
      </c>
      <c r="K3625" s="57">
        <f t="shared" ca="1" si="817"/>
        <v>0</v>
      </c>
      <c r="L3625" s="61">
        <f>IF(VLOOKUP(A3625,$U$12:$AD$125,8)=VLOOKUP(A3624,$U$12:$AD$125,8),0,VLOOKUP(A3625,U$12:$AD$125,8))</f>
        <v>0</v>
      </c>
      <c r="M3625" s="62">
        <f>IF(L3625&gt;0,VLOOKUP(L3625,T$12:$AC$125,7),0)</f>
        <v>0</v>
      </c>
      <c r="N3625" s="57">
        <f t="shared" si="818"/>
        <v>0</v>
      </c>
      <c r="O3625" s="57">
        <f t="shared" ca="1" si="819"/>
        <v>0</v>
      </c>
      <c r="P3625" s="63" t="str">
        <f t="shared" si="820"/>
        <v>A+J=</v>
      </c>
      <c r="Q3625" s="64">
        <f t="shared" si="821"/>
        <v>46863</v>
      </c>
    </row>
    <row r="3626" spans="1:17" x14ac:dyDescent="0.2">
      <c r="A3626" s="56">
        <f t="shared" si="822"/>
        <v>46861</v>
      </c>
      <c r="B3626" s="75" t="str">
        <f t="shared" ca="1" si="811"/>
        <v>n.d</v>
      </c>
      <c r="C3626" s="57">
        <f t="shared" si="812"/>
        <v>0.2023404</v>
      </c>
      <c r="D3626" s="58">
        <f ca="1">IF(A3626&lt;$B$1,VLOOKUP(A3626,[1]DI!$A$4:$B$15000,2,FALSE),0)</f>
        <v>0</v>
      </c>
      <c r="E3626" s="57">
        <f t="shared" ca="1" si="813"/>
        <v>0</v>
      </c>
      <c r="F3626" s="59">
        <f t="shared" si="823"/>
        <v>1.1499999999999999</v>
      </c>
      <c r="G3626" s="60">
        <f t="shared" ca="1" si="814"/>
        <v>1</v>
      </c>
      <c r="H3626" s="57">
        <f ca="1">TRUNC(PRODUCT(G$10:G3625),15)</f>
        <v>1.8793566834039801</v>
      </c>
      <c r="I3626" s="57">
        <f t="shared" ca="1" si="815"/>
        <v>1.8793566834039801</v>
      </c>
      <c r="J3626" s="57">
        <f t="shared" ca="1" si="816"/>
        <v>1</v>
      </c>
      <c r="K3626" s="57">
        <f t="shared" ca="1" si="817"/>
        <v>0</v>
      </c>
      <c r="L3626" s="61">
        <f>IF(VLOOKUP(A3626,$U$12:$AD$125,8)=VLOOKUP(A3625,$U$12:$AD$125,8),0,VLOOKUP(A3626,U$12:$AD$125,8))</f>
        <v>0</v>
      </c>
      <c r="M3626" s="62">
        <f>IF(L3626&gt;0,VLOOKUP(L3626,T$12:$AC$125,7),0)</f>
        <v>0</v>
      </c>
      <c r="N3626" s="57">
        <f t="shared" si="818"/>
        <v>0</v>
      </c>
      <c r="O3626" s="57">
        <f t="shared" ca="1" si="819"/>
        <v>0</v>
      </c>
      <c r="P3626" s="63" t="str">
        <f t="shared" si="820"/>
        <v>A+J=</v>
      </c>
      <c r="Q3626" s="64">
        <f t="shared" si="821"/>
        <v>46863</v>
      </c>
    </row>
    <row r="3627" spans="1:17" x14ac:dyDescent="0.2">
      <c r="A3627" s="56">
        <f t="shared" si="822"/>
        <v>46862</v>
      </c>
      <c r="B3627" s="75" t="str">
        <f t="shared" ca="1" si="811"/>
        <v>n.d</v>
      </c>
      <c r="C3627" s="57">
        <f t="shared" si="812"/>
        <v>0.2023404</v>
      </c>
      <c r="D3627" s="58">
        <f ca="1">IF(A3627&lt;$B$1,VLOOKUP(A3627,[1]DI!$A$4:$B$15000,2,FALSE),0)</f>
        <v>0</v>
      </c>
      <c r="E3627" s="57">
        <f t="shared" ca="1" si="813"/>
        <v>0</v>
      </c>
      <c r="F3627" s="59">
        <f t="shared" si="823"/>
        <v>1.1499999999999999</v>
      </c>
      <c r="G3627" s="60">
        <f t="shared" ca="1" si="814"/>
        <v>1</v>
      </c>
      <c r="H3627" s="57">
        <f ca="1">TRUNC(PRODUCT(G$10:G3626),15)</f>
        <v>1.8793566834039801</v>
      </c>
      <c r="I3627" s="57">
        <f t="shared" ca="1" si="815"/>
        <v>1.8793566834039801</v>
      </c>
      <c r="J3627" s="57">
        <f t="shared" ca="1" si="816"/>
        <v>1</v>
      </c>
      <c r="K3627" s="57">
        <f t="shared" ca="1" si="817"/>
        <v>0</v>
      </c>
      <c r="L3627" s="61">
        <f>IF(VLOOKUP(A3627,$U$12:$AD$125,8)=VLOOKUP(A3626,$U$12:$AD$125,8),0,VLOOKUP(A3627,U$12:$AD$125,8))</f>
        <v>0</v>
      </c>
      <c r="M3627" s="62">
        <f>IF(L3627&gt;0,VLOOKUP(L3627,T$12:$AC$125,7),0)</f>
        <v>0</v>
      </c>
      <c r="N3627" s="57">
        <f t="shared" si="818"/>
        <v>0</v>
      </c>
      <c r="O3627" s="57">
        <f t="shared" ca="1" si="819"/>
        <v>0</v>
      </c>
      <c r="P3627" s="63" t="str">
        <f t="shared" si="820"/>
        <v>A+J=</v>
      </c>
      <c r="Q3627" s="64">
        <f t="shared" si="821"/>
        <v>46863</v>
      </c>
    </row>
    <row r="3628" spans="1:17" x14ac:dyDescent="0.2">
      <c r="A3628" s="56">
        <f t="shared" si="822"/>
        <v>46863</v>
      </c>
      <c r="B3628" s="75" t="str">
        <f t="shared" ref="B3628" ca="1" si="824">IF(A3628&lt;=TODAY(),C3628+K3628,IF(AND(A3628&gt;TODAY(),A3628&lt;=$B$1),IF(VLOOKUP(TODAY(),$A$10:$D$5000,4,FALSE)=0,"n.d",C3628+K3628),"n.d"))</f>
        <v>n.d</v>
      </c>
      <c r="C3628" s="57">
        <f t="shared" ref="C3628" si="825">TRUNC(C3627-N3627,8)</f>
        <v>0.2023404</v>
      </c>
      <c r="D3628" s="58">
        <f ca="1">IF(A3628&lt;$B$1,VLOOKUP(A3628,[1]DI!$A$4:$B$15000,2,FALSE),0)</f>
        <v>0</v>
      </c>
      <c r="E3628" s="57">
        <f t="shared" ref="E3628" ca="1" si="826">ROUND((((1+D3628)^(1/252)-1)),8)</f>
        <v>0</v>
      </c>
      <c r="F3628" s="59">
        <f t="shared" si="823"/>
        <v>1.1499999999999999</v>
      </c>
      <c r="G3628" s="60">
        <f t="shared" ref="G3628" ca="1" si="827">TRUNC((1+(E3628*F3628)),15)</f>
        <v>1</v>
      </c>
      <c r="H3628" s="57">
        <f ca="1">TRUNC(PRODUCT(G$10:G3627),15)</f>
        <v>1.8793566834039801</v>
      </c>
      <c r="I3628" s="57">
        <f t="shared" ref="I3628" ca="1" si="828">IF(OR(L3627&gt;0,L3627="E"),H3627,I3627)</f>
        <v>1.8793566834039801</v>
      </c>
      <c r="J3628" s="57">
        <f t="shared" ref="J3628" ca="1" si="829">ROUND(TRUNC(H3628/I3628,15),8)</f>
        <v>1</v>
      </c>
      <c r="K3628" s="57">
        <f t="shared" ref="K3628" ca="1" si="830">TRUNC((C3628*(J3628-1)),8)</f>
        <v>0</v>
      </c>
      <c r="L3628" s="61">
        <f>IF(VLOOKUP(A3628,$U$12:$AD$125,8)=VLOOKUP(A3627,$U$12:$AD$125,8),0,VLOOKUP(A3628,U$12:$AD$125,8))</f>
        <v>6</v>
      </c>
      <c r="M3628" s="62">
        <f>IF(L3628&gt;0,VLOOKUP(L3628,T$12:$AC$125,7),0)</f>
        <v>0.25</v>
      </c>
      <c r="N3628" s="57">
        <f t="shared" ref="N3628" si="831">IF(M3628&gt;0,(C$10*M3628),0)</f>
        <v>0.25</v>
      </c>
      <c r="O3628" s="57">
        <f t="shared" ref="O3628" ca="1" si="832">(K3628+N3628)</f>
        <v>0.25</v>
      </c>
      <c r="P3628" s="63" t="str">
        <f t="shared" ref="P3628" si="833">IF(L3627&gt;0,VLOOKUP(A3627,$U$12:$AD$125,9),P3627)</f>
        <v>A+J=</v>
      </c>
      <c r="Q3628" s="64">
        <f t="shared" ref="Q3628" si="834">IF(L3627&gt;0,VLOOKUP(A3627,$U$12:$AD$125,10),Q3627)</f>
        <v>46863</v>
      </c>
    </row>
    <row r="3629" spans="1:17" x14ac:dyDescent="0.2">
      <c r="A3629" s="56"/>
      <c r="B3629" s="75"/>
      <c r="C3629" s="57"/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7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7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7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conditionalFormatting sqref="A10:Q3628">
    <cfRule type="expression" dxfId="0" priority="1">
      <formula>$L10&gt;0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2025-05-02T13:11:36Z</dcterms:modified>
</cp:coreProperties>
</file>